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8F48F1F9-4146-7941-AE8F-D4C22275EE9A}" xr6:coauthVersionLast="47" xr6:coauthVersionMax="47" xr10:uidLastSave="{00000000-0000-0000-0000-000000000000}"/>
  <bookViews>
    <workbookView xWindow="580" yWindow="5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 s="1"/>
  <c r="AA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AA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R18" i="1"/>
  <c r="S18" i="1"/>
  <c r="F18" i="1"/>
  <c r="G18" i="1"/>
  <c r="H18" i="1"/>
  <c r="Y18" i="1" s="1"/>
  <c r="AE18" i="1" s="1"/>
  <c r="I18" i="1"/>
  <c r="J18" i="1"/>
  <c r="Z18" i="1"/>
  <c r="AA18" i="1" s="1"/>
  <c r="K18" i="1"/>
  <c r="T18" i="1" s="1"/>
  <c r="AC18" i="1" s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R20" i="1"/>
  <c r="S20" i="1" s="1"/>
  <c r="F20" i="1"/>
  <c r="G20" i="1"/>
  <c r="H20" i="1"/>
  <c r="Y20" i="1"/>
  <c r="AE20" i="1"/>
  <c r="I20" i="1"/>
  <c r="J20" i="1"/>
  <c r="Z20" i="1" s="1"/>
  <c r="AA20" i="1" s="1"/>
  <c r="K20" i="1"/>
  <c r="L20" i="1"/>
  <c r="T20" i="1" s="1"/>
  <c r="AC20" i="1" s="1"/>
  <c r="AD20" i="1" s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 s="1"/>
  <c r="AE22" i="1" s="1"/>
  <c r="I22" i="1"/>
  <c r="J22" i="1"/>
  <c r="Z22" i="1"/>
  <c r="AA22" i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R29" i="1" s="1"/>
  <c r="S29" i="1" s="1"/>
  <c r="G29" i="1"/>
  <c r="H29" i="1"/>
  <c r="Y29" i="1"/>
  <c r="AE29" i="1" s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R31" i="1" s="1"/>
  <c r="S31" i="1" s="1"/>
  <c r="F31" i="1"/>
  <c r="G31" i="1"/>
  <c r="H31" i="1"/>
  <c r="Y31" i="1"/>
  <c r="AE31" i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AA33" i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R34" i="1" s="1"/>
  <c r="S34" i="1" s="1"/>
  <c r="G34" i="1"/>
  <c r="H34" i="1"/>
  <c r="Y34" i="1" s="1"/>
  <c r="AE34" i="1" s="1"/>
  <c r="I34" i="1"/>
  <c r="J34" i="1"/>
  <c r="Z34" i="1"/>
  <c r="AA34" i="1"/>
  <c r="K34" i="1"/>
  <c r="T34" i="1" s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/>
  <c r="I39" i="1"/>
  <c r="J39" i="1"/>
  <c r="Z39" i="1"/>
  <c r="K39" i="1"/>
  <c r="L39" i="1"/>
  <c r="T39" i="1" s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R43" i="1"/>
  <c r="S43" i="1"/>
  <c r="G43" i="1"/>
  <c r="H43" i="1"/>
  <c r="Y43" i="1" s="1"/>
  <c r="AE43" i="1" s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 s="1"/>
  <c r="AE52" i="1" s="1"/>
  <c r="I52" i="1"/>
  <c r="J52" i="1"/>
  <c r="Z52" i="1"/>
  <c r="K52" i="1"/>
  <c r="T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R53" i="1" s="1"/>
  <c r="S53" i="1" s="1"/>
  <c r="G53" i="1"/>
  <c r="H53" i="1"/>
  <c r="Y53" i="1"/>
  <c r="AE53" i="1"/>
  <c r="I53" i="1"/>
  <c r="J53" i="1"/>
  <c r="Z53" i="1" s="1"/>
  <c r="AA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/>
  <c r="K54" i="1"/>
  <c r="L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R56" i="1" s="1"/>
  <c r="S56" i="1" s="1"/>
  <c r="G56" i="1"/>
  <c r="H56" i="1"/>
  <c r="Y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R60" i="1"/>
  <c r="S60" i="1" s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R62" i="1"/>
  <c r="S62" i="1"/>
  <c r="G62" i="1"/>
  <c r="H62" i="1"/>
  <c r="Y62" i="1" s="1"/>
  <c r="I62" i="1"/>
  <c r="J62" i="1"/>
  <c r="Z62" i="1"/>
  <c r="AA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AA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 s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I70" i="1"/>
  <c r="J70" i="1"/>
  <c r="Z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R74" i="1"/>
  <c r="S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I75" i="1"/>
  <c r="J75" i="1"/>
  <c r="Z75" i="1"/>
  <c r="AA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AA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R81" i="1" s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R96" i="1" s="1"/>
  <c r="S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/>
  <c r="G100" i="1"/>
  <c r="H100" i="1"/>
  <c r="Y100" i="1" s="1"/>
  <c r="AE100" i="1" s="1"/>
  <c r="I100" i="1"/>
  <c r="J100" i="1"/>
  <c r="Z100" i="1" s="1"/>
  <c r="K100" i="1"/>
  <c r="L100" i="1"/>
  <c r="T100" i="1" s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R106" i="1"/>
  <c r="S106" i="1" s="1"/>
  <c r="F106" i="1"/>
  <c r="G106" i="1"/>
  <c r="H106" i="1"/>
  <c r="Y106" i="1" s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 s="1"/>
  <c r="S107" i="1" s="1"/>
  <c r="G107" i="1"/>
  <c r="H107" i="1"/>
  <c r="Y107" i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AA109" i="1" s="1"/>
  <c r="K109" i="1"/>
  <c r="L109" i="1"/>
  <c r="T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AA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R111" i="1" s="1"/>
  <c r="S111" i="1" s="1"/>
  <c r="G111" i="1"/>
  <c r="H111" i="1"/>
  <c r="Y111" i="1"/>
  <c r="AE111" i="1" s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R113" i="1"/>
  <c r="S113" i="1" s="1"/>
  <c r="F113" i="1"/>
  <c r="G113" i="1"/>
  <c r="H113" i="1"/>
  <c r="Y113" i="1" s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R114" i="1"/>
  <c r="S114" i="1" s="1"/>
  <c r="G114" i="1"/>
  <c r="H114" i="1"/>
  <c r="Y114" i="1" s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AE116" i="1" s="1"/>
  <c r="I116" i="1"/>
  <c r="J116" i="1"/>
  <c r="Z116" i="1" s="1"/>
  <c r="AA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R117" i="1" s="1"/>
  <c r="S117" i="1" s="1"/>
  <c r="G117" i="1"/>
  <c r="H117" i="1"/>
  <c r="Y117" i="1" s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R121" i="1" s="1"/>
  <c r="S121" i="1" s="1"/>
  <c r="G121" i="1"/>
  <c r="H121" i="1"/>
  <c r="Y121" i="1"/>
  <c r="AE121" i="1" s="1"/>
  <c r="I121" i="1"/>
  <c r="J121" i="1"/>
  <c r="Z121" i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AA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AA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R129" i="1" s="1"/>
  <c r="S129" i="1" s="1"/>
  <c r="F129" i="1"/>
  <c r="G129" i="1"/>
  <c r="H129" i="1"/>
  <c r="Y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/>
  <c r="S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AA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R133" i="1" s="1"/>
  <c r="S133" i="1" s="1"/>
  <c r="G133" i="1"/>
  <c r="H133" i="1"/>
  <c r="Y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/>
  <c r="AA134" i="1" s="1"/>
  <c r="K134" i="1"/>
  <c r="L134" i="1"/>
  <c r="T134" i="1" s="1"/>
  <c r="U134" i="1" s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R137" i="1" s="1"/>
  <c r="S137" i="1" s="1"/>
  <c r="G137" i="1"/>
  <c r="H137" i="1"/>
  <c r="Y137" i="1" s="1"/>
  <c r="AE137" i="1" s="1"/>
  <c r="I137" i="1"/>
  <c r="J137" i="1"/>
  <c r="Z137" i="1"/>
  <c r="AA137" i="1"/>
  <c r="K137" i="1"/>
  <c r="L137" i="1"/>
  <c r="T137" i="1"/>
  <c r="M137" i="1"/>
  <c r="N137" i="1"/>
  <c r="O137" i="1"/>
  <c r="P137" i="1"/>
  <c r="A138" i="1"/>
  <c r="B138" i="1"/>
  <c r="C138" i="1"/>
  <c r="D138" i="1"/>
  <c r="X138" i="1" s="1"/>
  <c r="E138" i="1"/>
  <c r="F138" i="1"/>
  <c r="R138" i="1"/>
  <c r="S138" i="1"/>
  <c r="G138" i="1"/>
  <c r="H138" i="1"/>
  <c r="Y138" i="1" s="1"/>
  <c r="AE138" i="1" s="1"/>
  <c r="I138" i="1"/>
  <c r="J138" i="1"/>
  <c r="Z138" i="1"/>
  <c r="AA138" i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 s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 s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AA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 s="1"/>
  <c r="G146" i="1"/>
  <c r="H146" i="1"/>
  <c r="Y146" i="1" s="1"/>
  <c r="AE146" i="1" s="1"/>
  <c r="I146" i="1"/>
  <c r="J146" i="1"/>
  <c r="Z146" i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AA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R150" i="1" s="1"/>
  <c r="G150" i="1"/>
  <c r="H150" i="1"/>
  <c r="Y150" i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/>
  <c r="X151" i="1"/>
  <c r="E151" i="1"/>
  <c r="F151" i="1"/>
  <c r="R151" i="1" s="1"/>
  <c r="S151" i="1" s="1"/>
  <c r="G151" i="1"/>
  <c r="H151" i="1"/>
  <c r="Y151" i="1"/>
  <c r="AE151" i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R152" i="1" s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R154" i="1"/>
  <c r="F154" i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R156" i="1" s="1"/>
  <c r="S156" i="1" s="1"/>
  <c r="F156" i="1"/>
  <c r="G156" i="1"/>
  <c r="H156" i="1"/>
  <c r="Y156" i="1"/>
  <c r="AE156" i="1" s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T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R162" i="1"/>
  <c r="S162" i="1" s="1"/>
  <c r="F162" i="1"/>
  <c r="G162" i="1"/>
  <c r="H162" i="1"/>
  <c r="Y162" i="1"/>
  <c r="I162" i="1"/>
  <c r="J162" i="1"/>
  <c r="Z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AA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AA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/>
  <c r="AA171" i="1"/>
  <c r="K171" i="1"/>
  <c r="L171" i="1"/>
  <c r="T171" i="1"/>
  <c r="U171" i="1"/>
  <c r="M171" i="1"/>
  <c r="N171" i="1"/>
  <c r="O171" i="1"/>
  <c r="P171" i="1"/>
  <c r="A172" i="1"/>
  <c r="B172" i="1"/>
  <c r="C172" i="1"/>
  <c r="D172" i="1"/>
  <c r="X172" i="1" s="1"/>
  <c r="E172" i="1"/>
  <c r="F172" i="1"/>
  <c r="R172" i="1"/>
  <c r="G172" i="1"/>
  <c r="H172" i="1"/>
  <c r="Y172" i="1" s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AA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T178" i="1" s="1"/>
  <c r="U178" i="1" s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AA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/>
  <c r="AA182" i="1" s="1"/>
  <c r="K182" i="1"/>
  <c r="L182" i="1"/>
  <c r="T182" i="1" s="1"/>
  <c r="AC182" i="1" s="1"/>
  <c r="AD182" i="1" s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 s="1"/>
  <c r="AA183" i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R184" i="1" s="1"/>
  <c r="S184" i="1" s="1"/>
  <c r="F184" i="1"/>
  <c r="G184" i="1"/>
  <c r="H184" i="1"/>
  <c r="Y184" i="1"/>
  <c r="AE184" i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 s="1"/>
  <c r="G185" i="1"/>
  <c r="H185" i="1"/>
  <c r="Y185" i="1" s="1"/>
  <c r="AE185" i="1" s="1"/>
  <c r="I185" i="1"/>
  <c r="J185" i="1"/>
  <c r="Z185" i="1"/>
  <c r="AA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T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AA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 s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/>
  <c r="X192" i="1"/>
  <c r="E192" i="1"/>
  <c r="R192" i="1"/>
  <c r="S192" i="1" s="1"/>
  <c r="F192" i="1"/>
  <c r="G192" i="1"/>
  <c r="H192" i="1"/>
  <c r="Y192" i="1"/>
  <c r="AE192" i="1"/>
  <c r="I192" i="1"/>
  <c r="J192" i="1"/>
  <c r="Z192" i="1" s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AA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/>
  <c r="S194" i="1"/>
  <c r="G194" i="1"/>
  <c r="H194" i="1"/>
  <c r="Y194" i="1" s="1"/>
  <c r="AE194" i="1" s="1"/>
  <c r="I194" i="1"/>
  <c r="J194" i="1"/>
  <c r="Z194" i="1"/>
  <c r="AA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 s="1"/>
  <c r="G195" i="1"/>
  <c r="H195" i="1"/>
  <c r="Y195" i="1"/>
  <c r="AE195" i="1" s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/>
  <c r="I197" i="1"/>
  <c r="J197" i="1"/>
  <c r="Z197" i="1" s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/>
  <c r="E198" i="1"/>
  <c r="F198" i="1"/>
  <c r="R198" i="1"/>
  <c r="S198" i="1" s="1"/>
  <c r="G198" i="1"/>
  <c r="H198" i="1"/>
  <c r="Y198" i="1" s="1"/>
  <c r="AE198" i="1" s="1"/>
  <c r="I198" i="1"/>
  <c r="J198" i="1"/>
  <c r="Z198" i="1"/>
  <c r="AA198" i="1" s="1"/>
  <c r="K198" i="1"/>
  <c r="L198" i="1"/>
  <c r="T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 s="1"/>
  <c r="AE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 s="1"/>
  <c r="S200" i="1" s="1"/>
  <c r="G200" i="1"/>
  <c r="H200" i="1"/>
  <c r="Y200" i="1" s="1"/>
  <c r="AE200" i="1" s="1"/>
  <c r="I200" i="1"/>
  <c r="J200" i="1"/>
  <c r="Z200" i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AE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/>
  <c r="I205" i="1"/>
  <c r="J205" i="1"/>
  <c r="Z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R206" i="1" s="1"/>
  <c r="F206" i="1"/>
  <c r="G206" i="1"/>
  <c r="H206" i="1"/>
  <c r="Y206" i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R208" i="1"/>
  <c r="S208" i="1"/>
  <c r="G208" i="1"/>
  <c r="H208" i="1"/>
  <c r="Y208" i="1" s="1"/>
  <c r="AE208" i="1" s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/>
  <c r="AA211" i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/>
  <c r="G212" i="1"/>
  <c r="H212" i="1"/>
  <c r="Y212" i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R213" i="1"/>
  <c r="G213" i="1"/>
  <c r="H213" i="1"/>
  <c r="Y213" i="1" s="1"/>
  <c r="AE213" i="1" s="1"/>
  <c r="I213" i="1"/>
  <c r="J213" i="1"/>
  <c r="Z213" i="1" s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/>
  <c r="E214" i="1"/>
  <c r="F214" i="1"/>
  <c r="G214" i="1"/>
  <c r="H214" i="1"/>
  <c r="Y214" i="1"/>
  <c r="AE214" i="1"/>
  <c r="I214" i="1"/>
  <c r="J214" i="1"/>
  <c r="Z214" i="1" s="1"/>
  <c r="AA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AA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I217" i="1"/>
  <c r="J217" i="1"/>
  <c r="Z217" i="1"/>
  <c r="AA217" i="1" s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T218" i="1"/>
  <c r="AC218" i="1"/>
  <c r="AD218" i="1" s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S219" i="1"/>
  <c r="F219" i="1"/>
  <c r="R219" i="1" s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R220" i="1" s="1"/>
  <c r="S220" i="1" s="1"/>
  <c r="G220" i="1"/>
  <c r="H220" i="1"/>
  <c r="Y220" i="1" s="1"/>
  <c r="AE220" i="1" s="1"/>
  <c r="I220" i="1"/>
  <c r="J220" i="1"/>
  <c r="Z220" i="1"/>
  <c r="AA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/>
  <c r="AA221" i="1" s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 s="1"/>
  <c r="AA222" i="1" s="1"/>
  <c r="K222" i="1"/>
  <c r="L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AA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 s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R227" i="1"/>
  <c r="S227" i="1" s="1"/>
  <c r="F227" i="1"/>
  <c r="G227" i="1"/>
  <c r="H227" i="1"/>
  <c r="Y227" i="1" s="1"/>
  <c r="I227" i="1"/>
  <c r="J227" i="1"/>
  <c r="Z227" i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R229" i="1"/>
  <c r="S229" i="1"/>
  <c r="F229" i="1"/>
  <c r="G229" i="1"/>
  <c r="H229" i="1"/>
  <c r="Y229" i="1"/>
  <c r="AE229" i="1" s="1"/>
  <c r="I229" i="1"/>
  <c r="J229" i="1"/>
  <c r="Z229" i="1"/>
  <c r="AA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 s="1"/>
  <c r="AA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AA231" i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/>
  <c r="K233" i="1"/>
  <c r="T233" i="1"/>
  <c r="AC233" i="1"/>
  <c r="AD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/>
  <c r="I234" i="1"/>
  <c r="J234" i="1"/>
  <c r="Z234" i="1"/>
  <c r="AA234" i="1"/>
  <c r="K234" i="1"/>
  <c r="L234" i="1"/>
  <c r="T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 s="1"/>
  <c r="AE235" i="1" s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/>
  <c r="AE236" i="1"/>
  <c r="I236" i="1"/>
  <c r="J236" i="1"/>
  <c r="Z236" i="1"/>
  <c r="AA236" i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R237" i="1" s="1"/>
  <c r="F237" i="1"/>
  <c r="G237" i="1"/>
  <c r="H237" i="1"/>
  <c r="Y237" i="1" s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I238" i="1"/>
  <c r="J238" i="1"/>
  <c r="Z238" i="1"/>
  <c r="AA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R239" i="1"/>
  <c r="F239" i="1"/>
  <c r="G239" i="1"/>
  <c r="H239" i="1"/>
  <c r="Y239" i="1"/>
  <c r="AE239" i="1" s="1"/>
  <c r="I239" i="1"/>
  <c r="J239" i="1"/>
  <c r="Z239" i="1" s="1"/>
  <c r="AA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 s="1"/>
  <c r="AA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AA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/>
  <c r="I247" i="1"/>
  <c r="J247" i="1"/>
  <c r="Z247" i="1" s="1"/>
  <c r="AA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R248" i="1"/>
  <c r="F248" i="1"/>
  <c r="G248" i="1"/>
  <c r="H248" i="1"/>
  <c r="Y248" i="1"/>
  <c r="AE248" i="1" s="1"/>
  <c r="I248" i="1"/>
  <c r="J248" i="1"/>
  <c r="Z248" i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R251" i="1" s="1"/>
  <c r="S251" i="1" s="1"/>
  <c r="G251" i="1"/>
  <c r="H251" i="1"/>
  <c r="Y251" i="1" s="1"/>
  <c r="AE251" i="1" s="1"/>
  <c r="I251" i="1"/>
  <c r="J251" i="1"/>
  <c r="Z251" i="1"/>
  <c r="AA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R255" i="1"/>
  <c r="S255" i="1"/>
  <c r="F255" i="1"/>
  <c r="G255" i="1"/>
  <c r="H255" i="1"/>
  <c r="Y255" i="1"/>
  <c r="AE255" i="1"/>
  <c r="I255" i="1"/>
  <c r="J255" i="1"/>
  <c r="Z255" i="1"/>
  <c r="AA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/>
  <c r="AA256" i="1" s="1"/>
  <c r="K256" i="1"/>
  <c r="T256" i="1"/>
  <c r="U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/>
  <c r="AA257" i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R258" i="1" s="1"/>
  <c r="F258" i="1"/>
  <c r="G258" i="1"/>
  <c r="H258" i="1"/>
  <c r="Y258" i="1" s="1"/>
  <c r="AE258" i="1"/>
  <c r="I258" i="1"/>
  <c r="J258" i="1"/>
  <c r="Z258" i="1" s="1"/>
  <c r="AA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/>
  <c r="AE259" i="1"/>
  <c r="I259" i="1"/>
  <c r="J259" i="1"/>
  <c r="Z259" i="1" s="1"/>
  <c r="AA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I261" i="1"/>
  <c r="J261" i="1"/>
  <c r="Z261" i="1" s="1"/>
  <c r="AA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/>
  <c r="S262" i="1" s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/>
  <c r="AA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R264" i="1"/>
  <c r="F264" i="1"/>
  <c r="S264" i="1"/>
  <c r="G264" i="1"/>
  <c r="H264" i="1"/>
  <c r="Y264" i="1" s="1"/>
  <c r="I264" i="1"/>
  <c r="J264" i="1"/>
  <c r="Z264" i="1"/>
  <c r="AA264" i="1" s="1"/>
  <c r="K264" i="1"/>
  <c r="L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R268" i="1" s="1"/>
  <c r="S268" i="1" s="1"/>
  <c r="G268" i="1"/>
  <c r="H268" i="1"/>
  <c r="Y268" i="1" s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/>
  <c r="E270" i="1"/>
  <c r="R270" i="1"/>
  <c r="S270" i="1" s="1"/>
  <c r="F270" i="1"/>
  <c r="G270" i="1"/>
  <c r="H270" i="1"/>
  <c r="Y270" i="1" s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R271" i="1"/>
  <c r="S271" i="1" s="1"/>
  <c r="G271" i="1"/>
  <c r="H271" i="1"/>
  <c r="Y271" i="1"/>
  <c r="AE271" i="1" s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R272" i="1"/>
  <c r="G272" i="1"/>
  <c r="H272" i="1"/>
  <c r="Y272" i="1"/>
  <c r="AE272" i="1"/>
  <c r="I272" i="1"/>
  <c r="J272" i="1"/>
  <c r="Z272" i="1"/>
  <c r="AA272" i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R273" i="1" s="1"/>
  <c r="S273" i="1" s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AA274" i="1" s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AA275" i="1"/>
  <c r="K275" i="1"/>
  <c r="L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AA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/>
  <c r="AA278" i="1" s="1"/>
  <c r="K278" i="1"/>
  <c r="T278" i="1"/>
  <c r="U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/>
  <c r="AA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R282" i="1" s="1"/>
  <c r="S282" i="1" s="1"/>
  <c r="G282" i="1"/>
  <c r="H282" i="1"/>
  <c r="Y282" i="1"/>
  <c r="AE282" i="1" s="1"/>
  <c r="I282" i="1"/>
  <c r="J282" i="1"/>
  <c r="Z282" i="1"/>
  <c r="AA282" i="1"/>
  <c r="K282" i="1"/>
  <c r="T282" i="1" s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R283" i="1"/>
  <c r="G283" i="1"/>
  <c r="H283" i="1"/>
  <c r="Y283" i="1" s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/>
  <c r="AA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R285" i="1"/>
  <c r="G285" i="1"/>
  <c r="H285" i="1"/>
  <c r="Y285" i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/>
  <c r="AA286" i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AE287" i="1"/>
  <c r="I287" i="1"/>
  <c r="J287" i="1"/>
  <c r="Z287" i="1" s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R288" i="1" s="1"/>
  <c r="S288" i="1"/>
  <c r="G288" i="1"/>
  <c r="H288" i="1"/>
  <c r="Y288" i="1"/>
  <c r="AE288" i="1"/>
  <c r="I288" i="1"/>
  <c r="J288" i="1"/>
  <c r="Z288" i="1" s="1"/>
  <c r="AA288" i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/>
  <c r="I292" i="1"/>
  <c r="J292" i="1"/>
  <c r="Z292" i="1" s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/>
  <c r="AE293" i="1" s="1"/>
  <c r="I293" i="1"/>
  <c r="J293" i="1"/>
  <c r="Z293" i="1"/>
  <c r="AA293" i="1" s="1"/>
  <c r="K293" i="1"/>
  <c r="L293" i="1"/>
  <c r="T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T294" i="1"/>
  <c r="AC294" i="1" s="1"/>
  <c r="AD294" i="1" s="1"/>
  <c r="L294" i="1"/>
  <c r="M294" i="1"/>
  <c r="N294" i="1"/>
  <c r="O294" i="1"/>
  <c r="P294" i="1"/>
  <c r="A295" i="1"/>
  <c r="B295" i="1"/>
  <c r="C295" i="1"/>
  <c r="D295" i="1"/>
  <c r="X295" i="1"/>
  <c r="E295" i="1"/>
  <c r="F295" i="1"/>
  <c r="R295" i="1" s="1"/>
  <c r="G295" i="1"/>
  <c r="H295" i="1"/>
  <c r="Y295" i="1"/>
  <c r="AE295" i="1"/>
  <c r="I295" i="1"/>
  <c r="J295" i="1"/>
  <c r="Z295" i="1"/>
  <c r="K295" i="1"/>
  <c r="T295" i="1"/>
  <c r="U295" i="1" s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/>
  <c r="S296" i="1"/>
  <c r="G296" i="1"/>
  <c r="H296" i="1"/>
  <c r="Y296" i="1"/>
  <c r="AE296" i="1" s="1"/>
  <c r="I296" i="1"/>
  <c r="J296" i="1"/>
  <c r="Z296" i="1"/>
  <c r="AA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AE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R298" i="1" s="1"/>
  <c r="S298" i="1" s="1"/>
  <c r="G298" i="1"/>
  <c r="H298" i="1"/>
  <c r="Y298" i="1"/>
  <c r="AE298" i="1" s="1"/>
  <c r="I298" i="1"/>
  <c r="J298" i="1"/>
  <c r="Z298" i="1"/>
  <c r="AA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/>
  <c r="I299" i="1"/>
  <c r="J299" i="1"/>
  <c r="Z299" i="1" s="1"/>
  <c r="AA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/>
  <c r="AA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AA304" i="1"/>
  <c r="K304" i="1"/>
  <c r="L304" i="1"/>
  <c r="T304" i="1" s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AA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/>
  <c r="AA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/>
  <c r="I308" i="1"/>
  <c r="J308" i="1"/>
  <c r="Z308" i="1"/>
  <c r="AA308" i="1"/>
  <c r="K308" i="1"/>
  <c r="L308" i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 s="1"/>
  <c r="I309" i="1"/>
  <c r="J309" i="1"/>
  <c r="Z309" i="1" s="1"/>
  <c r="AA309" i="1" s="1"/>
  <c r="K309" i="1"/>
  <c r="L309" i="1"/>
  <c r="T309" i="1" s="1"/>
  <c r="AC309" i="1" s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 s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AA311" i="1"/>
  <c r="K311" i="1"/>
  <c r="T311" i="1" s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R312" i="1" s="1"/>
  <c r="G312" i="1"/>
  <c r="H312" i="1"/>
  <c r="Y312" i="1" s="1"/>
  <c r="AE312" i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R313" i="1" s="1"/>
  <c r="S313" i="1" s="1"/>
  <c r="G313" i="1"/>
  <c r="H313" i="1"/>
  <c r="Y313" i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AE314" i="1" s="1"/>
  <c r="I314" i="1"/>
  <c r="J314" i="1"/>
  <c r="Z314" i="1" s="1"/>
  <c r="AA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R315" i="1" s="1"/>
  <c r="F315" i="1"/>
  <c r="G315" i="1"/>
  <c r="H315" i="1"/>
  <c r="Y315" i="1"/>
  <c r="AE315" i="1" s="1"/>
  <c r="I315" i="1"/>
  <c r="J315" i="1"/>
  <c r="Z315" i="1" s="1"/>
  <c r="AA315" i="1" s="1"/>
  <c r="K315" i="1"/>
  <c r="T315" i="1"/>
  <c r="AC315" i="1" s="1"/>
  <c r="AD315" i="1" s="1"/>
  <c r="AF315" i="1" s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R316" i="1"/>
  <c r="G316" i="1"/>
  <c r="H316" i="1"/>
  <c r="Y316" i="1"/>
  <c r="AE316" i="1"/>
  <c r="I316" i="1"/>
  <c r="J316" i="1"/>
  <c r="Z316" i="1" s="1"/>
  <c r="AA316" i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/>
  <c r="AE317" i="1" s="1"/>
  <c r="I317" i="1"/>
  <c r="J317" i="1"/>
  <c r="Z317" i="1" s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R320" i="1" s="1"/>
  <c r="S320" i="1" s="1"/>
  <c r="G320" i="1"/>
  <c r="H320" i="1"/>
  <c r="Y320" i="1" s="1"/>
  <c r="AE320" i="1" s="1"/>
  <c r="I320" i="1"/>
  <c r="J320" i="1"/>
  <c r="Z320" i="1"/>
  <c r="AA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R321" i="1" s="1"/>
  <c r="S321" i="1" s="1"/>
  <c r="F321" i="1"/>
  <c r="G321" i="1"/>
  <c r="H321" i="1"/>
  <c r="Y321" i="1" s="1"/>
  <c r="AE321" i="1" s="1"/>
  <c r="I321" i="1"/>
  <c r="J321" i="1"/>
  <c r="Z321" i="1"/>
  <c r="AA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AA323" i="1" s="1"/>
  <c r="K323" i="1"/>
  <c r="L323" i="1"/>
  <c r="T323" i="1" s="1"/>
  <c r="M323" i="1"/>
  <c r="N323" i="1"/>
  <c r="O323" i="1"/>
  <c r="P323" i="1"/>
  <c r="A324" i="1"/>
  <c r="B324" i="1"/>
  <c r="C324" i="1"/>
  <c r="D324" i="1"/>
  <c r="X324" i="1" s="1"/>
  <c r="E324" i="1"/>
  <c r="F324" i="1"/>
  <c r="R324" i="1"/>
  <c r="G324" i="1"/>
  <c r="H324" i="1"/>
  <c r="Y324" i="1"/>
  <c r="AE324" i="1"/>
  <c r="I324" i="1"/>
  <c r="J324" i="1"/>
  <c r="Z324" i="1"/>
  <c r="AA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R325" i="1" s="1"/>
  <c r="S325" i="1" s="1"/>
  <c r="F325" i="1"/>
  <c r="G325" i="1"/>
  <c r="H325" i="1"/>
  <c r="Y325" i="1"/>
  <c r="AE325" i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/>
  <c r="AA326" i="1" s="1"/>
  <c r="K326" i="1"/>
  <c r="L326" i="1"/>
  <c r="T326" i="1"/>
  <c r="U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R327" i="1" s="1"/>
  <c r="G327" i="1"/>
  <c r="H327" i="1"/>
  <c r="Y327" i="1" s="1"/>
  <c r="AE327" i="1" s="1"/>
  <c r="I327" i="1"/>
  <c r="J327" i="1"/>
  <c r="Z327" i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 s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AA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AA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 s="1"/>
  <c r="S332" i="1" s="1"/>
  <c r="F332" i="1"/>
  <c r="G332" i="1"/>
  <c r="H332" i="1"/>
  <c r="Y332" i="1" s="1"/>
  <c r="AE332" i="1"/>
  <c r="I332" i="1"/>
  <c r="J332" i="1"/>
  <c r="Z332" i="1"/>
  <c r="AA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/>
  <c r="AA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R334" i="1" s="1"/>
  <c r="F334" i="1"/>
  <c r="G334" i="1"/>
  <c r="H334" i="1"/>
  <c r="Y334" i="1" s="1"/>
  <c r="AE334" i="1" s="1"/>
  <c r="I334" i="1"/>
  <c r="J334" i="1"/>
  <c r="Z334" i="1" s="1"/>
  <c r="AA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R336" i="1" s="1"/>
  <c r="F336" i="1"/>
  <c r="G336" i="1"/>
  <c r="H336" i="1"/>
  <c r="Y336" i="1" s="1"/>
  <c r="AE336" i="1" s="1"/>
  <c r="I336" i="1"/>
  <c r="J336" i="1"/>
  <c r="Z336" i="1" s="1"/>
  <c r="AA336" i="1" s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R337" i="1"/>
  <c r="S337" i="1" s="1"/>
  <c r="F337" i="1"/>
  <c r="G337" i="1"/>
  <c r="H337" i="1"/>
  <c r="Y337" i="1"/>
  <c r="AE337" i="1" s="1"/>
  <c r="I337" i="1"/>
  <c r="J337" i="1"/>
  <c r="Z337" i="1" s="1"/>
  <c r="AA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S339" i="1"/>
  <c r="F339" i="1"/>
  <c r="R339" i="1" s="1"/>
  <c r="G339" i="1"/>
  <c r="H339" i="1"/>
  <c r="Y339" i="1"/>
  <c r="AE339" i="1" s="1"/>
  <c r="I339" i="1"/>
  <c r="J339" i="1"/>
  <c r="Z339" i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R340" i="1" s="1"/>
  <c r="G340" i="1"/>
  <c r="H340" i="1"/>
  <c r="Y340" i="1" s="1"/>
  <c r="AE340" i="1"/>
  <c r="I340" i="1"/>
  <c r="J340" i="1"/>
  <c r="Z340" i="1"/>
  <c r="AA340" i="1"/>
  <c r="K340" i="1"/>
  <c r="L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R343" i="1"/>
  <c r="S343" i="1" s="1"/>
  <c r="G343" i="1"/>
  <c r="H343" i="1"/>
  <c r="Y343" i="1" s="1"/>
  <c r="AE343" i="1" s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 s="1"/>
  <c r="S344" i="1" s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/>
  <c r="AA345" i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R346" i="1"/>
  <c r="S346" i="1" s="1"/>
  <c r="F346" i="1"/>
  <c r="G346" i="1"/>
  <c r="H346" i="1"/>
  <c r="Y346" i="1"/>
  <c r="AE346" i="1" s="1"/>
  <c r="I346" i="1"/>
  <c r="J346" i="1"/>
  <c r="Z346" i="1" s="1"/>
  <c r="AA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R347" i="1"/>
  <c r="S347" i="1" s="1"/>
  <c r="F347" i="1"/>
  <c r="G347" i="1"/>
  <c r="H347" i="1"/>
  <c r="Y347" i="1"/>
  <c r="AE347" i="1" s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R348" i="1"/>
  <c r="S348" i="1" s="1"/>
  <c r="F348" i="1"/>
  <c r="G348" i="1"/>
  <c r="H348" i="1"/>
  <c r="Y348" i="1" s="1"/>
  <c r="AE348" i="1" s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F349" i="1"/>
  <c r="R349" i="1"/>
  <c r="G349" i="1"/>
  <c r="H349" i="1"/>
  <c r="Y349" i="1"/>
  <c r="AE349" i="1" s="1"/>
  <c r="I349" i="1"/>
  <c r="J349" i="1"/>
  <c r="Z349" i="1" s="1"/>
  <c r="AA349" i="1"/>
  <c r="K349" i="1"/>
  <c r="L349" i="1"/>
  <c r="M349" i="1"/>
  <c r="N349" i="1"/>
  <c r="O349" i="1"/>
  <c r="P349" i="1"/>
  <c r="A350" i="1"/>
  <c r="B350" i="1"/>
  <c r="C350" i="1"/>
  <c r="D350" i="1" s="1"/>
  <c r="X350" i="1"/>
  <c r="E350" i="1"/>
  <c r="F350" i="1"/>
  <c r="R350" i="1" s="1"/>
  <c r="S350" i="1" s="1"/>
  <c r="G350" i="1"/>
  <c r="H350" i="1"/>
  <c r="Y350" i="1" s="1"/>
  <c r="AE350" i="1"/>
  <c r="I350" i="1"/>
  <c r="J350" i="1"/>
  <c r="Z350" i="1" s="1"/>
  <c r="AA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R351" i="1" s="1"/>
  <c r="S351" i="1" s="1"/>
  <c r="F351" i="1"/>
  <c r="G351" i="1"/>
  <c r="H351" i="1"/>
  <c r="Y351" i="1" s="1"/>
  <c r="AE351" i="1" s="1"/>
  <c r="I351" i="1"/>
  <c r="J351" i="1"/>
  <c r="Z351" i="1"/>
  <c r="AA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/>
  <c r="E352" i="1"/>
  <c r="F352" i="1"/>
  <c r="R352" i="1" s="1"/>
  <c r="S352" i="1" s="1"/>
  <c r="G352" i="1"/>
  <c r="H352" i="1"/>
  <c r="Y352" i="1" s="1"/>
  <c r="AE352" i="1"/>
  <c r="I352" i="1"/>
  <c r="J352" i="1"/>
  <c r="Z352" i="1"/>
  <c r="AA352" i="1" s="1"/>
  <c r="K352" i="1"/>
  <c r="T352" i="1" s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/>
  <c r="S353" i="1" s="1"/>
  <c r="F353" i="1"/>
  <c r="G353" i="1"/>
  <c r="H353" i="1"/>
  <c r="Y353" i="1" s="1"/>
  <c r="AE353" i="1" s="1"/>
  <c r="I353" i="1"/>
  <c r="J353" i="1"/>
  <c r="Z353" i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R354" i="1" s="1"/>
  <c r="S354" i="1" s="1"/>
  <c r="F354" i="1"/>
  <c r="G354" i="1"/>
  <c r="H354" i="1"/>
  <c r="Y354" i="1"/>
  <c r="AE354" i="1" s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 s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 s="1"/>
  <c r="I356" i="1"/>
  <c r="J356" i="1"/>
  <c r="Z356" i="1"/>
  <c r="AA356" i="1"/>
  <c r="K356" i="1"/>
  <c r="L356" i="1"/>
  <c r="T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R358" i="1" s="1"/>
  <c r="S358" i="1" s="1"/>
  <c r="G358" i="1"/>
  <c r="H358" i="1"/>
  <c r="Y358" i="1"/>
  <c r="AE358" i="1" s="1"/>
  <c r="I358" i="1"/>
  <c r="J358" i="1"/>
  <c r="Z358" i="1" s="1"/>
  <c r="K358" i="1"/>
  <c r="T358" i="1" s="1"/>
  <c r="L358" i="1"/>
  <c r="V358" i="1" s="1"/>
  <c r="M358" i="1"/>
  <c r="N358" i="1"/>
  <c r="O358" i="1"/>
  <c r="P358" i="1"/>
  <c r="A359" i="1"/>
  <c r="B359" i="1"/>
  <c r="C359" i="1"/>
  <c r="D359" i="1" s="1"/>
  <c r="X359" i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AA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 s="1"/>
  <c r="AA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R361" i="1" s="1"/>
  <c r="F361" i="1"/>
  <c r="G361" i="1"/>
  <c r="H361" i="1"/>
  <c r="Y361" i="1" s="1"/>
  <c r="AE361" i="1" s="1"/>
  <c r="I361" i="1"/>
  <c r="J361" i="1"/>
  <c r="Z361" i="1"/>
  <c r="AA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R362" i="1" s="1"/>
  <c r="S362" i="1" s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T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R364" i="1" s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/>
  <c r="E366" i="1"/>
  <c r="R366" i="1"/>
  <c r="F366" i="1"/>
  <c r="G366" i="1"/>
  <c r="H366" i="1"/>
  <c r="Y366" i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R367" i="1" s="1"/>
  <c r="S367" i="1" s="1"/>
  <c r="F367" i="1"/>
  <c r="G367" i="1"/>
  <c r="H367" i="1"/>
  <c r="Y367" i="1"/>
  <c r="AE367" i="1" s="1"/>
  <c r="I367" i="1"/>
  <c r="J367" i="1"/>
  <c r="Z367" i="1"/>
  <c r="AA367" i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 s="1"/>
  <c r="I368" i="1"/>
  <c r="J368" i="1"/>
  <c r="Z368" i="1" s="1"/>
  <c r="AA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 s="1"/>
  <c r="G369" i="1"/>
  <c r="H369" i="1"/>
  <c r="Y369" i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/>
  <c r="I370" i="1"/>
  <c r="J370" i="1"/>
  <c r="Z370" i="1"/>
  <c r="AA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R371" i="1"/>
  <c r="S371" i="1" s="1"/>
  <c r="G371" i="1"/>
  <c r="H371" i="1"/>
  <c r="Y371" i="1"/>
  <c r="AE371" i="1" s="1"/>
  <c r="I371" i="1"/>
  <c r="J371" i="1"/>
  <c r="Z371" i="1" s="1"/>
  <c r="AA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R372" i="1" s="1"/>
  <c r="G372" i="1"/>
  <c r="H372" i="1"/>
  <c r="Y372" i="1" s="1"/>
  <c r="AE372" i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R374" i="1" s="1"/>
  <c r="S374" i="1" s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R375" i="1"/>
  <c r="S375" i="1" s="1"/>
  <c r="G375" i="1"/>
  <c r="H375" i="1"/>
  <c r="Y375" i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R376" i="1" s="1"/>
  <c r="G376" i="1"/>
  <c r="H376" i="1"/>
  <c r="Y376" i="1" s="1"/>
  <c r="AE376" i="1" s="1"/>
  <c r="I376" i="1"/>
  <c r="J376" i="1"/>
  <c r="Z376" i="1"/>
  <c r="K376" i="1"/>
  <c r="L376" i="1"/>
  <c r="T376" i="1" s="1"/>
  <c r="M376" i="1"/>
  <c r="N376" i="1"/>
  <c r="O376" i="1"/>
  <c r="P376" i="1"/>
  <c r="A377" i="1"/>
  <c r="B377" i="1"/>
  <c r="C377" i="1"/>
  <c r="D377" i="1"/>
  <c r="X377" i="1"/>
  <c r="E377" i="1"/>
  <c r="F377" i="1"/>
  <c r="R377" i="1" s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/>
  <c r="AA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T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/>
  <c r="I383" i="1"/>
  <c r="J383" i="1"/>
  <c r="Z383" i="1" s="1"/>
  <c r="AA383" i="1" s="1"/>
  <c r="K383" i="1"/>
  <c r="L383" i="1"/>
  <c r="T383" i="1" s="1"/>
  <c r="AC383" i="1" s="1"/>
  <c r="M383" i="1"/>
  <c r="N383" i="1"/>
  <c r="O383" i="1"/>
  <c r="P383" i="1"/>
  <c r="A384" i="1"/>
  <c r="B384" i="1"/>
  <c r="C384" i="1"/>
  <c r="D384" i="1"/>
  <c r="X384" i="1" s="1"/>
  <c r="E384" i="1"/>
  <c r="F384" i="1"/>
  <c r="R384" i="1"/>
  <c r="S384" i="1" s="1"/>
  <c r="G384" i="1"/>
  <c r="H384" i="1"/>
  <c r="Y384" i="1"/>
  <c r="AE384" i="1"/>
  <c r="I384" i="1"/>
  <c r="J384" i="1"/>
  <c r="Z384" i="1"/>
  <c r="K384" i="1"/>
  <c r="T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 s="1"/>
  <c r="S385" i="1" s="1"/>
  <c r="G385" i="1"/>
  <c r="H385" i="1"/>
  <c r="Y385" i="1" s="1"/>
  <c r="AE385" i="1"/>
  <c r="I385" i="1"/>
  <c r="J385" i="1"/>
  <c r="Z385" i="1" s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F387" i="1"/>
  <c r="G387" i="1"/>
  <c r="H387" i="1"/>
  <c r="Y387" i="1" s="1"/>
  <c r="AE387" i="1" s="1"/>
  <c r="I387" i="1"/>
  <c r="J387" i="1"/>
  <c r="Z387" i="1" s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S389" i="1" s="1"/>
  <c r="G389" i="1"/>
  <c r="H389" i="1"/>
  <c r="Y389" i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R391" i="1"/>
  <c r="S391" i="1" s="1"/>
  <c r="F391" i="1"/>
  <c r="G391" i="1"/>
  <c r="H391" i="1"/>
  <c r="Y391" i="1" s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 s="1"/>
  <c r="X392" i="1"/>
  <c r="AA392" i="1" s="1"/>
  <c r="E392" i="1"/>
  <c r="F392" i="1"/>
  <c r="G392" i="1"/>
  <c r="H392" i="1"/>
  <c r="Y392" i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AA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R394" i="1"/>
  <c r="S394" i="1" s="1"/>
  <c r="F394" i="1"/>
  <c r="G394" i="1"/>
  <c r="H394" i="1"/>
  <c r="Y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R395" i="1"/>
  <c r="S395" i="1" s="1"/>
  <c r="G395" i="1"/>
  <c r="H395" i="1"/>
  <c r="Y395" i="1"/>
  <c r="AE395" i="1" s="1"/>
  <c r="I395" i="1"/>
  <c r="J395" i="1"/>
  <c r="Z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R396" i="1"/>
  <c r="F396" i="1"/>
  <c r="G396" i="1"/>
  <c r="H396" i="1"/>
  <c r="Y396" i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S397" i="1" s="1"/>
  <c r="G397" i="1"/>
  <c r="H397" i="1"/>
  <c r="Y397" i="1" s="1"/>
  <c r="AE397" i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 s="1"/>
  <c r="AE398" i="1" s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/>
  <c r="K399" i="1"/>
  <c r="L399" i="1"/>
  <c r="T399" i="1" s="1"/>
  <c r="M399" i="1"/>
  <c r="N399" i="1"/>
  <c r="O399" i="1"/>
  <c r="P399" i="1"/>
  <c r="A400" i="1"/>
  <c r="B400" i="1"/>
  <c r="C400" i="1"/>
  <c r="D400" i="1" s="1"/>
  <c r="X400" i="1" s="1"/>
  <c r="E400" i="1"/>
  <c r="R400" i="1"/>
  <c r="F400" i="1"/>
  <c r="G400" i="1"/>
  <c r="H400" i="1"/>
  <c r="Y400" i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R401" i="1"/>
  <c r="S401" i="1"/>
  <c r="F401" i="1"/>
  <c r="G401" i="1"/>
  <c r="H401" i="1"/>
  <c r="Y401" i="1"/>
  <c r="AE401" i="1" s="1"/>
  <c r="I401" i="1"/>
  <c r="J401" i="1"/>
  <c r="Z401" i="1"/>
  <c r="K401" i="1"/>
  <c r="L401" i="1"/>
  <c r="T401" i="1" s="1"/>
  <c r="U401" i="1" s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/>
  <c r="AA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R403" i="1" s="1"/>
  <c r="S403" i="1"/>
  <c r="G403" i="1"/>
  <c r="H403" i="1"/>
  <c r="Y403" i="1" s="1"/>
  <c r="AE403" i="1" s="1"/>
  <c r="I403" i="1"/>
  <c r="J403" i="1"/>
  <c r="Z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AA405" i="1" s="1"/>
  <c r="E405" i="1"/>
  <c r="F405" i="1"/>
  <c r="R405" i="1" s="1"/>
  <c r="S405" i="1" s="1"/>
  <c r="G405" i="1"/>
  <c r="H405" i="1"/>
  <c r="Y405" i="1"/>
  <c r="AE405" i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R406" i="1"/>
  <c r="G406" i="1"/>
  <c r="H406" i="1"/>
  <c r="Y406" i="1" s="1"/>
  <c r="AE406" i="1" s="1"/>
  <c r="I406" i="1"/>
  <c r="J406" i="1"/>
  <c r="Z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S407" i="1"/>
  <c r="F407" i="1"/>
  <c r="R407" i="1" s="1"/>
  <c r="G407" i="1"/>
  <c r="H407" i="1"/>
  <c r="Y407" i="1"/>
  <c r="AE407" i="1" s="1"/>
  <c r="I407" i="1"/>
  <c r="J407" i="1"/>
  <c r="Z407" i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/>
  <c r="G408" i="1"/>
  <c r="H408" i="1"/>
  <c r="Y408" i="1" s="1"/>
  <c r="AE408" i="1" s="1"/>
  <c r="I408" i="1"/>
  <c r="J408" i="1"/>
  <c r="Z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/>
  <c r="E409" i="1"/>
  <c r="R409" i="1"/>
  <c r="F409" i="1"/>
  <c r="G409" i="1"/>
  <c r="H409" i="1"/>
  <c r="Y409" i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/>
  <c r="X410" i="1"/>
  <c r="E410" i="1"/>
  <c r="R410" i="1" s="1"/>
  <c r="S410" i="1"/>
  <c r="F410" i="1"/>
  <c r="G410" i="1"/>
  <c r="H410" i="1"/>
  <c r="Y410" i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/>
  <c r="E411" i="1"/>
  <c r="R411" i="1"/>
  <c r="S411" i="1" s="1"/>
  <c r="F411" i="1"/>
  <c r="G411" i="1"/>
  <c r="H411" i="1"/>
  <c r="Y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R413" i="1" s="1"/>
  <c r="F413" i="1"/>
  <c r="G413" i="1"/>
  <c r="H413" i="1"/>
  <c r="Y413" i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 s="1"/>
  <c r="X414" i="1"/>
  <c r="E414" i="1"/>
  <c r="F414" i="1"/>
  <c r="R414" i="1" s="1"/>
  <c r="S414" i="1" s="1"/>
  <c r="G414" i="1"/>
  <c r="H414" i="1"/>
  <c r="Y414" i="1" s="1"/>
  <c r="I414" i="1"/>
  <c r="J414" i="1"/>
  <c r="Z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/>
  <c r="E415" i="1"/>
  <c r="F415" i="1"/>
  <c r="R415" i="1" s="1"/>
  <c r="S415" i="1" s="1"/>
  <c r="G415" i="1"/>
  <c r="H415" i="1"/>
  <c r="Y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R416" i="1"/>
  <c r="G416" i="1"/>
  <c r="H416" i="1"/>
  <c r="Y416" i="1" s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R417" i="1" s="1"/>
  <c r="S417" i="1" s="1"/>
  <c r="F417" i="1"/>
  <c r="G417" i="1"/>
  <c r="H417" i="1"/>
  <c r="Y417" i="1"/>
  <c r="AE417" i="1" s="1"/>
  <c r="I417" i="1"/>
  <c r="J417" i="1"/>
  <c r="Z417" i="1"/>
  <c r="K417" i="1"/>
  <c r="L417" i="1"/>
  <c r="T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 s="1"/>
  <c r="AE420" i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 s="1"/>
  <c r="I421" i="1"/>
  <c r="J421" i="1"/>
  <c r="Z421" i="1" s="1"/>
  <c r="K421" i="1"/>
  <c r="L421" i="1"/>
  <c r="T421" i="1" s="1"/>
  <c r="M421" i="1"/>
  <c r="N421" i="1"/>
  <c r="O421" i="1"/>
  <c r="P421" i="1"/>
  <c r="A422" i="1"/>
  <c r="B422" i="1"/>
  <c r="C422" i="1"/>
  <c r="D422" i="1"/>
  <c r="X422" i="1" s="1"/>
  <c r="E422" i="1"/>
  <c r="F422" i="1"/>
  <c r="R422" i="1" s="1"/>
  <c r="G422" i="1"/>
  <c r="H422" i="1"/>
  <c r="Y422" i="1"/>
  <c r="AE422" i="1" s="1"/>
  <c r="I422" i="1"/>
  <c r="J422" i="1"/>
  <c r="Z422" i="1"/>
  <c r="AA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R423" i="1" s="1"/>
  <c r="F423" i="1"/>
  <c r="G423" i="1"/>
  <c r="H423" i="1"/>
  <c r="Y423" i="1"/>
  <c r="AE423" i="1"/>
  <c r="I423" i="1"/>
  <c r="J423" i="1"/>
  <c r="Z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AA424" i="1" s="1"/>
  <c r="E424" i="1"/>
  <c r="F424" i="1"/>
  <c r="G424" i="1"/>
  <c r="H424" i="1"/>
  <c r="Y424" i="1" s="1"/>
  <c r="AE424" i="1" s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 s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 s="1"/>
  <c r="G427" i="1"/>
  <c r="H427" i="1"/>
  <c r="Y427" i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/>
  <c r="I430" i="1"/>
  <c r="J430" i="1"/>
  <c r="Z430" i="1"/>
  <c r="AA430" i="1" s="1"/>
  <c r="K430" i="1"/>
  <c r="L430" i="1"/>
  <c r="T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S431" i="1"/>
  <c r="G431" i="1"/>
  <c r="H431" i="1"/>
  <c r="Y431" i="1" s="1"/>
  <c r="AE431" i="1"/>
  <c r="I431" i="1"/>
  <c r="J431" i="1"/>
  <c r="Z431" i="1"/>
  <c r="AA431" i="1"/>
  <c r="K431" i="1"/>
  <c r="T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 s="1"/>
  <c r="S432" i="1" s="1"/>
  <c r="F432" i="1"/>
  <c r="G432" i="1"/>
  <c r="H432" i="1"/>
  <c r="Y432" i="1" s="1"/>
  <c r="AE432" i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R433" i="1" s="1"/>
  <c r="S433" i="1" s="1"/>
  <c r="G433" i="1"/>
  <c r="H433" i="1"/>
  <c r="Y433" i="1"/>
  <c r="AE433" i="1" s="1"/>
  <c r="I433" i="1"/>
  <c r="J433" i="1"/>
  <c r="Z433" i="1" s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/>
  <c r="E434" i="1"/>
  <c r="F434" i="1"/>
  <c r="R434" i="1" s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 s="1"/>
  <c r="G435" i="1"/>
  <c r="H435" i="1"/>
  <c r="Y435" i="1"/>
  <c r="AE435" i="1" s="1"/>
  <c r="I435" i="1"/>
  <c r="J435" i="1"/>
  <c r="Z435" i="1" s="1"/>
  <c r="K435" i="1"/>
  <c r="T435" i="1"/>
  <c r="U435" i="1"/>
  <c r="L435" i="1"/>
  <c r="M435" i="1"/>
  <c r="N435" i="1"/>
  <c r="O435" i="1"/>
  <c r="P435" i="1"/>
  <c r="A436" i="1"/>
  <c r="B436" i="1"/>
  <c r="C436" i="1"/>
  <c r="D436" i="1" s="1"/>
  <c r="X436" i="1"/>
  <c r="E436" i="1"/>
  <c r="R436" i="1" s="1"/>
  <c r="S436" i="1" s="1"/>
  <c r="F436" i="1"/>
  <c r="G436" i="1"/>
  <c r="H436" i="1"/>
  <c r="Y436" i="1"/>
  <c r="AE436" i="1"/>
  <c r="I436" i="1"/>
  <c r="J436" i="1"/>
  <c r="Z436" i="1"/>
  <c r="AA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AA438" i="1"/>
  <c r="E438" i="1"/>
  <c r="F438" i="1"/>
  <c r="R438" i="1"/>
  <c r="G438" i="1"/>
  <c r="H438" i="1"/>
  <c r="Y438" i="1" s="1"/>
  <c r="AE438" i="1" s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R439" i="1"/>
  <c r="F439" i="1"/>
  <c r="G439" i="1"/>
  <c r="H439" i="1"/>
  <c r="Y439" i="1"/>
  <c r="AE439" i="1"/>
  <c r="I439" i="1"/>
  <c r="J439" i="1"/>
  <c r="Z439" i="1" s="1"/>
  <c r="K439" i="1"/>
  <c r="L439" i="1"/>
  <c r="M439" i="1"/>
  <c r="N439" i="1"/>
  <c r="O439" i="1"/>
  <c r="P439" i="1"/>
  <c r="A440" i="1"/>
  <c r="B440" i="1"/>
  <c r="C440" i="1"/>
  <c r="D440" i="1"/>
  <c r="X440" i="1" s="1"/>
  <c r="AA440" i="1" s="1"/>
  <c r="E440" i="1"/>
  <c r="F440" i="1"/>
  <c r="G440" i="1"/>
  <c r="H440" i="1"/>
  <c r="Y440" i="1"/>
  <c r="AE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/>
  <c r="S443" i="1" s="1"/>
  <c r="G443" i="1"/>
  <c r="H443" i="1"/>
  <c r="Y443" i="1"/>
  <c r="AE443" i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/>
  <c r="S445" i="1" s="1"/>
  <c r="G445" i="1"/>
  <c r="H445" i="1"/>
  <c r="Y445" i="1"/>
  <c r="AE445" i="1" s="1"/>
  <c r="I445" i="1"/>
  <c r="J445" i="1"/>
  <c r="Z445" i="1"/>
  <c r="AA445" i="1"/>
  <c r="K445" i="1"/>
  <c r="L445" i="1"/>
  <c r="M445" i="1"/>
  <c r="N445" i="1"/>
  <c r="O445" i="1"/>
  <c r="P445" i="1"/>
  <c r="A446" i="1"/>
  <c r="B446" i="1"/>
  <c r="C446" i="1"/>
  <c r="D446" i="1"/>
  <c r="X446" i="1"/>
  <c r="AA446" i="1" s="1"/>
  <c r="E446" i="1"/>
  <c r="F446" i="1"/>
  <c r="R446" i="1"/>
  <c r="S446" i="1"/>
  <c r="G446" i="1"/>
  <c r="H446" i="1"/>
  <c r="Y446" i="1"/>
  <c r="AE446" i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R447" i="1"/>
  <c r="S447" i="1" s="1"/>
  <c r="F447" i="1"/>
  <c r="G447" i="1"/>
  <c r="H447" i="1"/>
  <c r="Y447" i="1" s="1"/>
  <c r="AE447" i="1" s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/>
  <c r="X448" i="1"/>
  <c r="E448" i="1"/>
  <c r="R448" i="1"/>
  <c r="S448" i="1"/>
  <c r="F448" i="1"/>
  <c r="G448" i="1"/>
  <c r="H448" i="1"/>
  <c r="Y448" i="1"/>
  <c r="AE448" i="1"/>
  <c r="I448" i="1"/>
  <c r="J448" i="1"/>
  <c r="Z448" i="1"/>
  <c r="AA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R449" i="1"/>
  <c r="S449" i="1" s="1"/>
  <c r="F449" i="1"/>
  <c r="G449" i="1"/>
  <c r="H449" i="1"/>
  <c r="Y449" i="1"/>
  <c r="AE449" i="1"/>
  <c r="I449" i="1"/>
  <c r="J449" i="1"/>
  <c r="Z449" i="1" s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R450" i="1"/>
  <c r="G450" i="1"/>
  <c r="H450" i="1"/>
  <c r="Y450" i="1"/>
  <c r="AE450" i="1" s="1"/>
  <c r="I450" i="1"/>
  <c r="J450" i="1"/>
  <c r="Z450" i="1" s="1"/>
  <c r="AA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R451" i="1" s="1"/>
  <c r="S451" i="1" s="1"/>
  <c r="G451" i="1"/>
  <c r="H451" i="1"/>
  <c r="Y451" i="1" s="1"/>
  <c r="AE451" i="1" s="1"/>
  <c r="I451" i="1"/>
  <c r="J451" i="1"/>
  <c r="Z451" i="1"/>
  <c r="AA451" i="1"/>
  <c r="K451" i="1"/>
  <c r="T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AA452" i="1" s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R453" i="1"/>
  <c r="S453" i="1"/>
  <c r="G453" i="1"/>
  <c r="H453" i="1"/>
  <c r="Y453" i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R454" i="1" s="1"/>
  <c r="S454" i="1" s="1"/>
  <c r="G454" i="1"/>
  <c r="H454" i="1"/>
  <c r="Y454" i="1" s="1"/>
  <c r="AE454" i="1" s="1"/>
  <c r="I454" i="1"/>
  <c r="J454" i="1"/>
  <c r="Z454" i="1"/>
  <c r="AA454" i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R455" i="1"/>
  <c r="S455" i="1"/>
  <c r="G455" i="1"/>
  <c r="H455" i="1"/>
  <c r="Y455" i="1"/>
  <c r="AE455" i="1" s="1"/>
  <c r="I455" i="1"/>
  <c r="J455" i="1"/>
  <c r="Z455" i="1"/>
  <c r="AA455" i="1" s="1"/>
  <c r="K455" i="1"/>
  <c r="L455" i="1"/>
  <c r="T455" i="1" s="1"/>
  <c r="M455" i="1"/>
  <c r="N455" i="1"/>
  <c r="O455" i="1"/>
  <c r="P455" i="1"/>
  <c r="A456" i="1"/>
  <c r="B456" i="1"/>
  <c r="C456" i="1"/>
  <c r="D456" i="1"/>
  <c r="X456" i="1" s="1"/>
  <c r="E456" i="1"/>
  <c r="F456" i="1"/>
  <c r="R456" i="1"/>
  <c r="S456" i="1"/>
  <c r="G456" i="1"/>
  <c r="H456" i="1"/>
  <c r="Y456" i="1"/>
  <c r="AE456" i="1" s="1"/>
  <c r="I456" i="1"/>
  <c r="J456" i="1"/>
  <c r="Z456" i="1"/>
  <c r="AA456" i="1" s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T457" i="1"/>
  <c r="M457" i="1"/>
  <c r="N457" i="1"/>
  <c r="O457" i="1"/>
  <c r="P457" i="1"/>
  <c r="A458" i="1"/>
  <c r="B458" i="1"/>
  <c r="C458" i="1"/>
  <c r="D458" i="1"/>
  <c r="X458" i="1"/>
  <c r="E458" i="1"/>
  <c r="R458" i="1" s="1"/>
  <c r="S458" i="1" s="1"/>
  <c r="F458" i="1"/>
  <c r="G458" i="1"/>
  <c r="H458" i="1"/>
  <c r="Y458" i="1"/>
  <c r="AE458" i="1" s="1"/>
  <c r="I458" i="1"/>
  <c r="J458" i="1"/>
  <c r="Z458" i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R460" i="1"/>
  <c r="S460" i="1"/>
  <c r="G460" i="1"/>
  <c r="H460" i="1"/>
  <c r="Y460" i="1" s="1"/>
  <c r="AE460" i="1" s="1"/>
  <c r="I460" i="1"/>
  <c r="J460" i="1"/>
  <c r="Z460" i="1"/>
  <c r="AA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/>
  <c r="E461" i="1"/>
  <c r="F461" i="1"/>
  <c r="R461" i="1"/>
  <c r="S461" i="1" s="1"/>
  <c r="G461" i="1"/>
  <c r="H461" i="1"/>
  <c r="Y461" i="1" s="1"/>
  <c r="AE461" i="1"/>
  <c r="I461" i="1"/>
  <c r="J461" i="1"/>
  <c r="Z461" i="1" s="1"/>
  <c r="AA461" i="1" s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/>
  <c r="E462" i="1"/>
  <c r="F462" i="1"/>
  <c r="G462" i="1"/>
  <c r="H462" i="1"/>
  <c r="Y462" i="1" s="1"/>
  <c r="AE462" i="1"/>
  <c r="I462" i="1"/>
  <c r="J462" i="1"/>
  <c r="Z462" i="1"/>
  <c r="AA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 s="1"/>
  <c r="S463" i="1" s="1"/>
  <c r="G463" i="1"/>
  <c r="H463" i="1"/>
  <c r="Y463" i="1" s="1"/>
  <c r="AE463" i="1"/>
  <c r="I463" i="1"/>
  <c r="J463" i="1"/>
  <c r="Z463" i="1"/>
  <c r="AA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/>
  <c r="E464" i="1"/>
  <c r="F464" i="1"/>
  <c r="R464" i="1" s="1"/>
  <c r="S464" i="1" s="1"/>
  <c r="G464" i="1"/>
  <c r="H464" i="1"/>
  <c r="Y464" i="1" s="1"/>
  <c r="AE464" i="1" s="1"/>
  <c r="I464" i="1"/>
  <c r="J464" i="1"/>
  <c r="Z464" i="1"/>
  <c r="AA464" i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 s="1"/>
  <c r="I465" i="1"/>
  <c r="J465" i="1"/>
  <c r="Z465" i="1"/>
  <c r="AA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R466" i="1" s="1"/>
  <c r="F466" i="1"/>
  <c r="G466" i="1"/>
  <c r="H466" i="1"/>
  <c r="Y466" i="1"/>
  <c r="AE466" i="1"/>
  <c r="I466" i="1"/>
  <c r="J466" i="1"/>
  <c r="Z466" i="1" s="1"/>
  <c r="AA466" i="1" s="1"/>
  <c r="K466" i="1"/>
  <c r="T466" i="1" s="1"/>
  <c r="AC466" i="1" s="1"/>
  <c r="L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R469" i="1" s="1"/>
  <c r="G469" i="1"/>
  <c r="H469" i="1"/>
  <c r="Y469" i="1"/>
  <c r="AE469" i="1" s="1"/>
  <c r="I469" i="1"/>
  <c r="J469" i="1"/>
  <c r="Z469" i="1"/>
  <c r="AA469" i="1" s="1"/>
  <c r="K469" i="1"/>
  <c r="L469" i="1"/>
  <c r="T469" i="1" s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/>
  <c r="I470" i="1"/>
  <c r="J470" i="1"/>
  <c r="Z470" i="1" s="1"/>
  <c r="AA470" i="1" s="1"/>
  <c r="K470" i="1"/>
  <c r="L470" i="1"/>
  <c r="V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AA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R472" i="1"/>
  <c r="F472" i="1"/>
  <c r="G472" i="1"/>
  <c r="H472" i="1"/>
  <c r="Y472" i="1"/>
  <c r="AE472" i="1" s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AE473" i="1" s="1"/>
  <c r="I473" i="1"/>
  <c r="J473" i="1"/>
  <c r="Z473" i="1" s="1"/>
  <c r="AA473" i="1" s="1"/>
  <c r="K473" i="1"/>
  <c r="L473" i="1"/>
  <c r="V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/>
  <c r="I474" i="1"/>
  <c r="J474" i="1"/>
  <c r="Z474" i="1" s="1"/>
  <c r="AA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R475" i="1" s="1"/>
  <c r="S475" i="1"/>
  <c r="F475" i="1"/>
  <c r="G475" i="1"/>
  <c r="H475" i="1"/>
  <c r="Y475" i="1"/>
  <c r="AE475" i="1"/>
  <c r="I475" i="1"/>
  <c r="J475" i="1"/>
  <c r="Z475" i="1"/>
  <c r="AA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R476" i="1" s="1"/>
  <c r="S476" i="1" s="1"/>
  <c r="F476" i="1"/>
  <c r="G476" i="1"/>
  <c r="H476" i="1"/>
  <c r="Y476" i="1"/>
  <c r="AE476" i="1"/>
  <c r="I476" i="1"/>
  <c r="J476" i="1"/>
  <c r="Z476" i="1" s="1"/>
  <c r="AA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/>
  <c r="AE477" i="1"/>
  <c r="I477" i="1"/>
  <c r="J477" i="1"/>
  <c r="Z477" i="1"/>
  <c r="AA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R478" i="1" s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S479" i="1" s="1"/>
  <c r="G479" i="1"/>
  <c r="H479" i="1"/>
  <c r="Y479" i="1" s="1"/>
  <c r="AE479" i="1" s="1"/>
  <c r="I479" i="1"/>
  <c r="J479" i="1"/>
  <c r="Z479" i="1" s="1"/>
  <c r="AA479" i="1" s="1"/>
  <c r="K479" i="1"/>
  <c r="L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 s="1"/>
  <c r="G480" i="1"/>
  <c r="H480" i="1"/>
  <c r="Y480" i="1"/>
  <c r="AE480" i="1"/>
  <c r="I480" i="1"/>
  <c r="J480" i="1"/>
  <c r="Z480" i="1"/>
  <c r="AA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R481" i="1"/>
  <c r="S481" i="1" s="1"/>
  <c r="F481" i="1"/>
  <c r="G481" i="1"/>
  <c r="H481" i="1"/>
  <c r="Y481" i="1"/>
  <c r="AE481" i="1"/>
  <c r="I481" i="1"/>
  <c r="J481" i="1"/>
  <c r="Z481" i="1" s="1"/>
  <c r="AA481" i="1" s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AA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R483" i="1"/>
  <c r="S483" i="1"/>
  <c r="G483" i="1"/>
  <c r="H483" i="1"/>
  <c r="Y483" i="1" s="1"/>
  <c r="AE483" i="1" s="1"/>
  <c r="I483" i="1"/>
  <c r="J483" i="1"/>
  <c r="Z483" i="1"/>
  <c r="AA483" i="1"/>
  <c r="AB483" i="1" s="1"/>
  <c r="K483" i="1"/>
  <c r="T483" i="1" s="1"/>
  <c r="AC483" i="1" s="1"/>
  <c r="AD483" i="1" s="1"/>
  <c r="L483" i="1"/>
  <c r="M483" i="1"/>
  <c r="N483" i="1"/>
  <c r="O483" i="1"/>
  <c r="P483" i="1"/>
  <c r="A484" i="1"/>
  <c r="B484" i="1"/>
  <c r="C484" i="1"/>
  <c r="D484" i="1"/>
  <c r="X484" i="1"/>
  <c r="E484" i="1"/>
  <c r="F484" i="1"/>
  <c r="R484" i="1"/>
  <c r="S484" i="1" s="1"/>
  <c r="G484" i="1"/>
  <c r="H484" i="1"/>
  <c r="Y484" i="1"/>
  <c r="AE484" i="1"/>
  <c r="I484" i="1"/>
  <c r="J484" i="1"/>
  <c r="Z484" i="1" s="1"/>
  <c r="AA484" i="1" s="1"/>
  <c r="K484" i="1"/>
  <c r="L484" i="1"/>
  <c r="M484" i="1"/>
  <c r="N484" i="1"/>
  <c r="O484" i="1"/>
  <c r="P484" i="1"/>
  <c r="A485" i="1"/>
  <c r="B485" i="1"/>
  <c r="C485" i="1"/>
  <c r="D485" i="1"/>
  <c r="X485" i="1"/>
  <c r="E485" i="1"/>
  <c r="R485" i="1" s="1"/>
  <c r="S485" i="1" s="1"/>
  <c r="F485" i="1"/>
  <c r="G485" i="1"/>
  <c r="H485" i="1"/>
  <c r="Y485" i="1"/>
  <c r="AE485" i="1"/>
  <c r="I485" i="1"/>
  <c r="J485" i="1"/>
  <c r="Z485" i="1" s="1"/>
  <c r="AA485" i="1" s="1"/>
  <c r="K485" i="1"/>
  <c r="T485" i="1" s="1"/>
  <c r="AC485" i="1" s="1"/>
  <c r="AD485" i="1" s="1"/>
  <c r="L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S486" i="1" s="1"/>
  <c r="G486" i="1"/>
  <c r="H486" i="1"/>
  <c r="Y486" i="1"/>
  <c r="AE486" i="1" s="1"/>
  <c r="I486" i="1"/>
  <c r="J486" i="1"/>
  <c r="Z486" i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F487" i="1"/>
  <c r="R487" i="1"/>
  <c r="S487" i="1" s="1"/>
  <c r="G487" i="1"/>
  <c r="H487" i="1"/>
  <c r="Y487" i="1"/>
  <c r="AE487" i="1"/>
  <c r="I487" i="1"/>
  <c r="J487" i="1"/>
  <c r="Z487" i="1"/>
  <c r="AA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/>
  <c r="S490" i="1" s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R491" i="1"/>
  <c r="S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/>
  <c r="AE492" i="1" s="1"/>
  <c r="I492" i="1"/>
  <c r="J492" i="1"/>
  <c r="Z492" i="1"/>
  <c r="AA492" i="1"/>
  <c r="K492" i="1"/>
  <c r="T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R495" i="1" s="1"/>
  <c r="S495" i="1" s="1"/>
  <c r="F495" i="1"/>
  <c r="G495" i="1"/>
  <c r="H495" i="1"/>
  <c r="Y495" i="1"/>
  <c r="AE495" i="1"/>
  <c r="I495" i="1"/>
  <c r="J495" i="1"/>
  <c r="Z495" i="1"/>
  <c r="AA495" i="1" s="1"/>
  <c r="K495" i="1"/>
  <c r="L495" i="1"/>
  <c r="V495" i="1"/>
  <c r="M495" i="1"/>
  <c r="N495" i="1"/>
  <c r="O495" i="1"/>
  <c r="P495" i="1"/>
  <c r="A496" i="1"/>
  <c r="B496" i="1"/>
  <c r="C496" i="1"/>
  <c r="D496" i="1"/>
  <c r="X496" i="1"/>
  <c r="E496" i="1"/>
  <c r="R496" i="1"/>
  <c r="S496" i="1" s="1"/>
  <c r="F496" i="1"/>
  <c r="G496" i="1"/>
  <c r="H496" i="1"/>
  <c r="Y496" i="1"/>
  <c r="AE496" i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R497" i="1"/>
  <c r="S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R498" i="1"/>
  <c r="S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R499" i="1"/>
  <c r="F499" i="1"/>
  <c r="G499" i="1"/>
  <c r="H499" i="1"/>
  <c r="Y499" i="1"/>
  <c r="AE499" i="1" s="1"/>
  <c r="I499" i="1"/>
  <c r="J499" i="1"/>
  <c r="Z499" i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R500" i="1"/>
  <c r="S500" i="1"/>
  <c r="F500" i="1"/>
  <c r="G500" i="1"/>
  <c r="H500" i="1"/>
  <c r="Y500" i="1" s="1"/>
  <c r="AE500" i="1" s="1"/>
  <c r="I500" i="1"/>
  <c r="J500" i="1"/>
  <c r="Z500" i="1"/>
  <c r="AA500" i="1"/>
  <c r="K500" i="1"/>
  <c r="T500" i="1"/>
  <c r="AC500" i="1" s="1"/>
  <c r="AD500" i="1" s="1"/>
  <c r="L500" i="1"/>
  <c r="M500" i="1"/>
  <c r="N500" i="1"/>
  <c r="O500" i="1"/>
  <c r="P500" i="1"/>
  <c r="A501" i="1"/>
  <c r="B501" i="1"/>
  <c r="C501" i="1"/>
  <c r="D501" i="1" s="1"/>
  <c r="X501" i="1" s="1"/>
  <c r="E501" i="1"/>
  <c r="R501" i="1" s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T501" i="1" s="1"/>
  <c r="U501" i="1" s="1"/>
  <c r="M501" i="1"/>
  <c r="N501" i="1"/>
  <c r="O501" i="1"/>
  <c r="P501" i="1"/>
  <c r="A502" i="1"/>
  <c r="B502" i="1"/>
  <c r="C502" i="1"/>
  <c r="D502" i="1"/>
  <c r="X502" i="1" s="1"/>
  <c r="E502" i="1"/>
  <c r="F502" i="1"/>
  <c r="R502" i="1" s="1"/>
  <c r="S502" i="1" s="1"/>
  <c r="G502" i="1"/>
  <c r="H502" i="1"/>
  <c r="Y502" i="1"/>
  <c r="AE502" i="1" s="1"/>
  <c r="I502" i="1"/>
  <c r="J502" i="1"/>
  <c r="Z502" i="1"/>
  <c r="AA502" i="1"/>
  <c r="K502" i="1"/>
  <c r="T502" i="1" s="1"/>
  <c r="L502" i="1"/>
  <c r="M502" i="1"/>
  <c r="N502" i="1"/>
  <c r="O502" i="1"/>
  <c r="P502" i="1"/>
  <c r="A503" i="1"/>
  <c r="B503" i="1"/>
  <c r="C503" i="1"/>
  <c r="D503" i="1" s="1"/>
  <c r="X503" i="1" s="1"/>
  <c r="E503" i="1"/>
  <c r="R503" i="1" s="1"/>
  <c r="S503" i="1" s="1"/>
  <c r="F503" i="1"/>
  <c r="G503" i="1"/>
  <c r="H503" i="1"/>
  <c r="Y503" i="1" s="1"/>
  <c r="AE503" i="1" s="1"/>
  <c r="I503" i="1"/>
  <c r="J503" i="1"/>
  <c r="Z503" i="1"/>
  <c r="AA503" i="1"/>
  <c r="K503" i="1"/>
  <c r="L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/>
  <c r="S505" i="1" s="1"/>
  <c r="G505" i="1"/>
  <c r="H505" i="1"/>
  <c r="Y505" i="1"/>
  <c r="AE505" i="1"/>
  <c r="I505" i="1"/>
  <c r="J505" i="1"/>
  <c r="Z505" i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/>
  <c r="X506" i="1" s="1"/>
  <c r="E506" i="1"/>
  <c r="R506" i="1" s="1"/>
  <c r="S506" i="1" s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R507" i="1" s="1"/>
  <c r="S507" i="1" s="1"/>
  <c r="F507" i="1"/>
  <c r="G507" i="1"/>
  <c r="H507" i="1"/>
  <c r="Y507" i="1"/>
  <c r="AE507" i="1" s="1"/>
  <c r="I507" i="1"/>
  <c r="J507" i="1"/>
  <c r="Z507" i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 s="1"/>
  <c r="AE509" i="1"/>
  <c r="I509" i="1"/>
  <c r="J509" i="1"/>
  <c r="Z509" i="1"/>
  <c r="AA509" i="1"/>
  <c r="K509" i="1"/>
  <c r="L509" i="1"/>
  <c r="M509" i="1"/>
  <c r="N509" i="1"/>
  <c r="O509" i="1"/>
  <c r="P509" i="1"/>
  <c r="A510" i="1"/>
  <c r="B510" i="1"/>
  <c r="C510" i="1"/>
  <c r="D510" i="1"/>
  <c r="X510" i="1" s="1"/>
  <c r="E510" i="1"/>
  <c r="F510" i="1"/>
  <c r="R510" i="1"/>
  <c r="S510" i="1"/>
  <c r="G510" i="1"/>
  <c r="H510" i="1"/>
  <c r="Y510" i="1"/>
  <c r="AE510" i="1" s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R512" i="1" s="1"/>
  <c r="S512" i="1" s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/>
  <c r="AE515" i="1" s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M519" i="1"/>
  <c r="N519" i="1"/>
  <c r="O519" i="1"/>
  <c r="P519" i="1"/>
  <c r="V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/>
  <c r="I522" i="1"/>
  <c r="J522" i="1"/>
  <c r="Z522" i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/>
  <c r="S525" i="1" s="1"/>
  <c r="G525" i="1"/>
  <c r="H525" i="1"/>
  <c r="Y525" i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R526" i="1" s="1"/>
  <c r="S526" i="1" s="1"/>
  <c r="F526" i="1"/>
  <c r="G526" i="1"/>
  <c r="H526" i="1"/>
  <c r="Y526" i="1" s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/>
  <c r="I527" i="1"/>
  <c r="J527" i="1"/>
  <c r="Z527" i="1" s="1"/>
  <c r="AA527" i="1" s="1"/>
  <c r="K527" i="1"/>
  <c r="T527" i="1" s="1"/>
  <c r="L527" i="1"/>
  <c r="M527" i="1"/>
  <c r="N527" i="1"/>
  <c r="O527" i="1"/>
  <c r="P527" i="1"/>
  <c r="A528" i="1"/>
  <c r="B528" i="1"/>
  <c r="C528" i="1"/>
  <c r="D528" i="1"/>
  <c r="X528" i="1"/>
  <c r="E528" i="1"/>
  <c r="F528" i="1"/>
  <c r="R528" i="1" s="1"/>
  <c r="S528" i="1" s="1"/>
  <c r="G528" i="1"/>
  <c r="H528" i="1"/>
  <c r="Y528" i="1"/>
  <c r="AE528" i="1"/>
  <c r="I528" i="1"/>
  <c r="J528" i="1"/>
  <c r="Z528" i="1"/>
  <c r="K528" i="1"/>
  <c r="L528" i="1"/>
  <c r="M528" i="1"/>
  <c r="N528" i="1"/>
  <c r="O528" i="1"/>
  <c r="P528" i="1"/>
  <c r="V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/>
  <c r="AE530" i="1"/>
  <c r="I530" i="1"/>
  <c r="J530" i="1"/>
  <c r="Z530" i="1" s="1"/>
  <c r="K530" i="1"/>
  <c r="T530" i="1" s="1"/>
  <c r="L530" i="1"/>
  <c r="M530" i="1"/>
  <c r="N530" i="1"/>
  <c r="O530" i="1"/>
  <c r="P530" i="1"/>
  <c r="A531" i="1"/>
  <c r="B531" i="1"/>
  <c r="C531" i="1"/>
  <c r="D531" i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X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R533" i="1" s="1"/>
  <c r="S533" i="1" s="1"/>
  <c r="F533" i="1"/>
  <c r="G533" i="1"/>
  <c r="H533" i="1"/>
  <c r="Y533" i="1"/>
  <c r="AE533" i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 s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R539" i="1" s="1"/>
  <c r="S539" i="1" s="1"/>
  <c r="G539" i="1"/>
  <c r="H539" i="1"/>
  <c r="Y539" i="1" s="1"/>
  <c r="I539" i="1"/>
  <c r="J539" i="1"/>
  <c r="Z539" i="1"/>
  <c r="AA539" i="1"/>
  <c r="K539" i="1"/>
  <c r="L539" i="1"/>
  <c r="T539" i="1" s="1"/>
  <c r="U539" i="1" s="1"/>
  <c r="M539" i="1"/>
  <c r="N539" i="1"/>
  <c r="O539" i="1"/>
  <c r="P539" i="1"/>
  <c r="V539" i="1"/>
  <c r="X539" i="1"/>
  <c r="AE539" i="1"/>
  <c r="A540" i="1"/>
  <c r="B540" i="1"/>
  <c r="C540" i="1"/>
  <c r="D540" i="1" s="1"/>
  <c r="X540" i="1" s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/>
  <c r="AE543" i="1" s="1"/>
  <c r="I543" i="1"/>
  <c r="J543" i="1"/>
  <c r="Z543" i="1"/>
  <c r="AA543" i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/>
  <c r="E546" i="1"/>
  <c r="F546" i="1"/>
  <c r="G546" i="1"/>
  <c r="H546" i="1"/>
  <c r="Y546" i="1"/>
  <c r="AE546" i="1" s="1"/>
  <c r="I546" i="1"/>
  <c r="J546" i="1"/>
  <c r="Z546" i="1"/>
  <c r="K546" i="1"/>
  <c r="L546" i="1"/>
  <c r="V546" i="1" s="1"/>
  <c r="M546" i="1"/>
  <c r="N546" i="1"/>
  <c r="O546" i="1"/>
  <c r="P546" i="1"/>
  <c r="X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/>
  <c r="X548" i="1" s="1"/>
  <c r="E548" i="1"/>
  <c r="F548" i="1"/>
  <c r="R548" i="1"/>
  <c r="S548" i="1" s="1"/>
  <c r="G548" i="1"/>
  <c r="H548" i="1"/>
  <c r="Y548" i="1" s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AA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 s="1"/>
  <c r="I551" i="1"/>
  <c r="J551" i="1"/>
  <c r="Z551" i="1"/>
  <c r="AA551" i="1" s="1"/>
  <c r="K551" i="1"/>
  <c r="L551" i="1"/>
  <c r="T551" i="1" s="1"/>
  <c r="U551" i="1" s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M560" i="1"/>
  <c r="N560" i="1"/>
  <c r="O560" i="1"/>
  <c r="P560" i="1"/>
  <c r="V560" i="1"/>
  <c r="A561" i="1"/>
  <c r="B561" i="1"/>
  <c r="C561" i="1"/>
  <c r="D561" i="1"/>
  <c r="X561" i="1"/>
  <c r="E561" i="1"/>
  <c r="F561" i="1"/>
  <c r="G561" i="1"/>
  <c r="H561" i="1"/>
  <c r="Y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E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/>
  <c r="AA562" i="1"/>
  <c r="K562" i="1"/>
  <c r="L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 s="1"/>
  <c r="AA563" i="1" s="1"/>
  <c r="K563" i="1"/>
  <c r="L563" i="1"/>
  <c r="T563" i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/>
  <c r="X567" i="1" s="1"/>
  <c r="E567" i="1"/>
  <c r="F567" i="1"/>
  <c r="R567" i="1"/>
  <c r="S567" i="1" s="1"/>
  <c r="G567" i="1"/>
  <c r="H567" i="1"/>
  <c r="Y567" i="1"/>
  <c r="AE567" i="1" s="1"/>
  <c r="I567" i="1"/>
  <c r="J567" i="1"/>
  <c r="Z567" i="1"/>
  <c r="K567" i="1"/>
  <c r="L567" i="1"/>
  <c r="V567" i="1" s="1"/>
  <c r="M567" i="1"/>
  <c r="N567" i="1"/>
  <c r="O567" i="1"/>
  <c r="P567" i="1"/>
  <c r="AA567" i="1"/>
  <c r="A568" i="1"/>
  <c r="B568" i="1"/>
  <c r="C568" i="1"/>
  <c r="D568" i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K570" i="1"/>
  <c r="L570" i="1"/>
  <c r="V570" i="1"/>
  <c r="M570" i="1"/>
  <c r="N570" i="1"/>
  <c r="O570" i="1"/>
  <c r="P570" i="1"/>
  <c r="AA570" i="1"/>
  <c r="A571" i="1"/>
  <c r="B571" i="1"/>
  <c r="C571" i="1"/>
  <c r="D571" i="1" s="1"/>
  <c r="X571" i="1" s="1"/>
  <c r="E571" i="1"/>
  <c r="F571" i="1"/>
  <c r="R571" i="1"/>
  <c r="S571" i="1" s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 s="1"/>
  <c r="X573" i="1" s="1"/>
  <c r="E573" i="1"/>
  <c r="F573" i="1"/>
  <c r="R573" i="1"/>
  <c r="S573" i="1"/>
  <c r="G573" i="1"/>
  <c r="H573" i="1"/>
  <c r="Y573" i="1" s="1"/>
  <c r="I573" i="1"/>
  <c r="J573" i="1"/>
  <c r="Z573" i="1"/>
  <c r="AA573" i="1" s="1"/>
  <c r="K573" i="1"/>
  <c r="L573" i="1"/>
  <c r="V573" i="1"/>
  <c r="M573" i="1"/>
  <c r="N573" i="1"/>
  <c r="O573" i="1"/>
  <c r="P573" i="1"/>
  <c r="AE573" i="1"/>
  <c r="A574" i="1"/>
  <c r="B574" i="1"/>
  <c r="C574" i="1"/>
  <c r="D574" i="1" s="1"/>
  <c r="X574" i="1" s="1"/>
  <c r="E574" i="1"/>
  <c r="F574" i="1"/>
  <c r="R574" i="1"/>
  <c r="S574" i="1" s="1"/>
  <c r="G574" i="1"/>
  <c r="H574" i="1"/>
  <c r="Y574" i="1" s="1"/>
  <c r="AE574" i="1" s="1"/>
  <c r="I574" i="1"/>
  <c r="J574" i="1"/>
  <c r="Z574" i="1"/>
  <c r="AA574" i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/>
  <c r="E575" i="1"/>
  <c r="F575" i="1"/>
  <c r="R575" i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V575" i="1" s="1"/>
  <c r="M575" i="1"/>
  <c r="N575" i="1"/>
  <c r="O575" i="1"/>
  <c r="P575" i="1"/>
  <c r="A576" i="1"/>
  <c r="B576" i="1"/>
  <c r="C576" i="1"/>
  <c r="D576" i="1" s="1"/>
  <c r="X576" i="1" s="1"/>
  <c r="E576" i="1"/>
  <c r="R576" i="1" s="1"/>
  <c r="S576" i="1" s="1"/>
  <c r="F576" i="1"/>
  <c r="G576" i="1"/>
  <c r="H576" i="1"/>
  <c r="Y576" i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 s="1"/>
  <c r="S577" i="1" s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/>
  <c r="X578" i="1" s="1"/>
  <c r="E578" i="1"/>
  <c r="R578" i="1"/>
  <c r="S578" i="1" s="1"/>
  <c r="F578" i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V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/>
  <c r="AE581" i="1"/>
  <c r="I581" i="1"/>
  <c r="J581" i="1"/>
  <c r="Z581" i="1"/>
  <c r="AA581" i="1"/>
  <c r="K581" i="1"/>
  <c r="L581" i="1"/>
  <c r="V581" i="1" s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R586" i="1"/>
  <c r="S586" i="1"/>
  <c r="G586" i="1"/>
  <c r="H586" i="1"/>
  <c r="Y586" i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G595" i="1"/>
  <c r="H595" i="1"/>
  <c r="I595" i="1"/>
  <c r="J595" i="1"/>
  <c r="Z595" i="1" s="1"/>
  <c r="AA595" i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T598" i="1" s="1"/>
  <c r="L598" i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/>
  <c r="AE603" i="1" s="1"/>
  <c r="I603" i="1"/>
  <c r="J603" i="1"/>
  <c r="Z603" i="1" s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X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R613" i="1" s="1"/>
  <c r="S613" i="1" s="1"/>
  <c r="F613" i="1"/>
  <c r="G613" i="1"/>
  <c r="H613" i="1"/>
  <c r="Y613" i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/>
  <c r="E621" i="1"/>
  <c r="F621" i="1"/>
  <c r="R621" i="1"/>
  <c r="S621" i="1" s="1"/>
  <c r="G621" i="1"/>
  <c r="H621" i="1"/>
  <c r="Y621" i="1" s="1"/>
  <c r="AE621" i="1"/>
  <c r="I621" i="1"/>
  <c r="J621" i="1"/>
  <c r="Z621" i="1"/>
  <c r="AA621" i="1" s="1"/>
  <c r="K621" i="1"/>
  <c r="T621" i="1" s="1"/>
  <c r="L621" i="1"/>
  <c r="V621" i="1" s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T623" i="1" s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/>
  <c r="S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X648" i="1"/>
  <c r="AE648" i="1"/>
  <c r="A649" i="1"/>
  <c r="B649" i="1"/>
  <c r="C649" i="1"/>
  <c r="D649" i="1" s="1"/>
  <c r="X649" i="1" s="1"/>
  <c r="E649" i="1"/>
  <c r="F649" i="1"/>
  <c r="R649" i="1" s="1"/>
  <c r="S649" i="1"/>
  <c r="G649" i="1"/>
  <c r="H649" i="1"/>
  <c r="Y649" i="1" s="1"/>
  <c r="I649" i="1"/>
  <c r="J649" i="1"/>
  <c r="Z649" i="1"/>
  <c r="AA649" i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 s="1"/>
  <c r="AA652" i="1" s="1"/>
  <c r="K652" i="1"/>
  <c r="L652" i="1"/>
  <c r="T652" i="1" s="1"/>
  <c r="U652" i="1" s="1"/>
  <c r="M652" i="1"/>
  <c r="N652" i="1"/>
  <c r="O652" i="1"/>
  <c r="P652" i="1"/>
  <c r="V652" i="1"/>
  <c r="Y652" i="1"/>
  <c r="AE652" i="1" s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G657" i="1"/>
  <c r="H657" i="1"/>
  <c r="Y657" i="1" s="1"/>
  <c r="AE657" i="1" s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A658" i="1"/>
  <c r="B658" i="1"/>
  <c r="C658" i="1"/>
  <c r="D658" i="1"/>
  <c r="X658" i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Y659" i="1"/>
  <c r="AE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 s="1"/>
  <c r="E666" i="1"/>
  <c r="R666" i="1" s="1"/>
  <c r="S666" i="1" s="1"/>
  <c r="F666" i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R669" i="1"/>
  <c r="S669" i="1"/>
  <c r="A670" i="1"/>
  <c r="B670" i="1"/>
  <c r="C670" i="1"/>
  <c r="D670" i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672" i="1"/>
  <c r="B672" i="1"/>
  <c r="C672" i="1"/>
  <c r="D672" i="1" s="1"/>
  <c r="X672" i="1" s="1"/>
  <c r="E672" i="1"/>
  <c r="F672" i="1"/>
  <c r="R672" i="1" s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K674" i="1"/>
  <c r="L674" i="1"/>
  <c r="M674" i="1"/>
  <c r="N674" i="1"/>
  <c r="O674" i="1"/>
  <c r="P674" i="1"/>
  <c r="R674" i="1"/>
  <c r="S674" i="1" s="1"/>
  <c r="V674" i="1"/>
  <c r="Z674" i="1"/>
  <c r="AA674" i="1" s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/>
  <c r="Z679" i="1"/>
  <c r="AA679" i="1" s="1"/>
  <c r="A680" i="1"/>
  <c r="B680" i="1"/>
  <c r="C680" i="1"/>
  <c r="D680" i="1"/>
  <c r="X680" i="1" s="1"/>
  <c r="E680" i="1"/>
  <c r="R680" i="1" s="1"/>
  <c r="S680" i="1" s="1"/>
  <c r="F680" i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R681" i="1" s="1"/>
  <c r="S681" i="1" s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/>
  <c r="E687" i="1"/>
  <c r="R687" i="1" s="1"/>
  <c r="S687" i="1" s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/>
  <c r="E693" i="1"/>
  <c r="F693" i="1"/>
  <c r="G693" i="1"/>
  <c r="H693" i="1"/>
  <c r="Y693" i="1"/>
  <c r="I693" i="1"/>
  <c r="J693" i="1"/>
  <c r="Z693" i="1"/>
  <c r="K693" i="1"/>
  <c r="L693" i="1"/>
  <c r="T693" i="1"/>
  <c r="M693" i="1"/>
  <c r="N693" i="1"/>
  <c r="O693" i="1"/>
  <c r="P693" i="1"/>
  <c r="AA693" i="1"/>
  <c r="AE693" i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 s="1"/>
  <c r="I695" i="1"/>
  <c r="J695" i="1"/>
  <c r="Z695" i="1" s="1"/>
  <c r="K695" i="1"/>
  <c r="L695" i="1"/>
  <c r="M695" i="1"/>
  <c r="N695" i="1"/>
  <c r="O695" i="1"/>
  <c r="P695" i="1"/>
  <c r="AA695" i="1"/>
  <c r="AE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R697" i="1" s="1"/>
  <c r="S697" i="1" s="1"/>
  <c r="F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/>
  <c r="E698" i="1"/>
  <c r="R698" i="1" s="1"/>
  <c r="S698" i="1" s="1"/>
  <c r="F698" i="1"/>
  <c r="G698" i="1"/>
  <c r="H698" i="1"/>
  <c r="Y698" i="1" s="1"/>
  <c r="AE698" i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 s="1"/>
  <c r="X699" i="1"/>
  <c r="E699" i="1"/>
  <c r="R699" i="1" s="1"/>
  <c r="S699" i="1" s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 s="1"/>
  <c r="X700" i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R702" i="1" s="1"/>
  <c r="S702" i="1" s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 s="1"/>
  <c r="X704" i="1" s="1"/>
  <c r="E704" i="1"/>
  <c r="R704" i="1" s="1"/>
  <c r="S704" i="1" s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R706" i="1" s="1"/>
  <c r="F706" i="1"/>
  <c r="G706" i="1"/>
  <c r="H706" i="1"/>
  <c r="Y706" i="1" s="1"/>
  <c r="AE706" i="1"/>
  <c r="I706" i="1"/>
  <c r="J706" i="1"/>
  <c r="Z706" i="1" s="1"/>
  <c r="K706" i="1"/>
  <c r="L706" i="1"/>
  <c r="M706" i="1"/>
  <c r="N706" i="1"/>
  <c r="O706" i="1"/>
  <c r="P706" i="1"/>
  <c r="S706" i="1"/>
  <c r="V706" i="1"/>
  <c r="AA706" i="1"/>
  <c r="A707" i="1"/>
  <c r="B707" i="1"/>
  <c r="C707" i="1"/>
  <c r="D707" i="1"/>
  <c r="X707" i="1"/>
  <c r="E707" i="1"/>
  <c r="R707" i="1" s="1"/>
  <c r="S707" i="1" s="1"/>
  <c r="F707" i="1"/>
  <c r="G707" i="1"/>
  <c r="H707" i="1"/>
  <c r="Y707" i="1" s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T709" i="1" s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/>
  <c r="E713" i="1"/>
  <c r="F713" i="1"/>
  <c r="G713" i="1"/>
  <c r="H713" i="1"/>
  <c r="Y713" i="1" s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G715" i="1"/>
  <c r="H715" i="1"/>
  <c r="Y715" i="1" s="1"/>
  <c r="I715" i="1"/>
  <c r="J715" i="1"/>
  <c r="Z715" i="1" s="1"/>
  <c r="AA715" i="1" s="1"/>
  <c r="K715" i="1"/>
  <c r="L715" i="1"/>
  <c r="M715" i="1"/>
  <c r="N715" i="1"/>
  <c r="O715" i="1"/>
  <c r="P715" i="1"/>
  <c r="S715" i="1"/>
  <c r="V715" i="1"/>
  <c r="AE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/>
  <c r="K717" i="1"/>
  <c r="L717" i="1"/>
  <c r="V717" i="1" s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R722" i="1" s="1"/>
  <c r="S722" i="1" s="1"/>
  <c r="F722" i="1"/>
  <c r="G722" i="1"/>
  <c r="H722" i="1"/>
  <c r="Y722" i="1"/>
  <c r="AE722" i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 s="1"/>
  <c r="X723" i="1"/>
  <c r="E723" i="1"/>
  <c r="F723" i="1"/>
  <c r="R723" i="1"/>
  <c r="S723" i="1"/>
  <c r="G723" i="1"/>
  <c r="H723" i="1"/>
  <c r="Y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/>
  <c r="E724" i="1"/>
  <c r="R724" i="1" s="1"/>
  <c r="S724" i="1" s="1"/>
  <c r="F724" i="1"/>
  <c r="G724" i="1"/>
  <c r="H724" i="1"/>
  <c r="Y724" i="1" s="1"/>
  <c r="AE724" i="1"/>
  <c r="I724" i="1"/>
  <c r="J724" i="1"/>
  <c r="Z724" i="1"/>
  <c r="AA724" i="1"/>
  <c r="K724" i="1"/>
  <c r="L724" i="1"/>
  <c r="T724" i="1" s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I725" i="1"/>
  <c r="J725" i="1"/>
  <c r="Z725" i="1" s="1"/>
  <c r="AA725" i="1" s="1"/>
  <c r="K725" i="1"/>
  <c r="L725" i="1"/>
  <c r="T725" i="1" s="1"/>
  <c r="M725" i="1"/>
  <c r="N725" i="1"/>
  <c r="O725" i="1"/>
  <c r="P725" i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 s="1"/>
  <c r="E727" i="1"/>
  <c r="F727" i="1"/>
  <c r="R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S727" i="1"/>
  <c r="Z727" i="1"/>
  <c r="AA727" i="1" s="1"/>
  <c r="A728" i="1"/>
  <c r="B728" i="1"/>
  <c r="C728" i="1"/>
  <c r="D728" i="1"/>
  <c r="X728" i="1" s="1"/>
  <c r="E728" i="1"/>
  <c r="F728" i="1"/>
  <c r="G728" i="1"/>
  <c r="H728" i="1"/>
  <c r="Y728" i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S732" i="1"/>
  <c r="Z732" i="1"/>
  <c r="AA732" i="1" s="1"/>
  <c r="A733" i="1"/>
  <c r="B733" i="1"/>
  <c r="C733" i="1"/>
  <c r="D733" i="1" s="1"/>
  <c r="X733" i="1"/>
  <c r="E733" i="1"/>
  <c r="F733" i="1"/>
  <c r="R733" i="1"/>
  <c r="S733" i="1" s="1"/>
  <c r="G733" i="1"/>
  <c r="H733" i="1"/>
  <c r="Y733" i="1" s="1"/>
  <c r="AE733" i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R742" i="1" s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/>
  <c r="AE745" i="1"/>
  <c r="I745" i="1"/>
  <c r="J745" i="1"/>
  <c r="Z745" i="1" s="1"/>
  <c r="AA745" i="1" s="1"/>
  <c r="K745" i="1"/>
  <c r="L745" i="1"/>
  <c r="T745" i="1"/>
  <c r="AC745" i="1" s="1"/>
  <c r="AD745" i="1"/>
  <c r="M745" i="1"/>
  <c r="N745" i="1"/>
  <c r="O745" i="1"/>
  <c r="P745" i="1"/>
  <c r="A746" i="1"/>
  <c r="B746" i="1"/>
  <c r="C746" i="1"/>
  <c r="D746" i="1"/>
  <c r="X746" i="1" s="1"/>
  <c r="E746" i="1"/>
  <c r="R746" i="1" s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/>
  <c r="AC746" i="1"/>
  <c r="AD746" i="1" s="1"/>
  <c r="M746" i="1"/>
  <c r="N746" i="1"/>
  <c r="O746" i="1"/>
  <c r="P746" i="1"/>
  <c r="S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/>
  <c r="I750" i="1"/>
  <c r="J750" i="1"/>
  <c r="K750" i="1"/>
  <c r="L750" i="1"/>
  <c r="T750" i="1" s="1"/>
  <c r="AC750" i="1"/>
  <c r="AD750" i="1" s="1"/>
  <c r="M750" i="1"/>
  <c r="N750" i="1"/>
  <c r="O750" i="1"/>
  <c r="P750" i="1"/>
  <c r="Z750" i="1"/>
  <c r="AA750" i="1" s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/>
  <c r="I754" i="1"/>
  <c r="J754" i="1"/>
  <c r="Z754" i="1" s="1"/>
  <c r="K754" i="1"/>
  <c r="L754" i="1"/>
  <c r="T754" i="1" s="1"/>
  <c r="AC754" i="1" s="1"/>
  <c r="AD754" i="1" s="1"/>
  <c r="M754" i="1"/>
  <c r="N754" i="1"/>
  <c r="O754" i="1"/>
  <c r="P754" i="1"/>
  <c r="AA754" i="1"/>
  <c r="A755" i="1"/>
  <c r="B755" i="1"/>
  <c r="C755" i="1"/>
  <c r="D755" i="1"/>
  <c r="X755" i="1" s="1"/>
  <c r="E755" i="1"/>
  <c r="R755" i="1" s="1"/>
  <c r="S755" i="1" s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/>
  <c r="AE757" i="1"/>
  <c r="I757" i="1"/>
  <c r="J757" i="1"/>
  <c r="Z757" i="1" s="1"/>
  <c r="K757" i="1"/>
  <c r="L757" i="1"/>
  <c r="T757" i="1"/>
  <c r="AC757" i="1" s="1"/>
  <c r="AD757" i="1" s="1"/>
  <c r="M757" i="1"/>
  <c r="N757" i="1"/>
  <c r="O757" i="1"/>
  <c r="P757" i="1"/>
  <c r="AA757" i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R758" i="1"/>
  <c r="S758" i="1"/>
  <c r="Z758" i="1"/>
  <c r="AA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R761" i="1"/>
  <c r="S761" i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/>
  <c r="AE764" i="1" s="1"/>
  <c r="I764" i="1"/>
  <c r="J764" i="1"/>
  <c r="Z764" i="1" s="1"/>
  <c r="AA764" i="1" s="1"/>
  <c r="K764" i="1"/>
  <c r="L764" i="1"/>
  <c r="M764" i="1"/>
  <c r="N764" i="1"/>
  <c r="O764" i="1"/>
  <c r="P764" i="1"/>
  <c r="R764" i="1"/>
  <c r="S764" i="1" s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R772" i="1" s="1"/>
  <c r="F772" i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/>
  <c r="E781" i="1"/>
  <c r="R781" i="1" s="1"/>
  <c r="F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Z782" i="1" s="1"/>
  <c r="K782" i="1"/>
  <c r="L782" i="1"/>
  <c r="T782" i="1" s="1"/>
  <c r="AC782" i="1" s="1"/>
  <c r="AD782" i="1" s="1"/>
  <c r="M782" i="1"/>
  <c r="N782" i="1"/>
  <c r="O782" i="1"/>
  <c r="P782" i="1"/>
  <c r="AA782" i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R787" i="1" s="1"/>
  <c r="S787" i="1" s="1"/>
  <c r="F787" i="1"/>
  <c r="G787" i="1"/>
  <c r="H787" i="1"/>
  <c r="Y787" i="1"/>
  <c r="AE787" i="1"/>
  <c r="I787" i="1"/>
  <c r="J787" i="1"/>
  <c r="Z787" i="1" s="1"/>
  <c r="K787" i="1"/>
  <c r="T787" i="1" s="1"/>
  <c r="U787" i="1" s="1"/>
  <c r="L787" i="1"/>
  <c r="M787" i="1"/>
  <c r="N787" i="1"/>
  <c r="O787" i="1"/>
  <c r="P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Y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/>
  <c r="X789" i="1" s="1"/>
  <c r="E789" i="1"/>
  <c r="F789" i="1"/>
  <c r="G789" i="1"/>
  <c r="H789" i="1"/>
  <c r="Y789" i="1" s="1"/>
  <c r="AE789" i="1" s="1"/>
  <c r="I789" i="1"/>
  <c r="J789" i="1"/>
  <c r="Z789" i="1" s="1"/>
  <c r="K789" i="1"/>
  <c r="L789" i="1"/>
  <c r="V789" i="1"/>
  <c r="M789" i="1"/>
  <c r="N789" i="1"/>
  <c r="O789" i="1"/>
  <c r="P789" i="1"/>
  <c r="R789" i="1"/>
  <c r="S789" i="1" s="1"/>
  <c r="AA789" i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Z790" i="1" s="1"/>
  <c r="K790" i="1"/>
  <c r="L790" i="1"/>
  <c r="V790" i="1"/>
  <c r="M790" i="1"/>
  <c r="N790" i="1"/>
  <c r="O790" i="1"/>
  <c r="P790" i="1"/>
  <c r="R790" i="1"/>
  <c r="S790" i="1" s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Y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E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 s="1"/>
  <c r="X793" i="1" s="1"/>
  <c r="E793" i="1"/>
  <c r="F793" i="1"/>
  <c r="G793" i="1"/>
  <c r="H793" i="1"/>
  <c r="Y793" i="1"/>
  <c r="AE793" i="1"/>
  <c r="I793" i="1"/>
  <c r="J793" i="1"/>
  <c r="Z793" i="1" s="1"/>
  <c r="K793" i="1"/>
  <c r="L793" i="1"/>
  <c r="V793" i="1"/>
  <c r="M793" i="1"/>
  <c r="N793" i="1"/>
  <c r="O793" i="1"/>
  <c r="P793" i="1"/>
  <c r="R793" i="1"/>
  <c r="S793" i="1" s="1"/>
  <c r="AA793" i="1"/>
  <c r="A794" i="1"/>
  <c r="B794" i="1"/>
  <c r="C794" i="1"/>
  <c r="D794" i="1"/>
  <c r="X794" i="1"/>
  <c r="E794" i="1"/>
  <c r="F794" i="1"/>
  <c r="G794" i="1"/>
  <c r="H794" i="1"/>
  <c r="I794" i="1"/>
  <c r="J794" i="1"/>
  <c r="Z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A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/>
  <c r="G796" i="1"/>
  <c r="H796" i="1"/>
  <c r="Y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E796" i="1"/>
  <c r="A797" i="1"/>
  <c r="B797" i="1"/>
  <c r="C797" i="1"/>
  <c r="D797" i="1" s="1"/>
  <c r="X797" i="1" s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/>
  <c r="S799" i="1"/>
  <c r="G799" i="1"/>
  <c r="H799" i="1"/>
  <c r="Y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Y802" i="1"/>
  <c r="AE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 s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R807" i="1"/>
  <c r="S807" i="1" s="1"/>
  <c r="G807" i="1"/>
  <c r="H807" i="1"/>
  <c r="Y807" i="1" s="1"/>
  <c r="AE807" i="1" s="1"/>
  <c r="I807" i="1"/>
  <c r="J807" i="1"/>
  <c r="Z807" i="1" s="1"/>
  <c r="AA807" i="1"/>
  <c r="K807" i="1"/>
  <c r="L807" i="1"/>
  <c r="V807" i="1" s="1"/>
  <c r="M807" i="1"/>
  <c r="N807" i="1"/>
  <c r="O807" i="1"/>
  <c r="P807" i="1"/>
  <c r="A808" i="1"/>
  <c r="B808" i="1"/>
  <c r="C808" i="1"/>
  <c r="D808" i="1"/>
  <c r="X808" i="1"/>
  <c r="E808" i="1"/>
  <c r="F808" i="1"/>
  <c r="R808" i="1" s="1"/>
  <c r="S808" i="1" s="1"/>
  <c r="G808" i="1"/>
  <c r="H808" i="1"/>
  <c r="Y808" i="1" s="1"/>
  <c r="I808" i="1"/>
  <c r="J808" i="1"/>
  <c r="Z808" i="1"/>
  <c r="K808" i="1"/>
  <c r="L808" i="1"/>
  <c r="M808" i="1"/>
  <c r="N808" i="1"/>
  <c r="O808" i="1"/>
  <c r="P808" i="1"/>
  <c r="V808" i="1"/>
  <c r="AA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/>
  <c r="K811" i="1"/>
  <c r="L811" i="1"/>
  <c r="V811" i="1" s="1"/>
  <c r="M811" i="1"/>
  <c r="N811" i="1"/>
  <c r="O811" i="1"/>
  <c r="P811" i="1"/>
  <c r="A812" i="1"/>
  <c r="B812" i="1"/>
  <c r="C812" i="1"/>
  <c r="D812" i="1"/>
  <c r="X812" i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/>
  <c r="K812" i="1"/>
  <c r="L812" i="1"/>
  <c r="V812" i="1" s="1"/>
  <c r="M812" i="1"/>
  <c r="N812" i="1"/>
  <c r="O812" i="1"/>
  <c r="P812" i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F815" i="1"/>
  <c r="R815" i="1"/>
  <c r="S815" i="1"/>
  <c r="G815" i="1"/>
  <c r="H815" i="1"/>
  <c r="I815" i="1"/>
  <c r="J815" i="1"/>
  <c r="Z815" i="1" s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 s="1"/>
  <c r="M818" i="1"/>
  <c r="N818" i="1"/>
  <c r="O818" i="1"/>
  <c r="P818" i="1"/>
  <c r="R818" i="1"/>
  <c r="S818" i="1" s="1"/>
  <c r="AA818" i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R847" i="1" s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R851" i="1" s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R861" i="1" s="1"/>
  <c r="F861" i="1"/>
  <c r="G861" i="1"/>
  <c r="H861" i="1"/>
  <c r="Y861" i="1"/>
  <c r="AE861" i="1"/>
  <c r="I861" i="1"/>
  <c r="J861" i="1"/>
  <c r="Z861" i="1" s="1"/>
  <c r="AA861" i="1" s="1"/>
  <c r="K861" i="1"/>
  <c r="T861" i="1" s="1"/>
  <c r="L861" i="1"/>
  <c r="M861" i="1"/>
  <c r="N861" i="1"/>
  <c r="O861" i="1"/>
  <c r="P861" i="1"/>
  <c r="A862" i="1"/>
  <c r="B862" i="1"/>
  <c r="C862" i="1"/>
  <c r="D862" i="1" s="1"/>
  <c r="X862" i="1" s="1"/>
  <c r="E862" i="1"/>
  <c r="R862" i="1" s="1"/>
  <c r="S862" i="1" s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T866" i="1" s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K879" i="1"/>
  <c r="L879" i="1"/>
  <c r="V879" i="1" s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R883" i="1" s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T883" i="1" s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T890" i="1" s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 s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T898" i="1" s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R911" i="1" s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T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/>
  <c r="X919" i="1"/>
  <c r="E919" i="1"/>
  <c r="R919" i="1" s="1"/>
  <c r="S919" i="1" s="1"/>
  <c r="F919" i="1"/>
  <c r="G919" i="1"/>
  <c r="H919" i="1"/>
  <c r="Y919" i="1" s="1"/>
  <c r="AE919" i="1" s="1"/>
  <c r="I919" i="1"/>
  <c r="J919" i="1"/>
  <c r="Z919" i="1" s="1"/>
  <c r="AA919" i="1" s="1"/>
  <c r="AB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 s="1"/>
  <c r="K920" i="1"/>
  <c r="T920" i="1" s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/>
  <c r="E924" i="1"/>
  <c r="R924" i="1" s="1"/>
  <c r="S924" i="1" s="1"/>
  <c r="F924" i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R925" i="1" s="1"/>
  <c r="S925" i="1" s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 s="1"/>
  <c r="AE931" i="1" s="1"/>
  <c r="AF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R939" i="1" s="1"/>
  <c r="S939" i="1" s="1"/>
  <c r="F939" i="1"/>
  <c r="G939" i="1"/>
  <c r="H939" i="1"/>
  <c r="Y939" i="1"/>
  <c r="AE939" i="1"/>
  <c r="I939" i="1"/>
  <c r="J939" i="1"/>
  <c r="K939" i="1"/>
  <c r="T939" i="1" s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R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T945" i="1" s="1"/>
  <c r="U945" i="1" s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R947" i="1" s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G951" i="1"/>
  <c r="H951" i="1"/>
  <c r="Y951" i="1" s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G954" i="1"/>
  <c r="H954" i="1"/>
  <c r="Y954" i="1"/>
  <c r="AE954" i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T961" i="1" s="1"/>
  <c r="U961" i="1" s="1"/>
  <c r="L961" i="1"/>
  <c r="V961" i="1" s="1"/>
  <c r="M961" i="1"/>
  <c r="N961" i="1"/>
  <c r="O961" i="1"/>
  <c r="P961" i="1"/>
  <c r="A962" i="1"/>
  <c r="B962" i="1"/>
  <c r="C962" i="1"/>
  <c r="D962" i="1" s="1"/>
  <c r="X962" i="1" s="1"/>
  <c r="E962" i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M963" i="1"/>
  <c r="N963" i="1"/>
  <c r="O963" i="1"/>
  <c r="P963" i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/>
  <c r="AF965" i="1" s="1"/>
  <c r="AG965" i="1" s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 s="1"/>
  <c r="E966" i="1"/>
  <c r="F966" i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U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 s="1"/>
  <c r="E970" i="1"/>
  <c r="R970" i="1" s="1"/>
  <c r="S970" i="1" s="1"/>
  <c r="F970" i="1"/>
  <c r="G970" i="1"/>
  <c r="H970" i="1"/>
  <c r="Y970" i="1" s="1"/>
  <c r="AE970" i="1" s="1"/>
  <c r="I970" i="1"/>
  <c r="J970" i="1"/>
  <c r="Z970" i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R973" i="1"/>
  <c r="S973" i="1"/>
  <c r="G973" i="1"/>
  <c r="H973" i="1"/>
  <c r="Y973" i="1"/>
  <c r="AE973" i="1" s="1"/>
  <c r="I973" i="1"/>
  <c r="J973" i="1"/>
  <c r="Z973" i="1" s="1"/>
  <c r="AA973" i="1" s="1"/>
  <c r="K973" i="1"/>
  <c r="L973" i="1"/>
  <c r="T973" i="1" s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/>
  <c r="I975" i="1"/>
  <c r="J975" i="1"/>
  <c r="Z975" i="1" s="1"/>
  <c r="AA975" i="1" s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T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/>
  <c r="G978" i="1"/>
  <c r="H978" i="1"/>
  <c r="Y978" i="1" s="1"/>
  <c r="AE978" i="1" s="1"/>
  <c r="I978" i="1"/>
  <c r="J978" i="1"/>
  <c r="Z978" i="1" s="1"/>
  <c r="K978" i="1"/>
  <c r="L978" i="1"/>
  <c r="V978" i="1" s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T980" i="1" s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U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K989" i="1"/>
  <c r="T989" i="1"/>
  <c r="L989" i="1"/>
  <c r="V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Z991" i="1" s="1"/>
  <c r="AA991" i="1" s="1"/>
  <c r="K991" i="1"/>
  <c r="T991" i="1" s="1"/>
  <c r="AC991" i="1" s="1"/>
  <c r="AD991" i="1" s="1"/>
  <c r="L991" i="1"/>
  <c r="V991" i="1"/>
  <c r="M991" i="1"/>
  <c r="N991" i="1"/>
  <c r="O991" i="1"/>
  <c r="P991" i="1"/>
  <c r="U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K994" i="1"/>
  <c r="T994" i="1" s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/>
  <c r="I996" i="1"/>
  <c r="J996" i="1"/>
  <c r="Z996" i="1" s="1"/>
  <c r="K996" i="1"/>
  <c r="T996" i="1" s="1"/>
  <c r="L996" i="1"/>
  <c r="M996" i="1"/>
  <c r="N996" i="1"/>
  <c r="O996" i="1"/>
  <c r="P996" i="1"/>
  <c r="AA996" i="1"/>
  <c r="A997" i="1"/>
  <c r="B997" i="1"/>
  <c r="C997" i="1"/>
  <c r="D997" i="1" s="1"/>
  <c r="X997" i="1"/>
  <c r="E997" i="1"/>
  <c r="F997" i="1"/>
  <c r="R997" i="1" s="1"/>
  <c r="G997" i="1"/>
  <c r="H997" i="1"/>
  <c r="Y997" i="1" s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K998" i="1"/>
  <c r="L998" i="1"/>
  <c r="V998" i="1" s="1"/>
  <c r="M998" i="1"/>
  <c r="N998" i="1"/>
  <c r="O998" i="1"/>
  <c r="P998" i="1"/>
  <c r="AA998" i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K999" i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 s="1"/>
  <c r="K1000" i="1"/>
  <c r="T1000" i="1" s="1"/>
  <c r="AC1000" i="1" s="1"/>
  <c r="U1000" i="1"/>
  <c r="L1000" i="1"/>
  <c r="V1000" i="1"/>
  <c r="M1000" i="1"/>
  <c r="N1000" i="1"/>
  <c r="O1000" i="1"/>
  <c r="P1000" i="1"/>
  <c r="T643" i="1"/>
  <c r="T629" i="1"/>
  <c r="U629" i="1" s="1"/>
  <c r="AG629" i="1" s="1"/>
  <c r="T619" i="1"/>
  <c r="AC619" i="1"/>
  <c r="AD619" i="1" s="1"/>
  <c r="AF619" i="1" s="1"/>
  <c r="AG619" i="1" s="1"/>
  <c r="AH619" i="1" s="1"/>
  <c r="T637" i="1"/>
  <c r="T612" i="1"/>
  <c r="T611" i="1"/>
  <c r="V605" i="1"/>
  <c r="T596" i="1"/>
  <c r="AC596" i="1" s="1"/>
  <c r="T555" i="1"/>
  <c r="AC555" i="1" s="1"/>
  <c r="AD555" i="1" s="1"/>
  <c r="AF555" i="1" s="1"/>
  <c r="AG555" i="1" s="1"/>
  <c r="AH555" i="1" s="1"/>
  <c r="T554" i="1"/>
  <c r="AC554" i="1"/>
  <c r="AD554" i="1" s="1"/>
  <c r="V547" i="1"/>
  <c r="T540" i="1"/>
  <c r="T647" i="1"/>
  <c r="AC647" i="1"/>
  <c r="AD647" i="1" s="1"/>
  <c r="AF647" i="1"/>
  <c r="T646" i="1"/>
  <c r="U646" i="1" s="1"/>
  <c r="T644" i="1"/>
  <c r="T634" i="1"/>
  <c r="T626" i="1"/>
  <c r="U626" i="1" s="1"/>
  <c r="T614" i="1"/>
  <c r="T613" i="1"/>
  <c r="T584" i="1"/>
  <c r="U584" i="1"/>
  <c r="R581" i="1"/>
  <c r="S581" i="1"/>
  <c r="T575" i="1"/>
  <c r="U575" i="1"/>
  <c r="V563" i="1"/>
  <c r="T561" i="1"/>
  <c r="T548" i="1"/>
  <c r="U548" i="1"/>
  <c r="R540" i="1"/>
  <c r="S540" i="1"/>
  <c r="R537" i="1"/>
  <c r="S537" i="1"/>
  <c r="T534" i="1"/>
  <c r="T525" i="1"/>
  <c r="R523" i="1"/>
  <c r="S523" i="1"/>
  <c r="R521" i="1"/>
  <c r="S521" i="1"/>
  <c r="R518" i="1"/>
  <c r="S518" i="1"/>
  <c r="V515" i="1"/>
  <c r="R514" i="1"/>
  <c r="S514" i="1" s="1"/>
  <c r="T696" i="1"/>
  <c r="V696" i="1"/>
  <c r="T998" i="1"/>
  <c r="S997" i="1"/>
  <c r="V987" i="1"/>
  <c r="R986" i="1"/>
  <c r="S986" i="1"/>
  <c r="V980" i="1"/>
  <c r="R979" i="1"/>
  <c r="S979" i="1" s="1"/>
  <c r="R974" i="1"/>
  <c r="S974" i="1" s="1"/>
  <c r="T967" i="1"/>
  <c r="U967" i="1"/>
  <c r="R957" i="1"/>
  <c r="S957" i="1"/>
  <c r="R909" i="1"/>
  <c r="S909" i="1" s="1"/>
  <c r="R893" i="1"/>
  <c r="S893" i="1" s="1"/>
  <c r="R877" i="1"/>
  <c r="S877" i="1" s="1"/>
  <c r="S861" i="1"/>
  <c r="R845" i="1"/>
  <c r="S845" i="1" s="1"/>
  <c r="R829" i="1"/>
  <c r="S829" i="1"/>
  <c r="T786" i="1"/>
  <c r="AC786" i="1" s="1"/>
  <c r="AD786" i="1"/>
  <c r="T771" i="1"/>
  <c r="AC771" i="1"/>
  <c r="AD771" i="1" s="1"/>
  <c r="T749" i="1"/>
  <c r="AC749" i="1" s="1"/>
  <c r="AD749" i="1" s="1"/>
  <c r="T695" i="1"/>
  <c r="V695" i="1"/>
  <c r="T689" i="1"/>
  <c r="V689" i="1"/>
  <c r="V663" i="1"/>
  <c r="T663" i="1"/>
  <c r="V655" i="1"/>
  <c r="T655" i="1"/>
  <c r="U974" i="1"/>
  <c r="AC974" i="1"/>
  <c r="AD974" i="1"/>
  <c r="V962" i="1"/>
  <c r="T962" i="1"/>
  <c r="T702" i="1"/>
  <c r="V702" i="1"/>
  <c r="T676" i="1"/>
  <c r="V676" i="1"/>
  <c r="T669" i="1"/>
  <c r="V669" i="1"/>
  <c r="V994" i="1"/>
  <c r="U994" i="1"/>
  <c r="AC988" i="1"/>
  <c r="AD988" i="1" s="1"/>
  <c r="V971" i="1"/>
  <c r="T971" i="1"/>
  <c r="U971" i="1" s="1"/>
  <c r="T738" i="1"/>
  <c r="AC738" i="1"/>
  <c r="AD738" i="1" s="1"/>
  <c r="AF738" i="1" s="1"/>
  <c r="V738" i="1"/>
  <c r="T727" i="1"/>
  <c r="V727" i="1"/>
  <c r="T721" i="1"/>
  <c r="V721" i="1"/>
  <c r="V661" i="1"/>
  <c r="T661" i="1"/>
  <c r="V653" i="1"/>
  <c r="T653" i="1"/>
  <c r="V996" i="1"/>
  <c r="V990" i="1"/>
  <c r="U990" i="1"/>
  <c r="T985" i="1"/>
  <c r="T978" i="1"/>
  <c r="V973" i="1"/>
  <c r="R972" i="1"/>
  <c r="S972" i="1" s="1"/>
  <c r="T965" i="1"/>
  <c r="U965" i="1" s="1"/>
  <c r="R953" i="1"/>
  <c r="S953" i="1"/>
  <c r="R937" i="1"/>
  <c r="S937" i="1" s="1"/>
  <c r="R921" i="1"/>
  <c r="S921" i="1"/>
  <c r="R889" i="1"/>
  <c r="S889" i="1" s="1"/>
  <c r="R873" i="1"/>
  <c r="S873" i="1"/>
  <c r="R857" i="1"/>
  <c r="S857" i="1" s="1"/>
  <c r="R841" i="1"/>
  <c r="S841" i="1" s="1"/>
  <c r="R825" i="1"/>
  <c r="S825" i="1"/>
  <c r="T774" i="1"/>
  <c r="AC774" i="1"/>
  <c r="AD774" i="1" s="1"/>
  <c r="T760" i="1"/>
  <c r="AC760" i="1" s="1"/>
  <c r="AD760" i="1" s="1"/>
  <c r="T753" i="1"/>
  <c r="AC753" i="1" s="1"/>
  <c r="AD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AC739" i="1" s="1"/>
  <c r="AD739" i="1"/>
  <c r="T735" i="1"/>
  <c r="T726" i="1"/>
  <c r="AC726" i="1" s="1"/>
  <c r="AD726" i="1" s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T656" i="1"/>
  <c r="AB652" i="1"/>
  <c r="R652" i="1"/>
  <c r="S652" i="1" s="1"/>
  <c r="T650" i="1"/>
  <c r="T648" i="1"/>
  <c r="AB648" i="1"/>
  <c r="T642" i="1"/>
  <c r="U642" i="1" s="1"/>
  <c r="T640" i="1"/>
  <c r="AB640" i="1" s="1"/>
  <c r="R636" i="1"/>
  <c r="S636" i="1" s="1"/>
  <c r="R631" i="1"/>
  <c r="S631" i="1"/>
  <c r="R628" i="1"/>
  <c r="S628" i="1" s="1"/>
  <c r="T600" i="1"/>
  <c r="T599" i="1"/>
  <c r="U598" i="1"/>
  <c r="AB598" i="1"/>
  <c r="T594" i="1"/>
  <c r="U594" i="1" s="1"/>
  <c r="V594" i="1"/>
  <c r="V564" i="1"/>
  <c r="T564" i="1"/>
  <c r="U564" i="1"/>
  <c r="R547" i="1"/>
  <c r="S547" i="1" s="1"/>
  <c r="V541" i="1"/>
  <c r="T541" i="1"/>
  <c r="U541" i="1"/>
  <c r="R959" i="1"/>
  <c r="S959" i="1"/>
  <c r="R955" i="1"/>
  <c r="S955" i="1" s="1"/>
  <c r="S951" i="1"/>
  <c r="S947" i="1"/>
  <c r="S943" i="1"/>
  <c r="R935" i="1"/>
  <c r="S935" i="1"/>
  <c r="R931" i="1"/>
  <c r="S931" i="1"/>
  <c r="R927" i="1"/>
  <c r="S927" i="1"/>
  <c r="S911" i="1"/>
  <c r="R907" i="1"/>
  <c r="S907" i="1" s="1"/>
  <c r="R903" i="1"/>
  <c r="S903" i="1"/>
  <c r="R899" i="1"/>
  <c r="S899" i="1"/>
  <c r="R895" i="1"/>
  <c r="S895" i="1"/>
  <c r="R891" i="1"/>
  <c r="S891" i="1" s="1"/>
  <c r="S887" i="1"/>
  <c r="S883" i="1"/>
  <c r="R879" i="1"/>
  <c r="S879" i="1"/>
  <c r="R875" i="1"/>
  <c r="S875" i="1" s="1"/>
  <c r="R871" i="1"/>
  <c r="S871" i="1"/>
  <c r="R867" i="1"/>
  <c r="S867" i="1"/>
  <c r="R863" i="1"/>
  <c r="S863" i="1"/>
  <c r="R859" i="1"/>
  <c r="S859" i="1" s="1"/>
  <c r="S855" i="1"/>
  <c r="S851" i="1"/>
  <c r="S847" i="1"/>
  <c r="R843" i="1"/>
  <c r="S843" i="1" s="1"/>
  <c r="R839" i="1"/>
  <c r="S839" i="1"/>
  <c r="R835" i="1"/>
  <c r="S835" i="1"/>
  <c r="R831" i="1"/>
  <c r="S831" i="1"/>
  <c r="R827" i="1"/>
  <c r="S827" i="1" s="1"/>
  <c r="T784" i="1"/>
  <c r="AC784" i="1"/>
  <c r="AD784" i="1" s="1"/>
  <c r="T780" i="1"/>
  <c r="AC780" i="1" s="1"/>
  <c r="AD780" i="1"/>
  <c r="AF780" i="1" s="1"/>
  <c r="T776" i="1"/>
  <c r="AC776" i="1" s="1"/>
  <c r="AD776" i="1" s="1"/>
  <c r="T772" i="1"/>
  <c r="AC772" i="1" s="1"/>
  <c r="AD772" i="1" s="1"/>
  <c r="T769" i="1"/>
  <c r="AC769" i="1"/>
  <c r="AD769" i="1"/>
  <c r="T765" i="1"/>
  <c r="AC765" i="1" s="1"/>
  <c r="AD765" i="1"/>
  <c r="R763" i="1"/>
  <c r="S763" i="1"/>
  <c r="T762" i="1"/>
  <c r="AC762" i="1"/>
  <c r="AD762" i="1"/>
  <c r="AF762" i="1" s="1"/>
  <c r="T759" i="1"/>
  <c r="AC759" i="1" s="1"/>
  <c r="AD759" i="1"/>
  <c r="T755" i="1"/>
  <c r="AC755" i="1"/>
  <c r="AD755" i="1" s="1"/>
  <c r="T751" i="1"/>
  <c r="AC751" i="1" s="1"/>
  <c r="AD751" i="1" s="1"/>
  <c r="T747" i="1"/>
  <c r="AC747" i="1"/>
  <c r="AD747" i="1" s="1"/>
  <c r="V739" i="1"/>
  <c r="T737" i="1"/>
  <c r="AC737" i="1"/>
  <c r="AD737" i="1" s="1"/>
  <c r="V735" i="1"/>
  <c r="T729" i="1"/>
  <c r="AC729" i="1"/>
  <c r="AD729" i="1" s="1"/>
  <c r="AB727" i="1"/>
  <c r="V725" i="1"/>
  <c r="AB721" i="1"/>
  <c r="T710" i="1"/>
  <c r="U710" i="1" s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/>
  <c r="R637" i="1"/>
  <c r="S637" i="1"/>
  <c r="V630" i="1"/>
  <c r="T630" i="1"/>
  <c r="U630" i="1" s="1"/>
  <c r="AG630" i="1" s="1"/>
  <c r="R629" i="1"/>
  <c r="S629" i="1" s="1"/>
  <c r="T627" i="1"/>
  <c r="AB627" i="1" s="1"/>
  <c r="T616" i="1"/>
  <c r="T615" i="1"/>
  <c r="T603" i="1"/>
  <c r="AB602" i="1"/>
  <c r="T568" i="1"/>
  <c r="U568" i="1" s="1"/>
  <c r="T565" i="1"/>
  <c r="AC565" i="1"/>
  <c r="AD565" i="1"/>
  <c r="T549" i="1"/>
  <c r="AC549" i="1"/>
  <c r="AD549" i="1" s="1"/>
  <c r="AF549" i="1"/>
  <c r="V538" i="1"/>
  <c r="T538" i="1"/>
  <c r="U538" i="1" s="1"/>
  <c r="R999" i="1"/>
  <c r="S999" i="1" s="1"/>
  <c r="R985" i="1"/>
  <c r="S985" i="1" s="1"/>
  <c r="R976" i="1"/>
  <c r="S976" i="1"/>
  <c r="R969" i="1"/>
  <c r="S969" i="1" s="1"/>
  <c r="R967" i="1"/>
  <c r="S967" i="1" s="1"/>
  <c r="R965" i="1"/>
  <c r="S965" i="1" s="1"/>
  <c r="R963" i="1"/>
  <c r="S963" i="1"/>
  <c r="R954" i="1"/>
  <c r="S954" i="1" s="1"/>
  <c r="R950" i="1"/>
  <c r="S950" i="1" s="1"/>
  <c r="R946" i="1"/>
  <c r="S946" i="1" s="1"/>
  <c r="R942" i="1"/>
  <c r="S942" i="1" s="1"/>
  <c r="R938" i="1"/>
  <c r="S938" i="1" s="1"/>
  <c r="R930" i="1"/>
  <c r="S930" i="1"/>
  <c r="R922" i="1"/>
  <c r="S922" i="1" s="1"/>
  <c r="R918" i="1"/>
  <c r="S918" i="1" s="1"/>
  <c r="R914" i="1"/>
  <c r="S914" i="1"/>
  <c r="R910" i="1"/>
  <c r="S910" i="1" s="1"/>
  <c r="R906" i="1"/>
  <c r="S906" i="1" s="1"/>
  <c r="R902" i="1"/>
  <c r="S902" i="1" s="1"/>
  <c r="R898" i="1"/>
  <c r="S898" i="1" s="1"/>
  <c r="R890" i="1"/>
  <c r="S890" i="1" s="1"/>
  <c r="R886" i="1"/>
  <c r="S886" i="1" s="1"/>
  <c r="R882" i="1"/>
  <c r="S882" i="1" s="1"/>
  <c r="R878" i="1"/>
  <c r="S878" i="1" s="1"/>
  <c r="R874" i="1"/>
  <c r="S874" i="1" s="1"/>
  <c r="R870" i="1"/>
  <c r="S870" i="1" s="1"/>
  <c r="R866" i="1"/>
  <c r="S866" i="1" s="1"/>
  <c r="R858" i="1"/>
  <c r="S858" i="1" s="1"/>
  <c r="R854" i="1"/>
  <c r="S854" i="1" s="1"/>
  <c r="R850" i="1"/>
  <c r="S850" i="1"/>
  <c r="R846" i="1"/>
  <c r="S846" i="1" s="1"/>
  <c r="R842" i="1"/>
  <c r="S842" i="1" s="1"/>
  <c r="R838" i="1"/>
  <c r="S838" i="1" s="1"/>
  <c r="R834" i="1"/>
  <c r="S834" i="1" s="1"/>
  <c r="R830" i="1"/>
  <c r="S830" i="1" s="1"/>
  <c r="R826" i="1"/>
  <c r="S826" i="1" s="1"/>
  <c r="T785" i="1"/>
  <c r="AC785" i="1" s="1"/>
  <c r="AD785" i="1"/>
  <c r="T781" i="1"/>
  <c r="T777" i="1"/>
  <c r="T773" i="1"/>
  <c r="AC773" i="1"/>
  <c r="AD773" i="1" s="1"/>
  <c r="T770" i="1"/>
  <c r="AC770" i="1" s="1"/>
  <c r="AD770" i="1"/>
  <c r="T766" i="1"/>
  <c r="AC766" i="1"/>
  <c r="AD766" i="1" s="1"/>
  <c r="T763" i="1"/>
  <c r="T756" i="1"/>
  <c r="AC756" i="1"/>
  <c r="AD756" i="1" s="1"/>
  <c r="T752" i="1"/>
  <c r="AC752" i="1" s="1"/>
  <c r="AD752" i="1"/>
  <c r="AF752" i="1" s="1"/>
  <c r="T748" i="1"/>
  <c r="T744" i="1"/>
  <c r="AC744" i="1" s="1"/>
  <c r="AD744" i="1"/>
  <c r="AF744" i="1" s="1"/>
  <c r="T741" i="1"/>
  <c r="AC741" i="1"/>
  <c r="AD741" i="1" s="1"/>
  <c r="T740" i="1"/>
  <c r="AC740" i="1" s="1"/>
  <c r="AD740" i="1"/>
  <c r="T736" i="1"/>
  <c r="AC736" i="1"/>
  <c r="AD736" i="1" s="1"/>
  <c r="T733" i="1"/>
  <c r="AC733" i="1" s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U662" i="1" s="1"/>
  <c r="R661" i="1"/>
  <c r="S661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U618" i="1" s="1"/>
  <c r="V613" i="1"/>
  <c r="V606" i="1"/>
  <c r="T606" i="1"/>
  <c r="U606" i="1" s="1"/>
  <c r="AG606" i="1" s="1"/>
  <c r="AH606" i="1" s="1"/>
  <c r="R605" i="1"/>
  <c r="S605" i="1" s="1"/>
  <c r="T588" i="1"/>
  <c r="V588" i="1"/>
  <c r="U566" i="1"/>
  <c r="AC566" i="1"/>
  <c r="AD566" i="1" s="1"/>
  <c r="T544" i="1"/>
  <c r="U544" i="1" s="1"/>
  <c r="T526" i="1"/>
  <c r="AC526" i="1" s="1"/>
  <c r="AD526" i="1"/>
  <c r="V526" i="1"/>
  <c r="T734" i="1"/>
  <c r="T730" i="1"/>
  <c r="AC730" i="1"/>
  <c r="AD730" i="1" s="1"/>
  <c r="AB725" i="1"/>
  <c r="T723" i="1"/>
  <c r="T722" i="1"/>
  <c r="T715" i="1"/>
  <c r="AB715" i="1" s="1"/>
  <c r="T714" i="1"/>
  <c r="AB709" i="1"/>
  <c r="T707" i="1"/>
  <c r="AB707" i="1" s="1"/>
  <c r="T706" i="1"/>
  <c r="T699" i="1"/>
  <c r="AB699" i="1" s="1"/>
  <c r="T698" i="1"/>
  <c r="AB693" i="1"/>
  <c r="T691" i="1"/>
  <c r="AB691" i="1"/>
  <c r="T690" i="1"/>
  <c r="AB685" i="1"/>
  <c r="T683" i="1"/>
  <c r="AB683" i="1" s="1"/>
  <c r="T682" i="1"/>
  <c r="AB677" i="1"/>
  <c r="T675" i="1"/>
  <c r="AB675" i="1"/>
  <c r="T674" i="1"/>
  <c r="AB669" i="1"/>
  <c r="T667" i="1"/>
  <c r="AB667" i="1" s="1"/>
  <c r="T666" i="1"/>
  <c r="R662" i="1"/>
  <c r="S662" i="1" s="1"/>
  <c r="R654" i="1"/>
  <c r="S654" i="1" s="1"/>
  <c r="R647" i="1"/>
  <c r="S647" i="1"/>
  <c r="R644" i="1"/>
  <c r="S644" i="1" s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T628" i="1"/>
  <c r="R620" i="1"/>
  <c r="S620" i="1"/>
  <c r="T610" i="1"/>
  <c r="U610" i="1"/>
  <c r="T608" i="1"/>
  <c r="AB608" i="1"/>
  <c r="R604" i="1"/>
  <c r="S604" i="1" s="1"/>
  <c r="T545" i="1"/>
  <c r="U545" i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 s="1"/>
  <c r="T620" i="1"/>
  <c r="AC620" i="1" s="1"/>
  <c r="AD620" i="1"/>
  <c r="AF620" i="1" s="1"/>
  <c r="R619" i="1"/>
  <c r="S619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 s="1"/>
  <c r="R610" i="1"/>
  <c r="S610" i="1" s="1"/>
  <c r="R609" i="1"/>
  <c r="S609" i="1" s="1"/>
  <c r="R608" i="1"/>
  <c r="S608" i="1"/>
  <c r="T604" i="1"/>
  <c r="U604" i="1" s="1"/>
  <c r="R603" i="1"/>
  <c r="S603" i="1" s="1"/>
  <c r="R602" i="1"/>
  <c r="S602" i="1" s="1"/>
  <c r="R601" i="1"/>
  <c r="S601" i="1"/>
  <c r="R600" i="1"/>
  <c r="S600" i="1" s="1"/>
  <c r="R599" i="1"/>
  <c r="S599" i="1" s="1"/>
  <c r="T595" i="1"/>
  <c r="AC595" i="1" s="1"/>
  <c r="R594" i="1"/>
  <c r="S594" i="1"/>
  <c r="R588" i="1"/>
  <c r="S588" i="1" s="1"/>
  <c r="T571" i="1"/>
  <c r="U571" i="1"/>
  <c r="R568" i="1"/>
  <c r="S568" i="1"/>
  <c r="R565" i="1"/>
  <c r="S565" i="1"/>
  <c r="R561" i="1"/>
  <c r="S561" i="1" s="1"/>
  <c r="T559" i="1"/>
  <c r="R556" i="1"/>
  <c r="S556" i="1" s="1"/>
  <c r="R554" i="1"/>
  <c r="S554" i="1" s="1"/>
  <c r="T553" i="1"/>
  <c r="T552" i="1"/>
  <c r="AB552" i="1" s="1"/>
  <c r="T546" i="1"/>
  <c r="U546" i="1"/>
  <c r="R545" i="1"/>
  <c r="S545" i="1"/>
  <c r="T543" i="1"/>
  <c r="U543" i="1"/>
  <c r="T533" i="1"/>
  <c r="V533" i="1"/>
  <c r="R531" i="1"/>
  <c r="S531" i="1" s="1"/>
  <c r="R529" i="1"/>
  <c r="S529" i="1" s="1"/>
  <c r="T517" i="1"/>
  <c r="U517" i="1"/>
  <c r="V517" i="1"/>
  <c r="R597" i="1"/>
  <c r="S597" i="1"/>
  <c r="R587" i="1"/>
  <c r="S587" i="1"/>
  <c r="R584" i="1"/>
  <c r="S584" i="1"/>
  <c r="R583" i="1"/>
  <c r="S583" i="1" s="1"/>
  <c r="R582" i="1"/>
  <c r="S582" i="1"/>
  <c r="T572" i="1"/>
  <c r="AC572" i="1"/>
  <c r="AD572" i="1" s="1"/>
  <c r="R569" i="1"/>
  <c r="S569" i="1" s="1"/>
  <c r="AB566" i="1"/>
  <c r="R566" i="1"/>
  <c r="S566" i="1"/>
  <c r="R560" i="1"/>
  <c r="S560" i="1"/>
  <c r="R553" i="1"/>
  <c r="S553" i="1"/>
  <c r="R546" i="1"/>
  <c r="S546" i="1" s="1"/>
  <c r="T537" i="1"/>
  <c r="U537" i="1"/>
  <c r="R536" i="1"/>
  <c r="S536" i="1"/>
  <c r="R534" i="1"/>
  <c r="S534" i="1"/>
  <c r="R542" i="1"/>
  <c r="S542" i="1" s="1"/>
  <c r="R538" i="1"/>
  <c r="S538" i="1"/>
  <c r="R530" i="1"/>
  <c r="S530" i="1"/>
  <c r="T519" i="1"/>
  <c r="U555" i="1"/>
  <c r="U635" i="1"/>
  <c r="AC635" i="1"/>
  <c r="AD635" i="1" s="1"/>
  <c r="AB635" i="1"/>
  <c r="U596" i="1"/>
  <c r="AD596" i="1"/>
  <c r="AF596" i="1"/>
  <c r="U647" i="1"/>
  <c r="AB647" i="1"/>
  <c r="U623" i="1"/>
  <c r="AB623" i="1"/>
  <c r="AC623" i="1"/>
  <c r="AD623" i="1" s="1"/>
  <c r="AF623" i="1" s="1"/>
  <c r="U616" i="1"/>
  <c r="AB615" i="1"/>
  <c r="AC608" i="1"/>
  <c r="AD608" i="1" s="1"/>
  <c r="AF608" i="1" s="1"/>
  <c r="AC575" i="1"/>
  <c r="AD575" i="1"/>
  <c r="U556" i="1"/>
  <c r="AG556" i="1" s="1"/>
  <c r="AH556" i="1" s="1"/>
  <c r="AB556" i="1"/>
  <c r="AC556" i="1"/>
  <c r="AD556" i="1"/>
  <c r="AF556" i="1" s="1"/>
  <c r="U644" i="1"/>
  <c r="AC644" i="1"/>
  <c r="AD644" i="1"/>
  <c r="U643" i="1"/>
  <c r="AC643" i="1"/>
  <c r="AD643" i="1"/>
  <c r="AF643" i="1"/>
  <c r="AB643" i="1"/>
  <c r="U639" i="1"/>
  <c r="AB639" i="1"/>
  <c r="AC639" i="1"/>
  <c r="AD639" i="1"/>
  <c r="AF639" i="1" s="1"/>
  <c r="U632" i="1"/>
  <c r="AC632" i="1"/>
  <c r="AD632" i="1"/>
  <c r="AF632" i="1" s="1"/>
  <c r="U619" i="1"/>
  <c r="AB618" i="1"/>
  <c r="U612" i="1"/>
  <c r="AC603" i="1"/>
  <c r="AD603" i="1" s="1"/>
  <c r="U565" i="1"/>
  <c r="U561" i="1"/>
  <c r="AC561" i="1"/>
  <c r="AD561" i="1" s="1"/>
  <c r="AF561" i="1" s="1"/>
  <c r="AG561" i="1"/>
  <c r="AH561" i="1" s="1"/>
  <c r="U554" i="1"/>
  <c r="AB644" i="1"/>
  <c r="AB636" i="1"/>
  <c r="AB539" i="1"/>
  <c r="AC539" i="1"/>
  <c r="AD539" i="1"/>
  <c r="AF539" i="1" s="1"/>
  <c r="T532" i="1"/>
  <c r="V532" i="1"/>
  <c r="T529" i="1"/>
  <c r="V529" i="1"/>
  <c r="V634" i="1"/>
  <c r="AB632" i="1"/>
  <c r="V626" i="1"/>
  <c r="T607" i="1"/>
  <c r="AB565" i="1"/>
  <c r="V544" i="1"/>
  <c r="V530" i="1"/>
  <c r="T524" i="1"/>
  <c r="U524" i="1" s="1"/>
  <c r="V524" i="1"/>
  <c r="T521" i="1"/>
  <c r="V521" i="1"/>
  <c r="AB630" i="1"/>
  <c r="AB622" i="1"/>
  <c r="AB563" i="1"/>
  <c r="V647" i="1"/>
  <c r="V639" i="1"/>
  <c r="V631" i="1"/>
  <c r="V623" i="1"/>
  <c r="V615" i="1"/>
  <c r="V599" i="1"/>
  <c r="AC563" i="1"/>
  <c r="AD563" i="1" s="1"/>
  <c r="AF563" i="1" s="1"/>
  <c r="AC551" i="1"/>
  <c r="AD551" i="1" s="1"/>
  <c r="AF551" i="1"/>
  <c r="AC540" i="1"/>
  <c r="AD540" i="1" s="1"/>
  <c r="V642" i="1"/>
  <c r="V640" i="1"/>
  <c r="V632" i="1"/>
  <c r="V624" i="1"/>
  <c r="V618" i="1"/>
  <c r="V616" i="1"/>
  <c r="V610" i="1"/>
  <c r="V608" i="1"/>
  <c r="V602" i="1"/>
  <c r="V600" i="1"/>
  <c r="AB594" i="1"/>
  <c r="AB561" i="1"/>
  <c r="V556" i="1"/>
  <c r="R646" i="1"/>
  <c r="S646" i="1" s="1"/>
  <c r="R638" i="1"/>
  <c r="S638" i="1"/>
  <c r="R630" i="1"/>
  <c r="S630" i="1" s="1"/>
  <c r="R622" i="1"/>
  <c r="S622" i="1" s="1"/>
  <c r="R614" i="1"/>
  <c r="S614" i="1" s="1"/>
  <c r="R606" i="1"/>
  <c r="S606" i="1" s="1"/>
  <c r="R598" i="1"/>
  <c r="S598" i="1" s="1"/>
  <c r="V597" i="1"/>
  <c r="AD595" i="1"/>
  <c r="T592" i="1"/>
  <c r="T580" i="1"/>
  <c r="V568" i="1"/>
  <c r="R564" i="1"/>
  <c r="S564" i="1"/>
  <c r="R562" i="1"/>
  <c r="S562" i="1" s="1"/>
  <c r="T560" i="1"/>
  <c r="T557" i="1"/>
  <c r="AB555" i="1"/>
  <c r="R555" i="1"/>
  <c r="S555" i="1" s="1"/>
  <c r="V551" i="1"/>
  <c r="T550" i="1"/>
  <c r="AB548" i="1"/>
  <c r="AC548" i="1"/>
  <c r="AD548" i="1" s="1"/>
  <c r="V537" i="1"/>
  <c r="T535" i="1"/>
  <c r="V527" i="1"/>
  <c r="V525" i="1"/>
  <c r="V522" i="1"/>
  <c r="R522" i="1"/>
  <c r="S522" i="1" s="1"/>
  <c r="R520" i="1"/>
  <c r="S520" i="1"/>
  <c r="T518" i="1"/>
  <c r="U518" i="1"/>
  <c r="AG518" i="1" s="1"/>
  <c r="AH518" i="1" s="1"/>
  <c r="R517" i="1"/>
  <c r="S517" i="1"/>
  <c r="T516" i="1"/>
  <c r="V516" i="1"/>
  <c r="V513" i="1"/>
  <c r="AB596" i="1"/>
  <c r="R596" i="1"/>
  <c r="S596" i="1"/>
  <c r="R559" i="1"/>
  <c r="S559" i="1"/>
  <c r="R558" i="1"/>
  <c r="S558" i="1" s="1"/>
  <c r="R557" i="1"/>
  <c r="S557" i="1" s="1"/>
  <c r="AB551" i="1"/>
  <c r="R551" i="1"/>
  <c r="S551" i="1"/>
  <c r="AB550" i="1"/>
  <c r="R550" i="1"/>
  <c r="S550" i="1" s="1"/>
  <c r="AB549" i="1"/>
  <c r="R549" i="1"/>
  <c r="S549" i="1"/>
  <c r="AA546" i="1"/>
  <c r="AB546" i="1"/>
  <c r="AC546" i="1"/>
  <c r="AD546" i="1" s="1"/>
  <c r="R544" i="1"/>
  <c r="S544" i="1"/>
  <c r="AB543" i="1"/>
  <c r="AC543" i="1"/>
  <c r="AD543" i="1" s="1"/>
  <c r="R543" i="1"/>
  <c r="S543" i="1" s="1"/>
  <c r="R541" i="1"/>
  <c r="S541" i="1" s="1"/>
  <c r="T536" i="1"/>
  <c r="R535" i="1"/>
  <c r="S535" i="1"/>
  <c r="R532" i="1"/>
  <c r="S532" i="1"/>
  <c r="T531" i="1"/>
  <c r="AB531" i="1" s="1"/>
  <c r="T528" i="1"/>
  <c r="AB527" i="1"/>
  <c r="R527" i="1"/>
  <c r="S527" i="1"/>
  <c r="R524" i="1"/>
  <c r="S524" i="1"/>
  <c r="T523" i="1"/>
  <c r="AB523" i="1" s="1"/>
  <c r="T520" i="1"/>
  <c r="U520" i="1"/>
  <c r="AB519" i="1"/>
  <c r="R519" i="1"/>
  <c r="S519" i="1" s="1"/>
  <c r="R516" i="1"/>
  <c r="S516" i="1" s="1"/>
  <c r="R515" i="1"/>
  <c r="S515" i="1" s="1"/>
  <c r="R513" i="1"/>
  <c r="S513" i="1" s="1"/>
  <c r="R511" i="1"/>
  <c r="S511" i="1" s="1"/>
  <c r="AF988" i="1"/>
  <c r="AD1000" i="1"/>
  <c r="AC996" i="1"/>
  <c r="AD996" i="1" s="1"/>
  <c r="AC976" i="1"/>
  <c r="AD976" i="1"/>
  <c r="AC971" i="1"/>
  <c r="AD971" i="1"/>
  <c r="T822" i="1"/>
  <c r="AB822" i="1"/>
  <c r="T818" i="1"/>
  <c r="U818" i="1" s="1"/>
  <c r="AB818" i="1"/>
  <c r="T814" i="1"/>
  <c r="AB814" i="1"/>
  <c r="T798" i="1"/>
  <c r="AB798" i="1"/>
  <c r="T794" i="1"/>
  <c r="AB794" i="1"/>
  <c r="AF786" i="1"/>
  <c r="AF782" i="1"/>
  <c r="AG782" i="1" s="1"/>
  <c r="AH782" i="1" s="1"/>
  <c r="AF758" i="1"/>
  <c r="AF746" i="1"/>
  <c r="AF742" i="1"/>
  <c r="AF731" i="1"/>
  <c r="AC724" i="1"/>
  <c r="AD724" i="1"/>
  <c r="U724" i="1"/>
  <c r="AC716" i="1"/>
  <c r="AD716" i="1"/>
  <c r="U716" i="1"/>
  <c r="AC700" i="1"/>
  <c r="AD700" i="1"/>
  <c r="U700" i="1"/>
  <c r="AC692" i="1"/>
  <c r="AD692" i="1" s="1"/>
  <c r="U692" i="1"/>
  <c r="AC684" i="1"/>
  <c r="AD684" i="1"/>
  <c r="U684" i="1"/>
  <c r="AC676" i="1"/>
  <c r="AD676" i="1" s="1"/>
  <c r="U676" i="1"/>
  <c r="AC668" i="1"/>
  <c r="AD668" i="1"/>
  <c r="U668" i="1"/>
  <c r="U572" i="1"/>
  <c r="V905" i="1"/>
  <c r="V904" i="1"/>
  <c r="T904" i="1"/>
  <c r="V901" i="1"/>
  <c r="T901" i="1"/>
  <c r="V898" i="1"/>
  <c r="V896" i="1"/>
  <c r="T896" i="1"/>
  <c r="V890" i="1"/>
  <c r="V883" i="1"/>
  <c r="AB883" i="1"/>
  <c r="V882" i="1"/>
  <c r="T882" i="1"/>
  <c r="V881" i="1"/>
  <c r="T881" i="1"/>
  <c r="T879" i="1"/>
  <c r="V878" i="1"/>
  <c r="T878" i="1"/>
  <c r="V877" i="1"/>
  <c r="T877" i="1"/>
  <c r="V876" i="1"/>
  <c r="T876" i="1"/>
  <c r="V875" i="1"/>
  <c r="T875" i="1"/>
  <c r="V874" i="1"/>
  <c r="T874" i="1"/>
  <c r="AB874" i="1"/>
  <c r="V873" i="1"/>
  <c r="T873" i="1"/>
  <c r="AB873" i="1" s="1"/>
  <c r="V872" i="1"/>
  <c r="T872" i="1"/>
  <c r="V871" i="1"/>
  <c r="T871" i="1"/>
  <c r="V870" i="1"/>
  <c r="T870" i="1"/>
  <c r="V869" i="1"/>
  <c r="T869" i="1"/>
  <c r="V868" i="1"/>
  <c r="T868" i="1"/>
  <c r="V867" i="1"/>
  <c r="T867" i="1"/>
  <c r="V866" i="1"/>
  <c r="AB866" i="1"/>
  <c r="V865" i="1"/>
  <c r="T865" i="1"/>
  <c r="V864" i="1"/>
  <c r="T864" i="1"/>
  <c r="V863" i="1"/>
  <c r="T863" i="1"/>
  <c r="V862" i="1"/>
  <c r="T862" i="1"/>
  <c r="V861" i="1"/>
  <c r="V860" i="1"/>
  <c r="T860" i="1"/>
  <c r="V859" i="1"/>
  <c r="T859" i="1"/>
  <c r="V858" i="1"/>
  <c r="T858" i="1"/>
  <c r="AB858" i="1"/>
  <c r="V857" i="1"/>
  <c r="T857" i="1"/>
  <c r="V856" i="1"/>
  <c r="T856" i="1"/>
  <c r="V855" i="1"/>
  <c r="T855" i="1"/>
  <c r="U855" i="1" s="1"/>
  <c r="V854" i="1"/>
  <c r="T854" i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V847" i="1"/>
  <c r="T847" i="1"/>
  <c r="AC847" i="1" s="1"/>
  <c r="AD847" i="1" s="1"/>
  <c r="AF847" i="1" s="1"/>
  <c r="V846" i="1"/>
  <c r="T846" i="1"/>
  <c r="AB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V834" i="1"/>
  <c r="T834" i="1"/>
  <c r="AB834" i="1"/>
  <c r="V833" i="1"/>
  <c r="T833" i="1"/>
  <c r="AC833" i="1" s="1"/>
  <c r="V832" i="1"/>
  <c r="T832" i="1"/>
  <c r="AC832" i="1" s="1"/>
  <c r="V831" i="1"/>
  <c r="T831" i="1"/>
  <c r="AB831" i="1" s="1"/>
  <c r="V830" i="1"/>
  <c r="T830" i="1"/>
  <c r="AB830" i="1" s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AB823" i="1"/>
  <c r="T823" i="1"/>
  <c r="T819" i="1"/>
  <c r="AB819" i="1" s="1"/>
  <c r="T815" i="1"/>
  <c r="AB811" i="1"/>
  <c r="T811" i="1"/>
  <c r="T807" i="1"/>
  <c r="AB807" i="1" s="1"/>
  <c r="T803" i="1"/>
  <c r="AB803" i="1" s="1"/>
  <c r="T799" i="1"/>
  <c r="AB799" i="1" s="1"/>
  <c r="T795" i="1"/>
  <c r="AC795" i="1" s="1"/>
  <c r="AB791" i="1"/>
  <c r="T791" i="1"/>
  <c r="AF783" i="1"/>
  <c r="AF779" i="1"/>
  <c r="AF775" i="1"/>
  <c r="AG775" i="1"/>
  <c r="AH775" i="1" s="1"/>
  <c r="AF767" i="1"/>
  <c r="AF759" i="1"/>
  <c r="AG759" i="1"/>
  <c r="AH759" i="1" s="1"/>
  <c r="AF755" i="1"/>
  <c r="AF747" i="1"/>
  <c r="AF730" i="1"/>
  <c r="AF651" i="1"/>
  <c r="AG651" i="1"/>
  <c r="AH651" i="1" s="1"/>
  <c r="AF635" i="1"/>
  <c r="AF603" i="1"/>
  <c r="AF595" i="1"/>
  <c r="AC994" i="1"/>
  <c r="AD994" i="1"/>
  <c r="AC981" i="1"/>
  <c r="AD981" i="1"/>
  <c r="AC972" i="1"/>
  <c r="AD972" i="1"/>
  <c r="AF972" i="1" s="1"/>
  <c r="AC968" i="1"/>
  <c r="AD968" i="1"/>
  <c r="AC966" i="1"/>
  <c r="AD966" i="1"/>
  <c r="AC965" i="1"/>
  <c r="AD965" i="1"/>
  <c r="AC964" i="1"/>
  <c r="AD964" i="1"/>
  <c r="T810" i="1"/>
  <c r="AB810" i="1" s="1"/>
  <c r="T806" i="1"/>
  <c r="AB806" i="1" s="1"/>
  <c r="T802" i="1"/>
  <c r="AF778" i="1"/>
  <c r="AF770" i="1"/>
  <c r="V958" i="1"/>
  <c r="T958" i="1"/>
  <c r="AB958" i="1" s="1"/>
  <c r="V957" i="1"/>
  <c r="T957" i="1"/>
  <c r="U957" i="1" s="1"/>
  <c r="V956" i="1"/>
  <c r="T956" i="1"/>
  <c r="T954" i="1"/>
  <c r="V953" i="1"/>
  <c r="T953" i="1"/>
  <c r="V952" i="1"/>
  <c r="T952" i="1"/>
  <c r="V951" i="1"/>
  <c r="T951" i="1"/>
  <c r="V950" i="1"/>
  <c r="T950" i="1"/>
  <c r="V946" i="1"/>
  <c r="T946" i="1"/>
  <c r="AB946" i="1"/>
  <c r="V945" i="1"/>
  <c r="V939" i="1"/>
  <c r="V935" i="1"/>
  <c r="T935" i="1"/>
  <c r="V934" i="1"/>
  <c r="T934" i="1"/>
  <c r="AB934" i="1" s="1"/>
  <c r="V926" i="1"/>
  <c r="T926" i="1"/>
  <c r="V924" i="1"/>
  <c r="T924" i="1"/>
  <c r="AC924" i="1" s="1"/>
  <c r="V921" i="1"/>
  <c r="T921" i="1"/>
  <c r="V920" i="1"/>
  <c r="V919" i="1"/>
  <c r="T919" i="1"/>
  <c r="AC919" i="1" s="1"/>
  <c r="V918" i="1"/>
  <c r="T918" i="1"/>
  <c r="AB918" i="1" s="1"/>
  <c r="V917" i="1"/>
  <c r="T917" i="1"/>
  <c r="AB917" i="1" s="1"/>
  <c r="V916" i="1"/>
  <c r="T916" i="1"/>
  <c r="AC916" i="1" s="1"/>
  <c r="AD916" i="1" s="1"/>
  <c r="AB916" i="1"/>
  <c r="V914" i="1"/>
  <c r="T914" i="1"/>
  <c r="U914" i="1" s="1"/>
  <c r="V910" i="1"/>
  <c r="T910" i="1"/>
  <c r="V907" i="1"/>
  <c r="T907" i="1"/>
  <c r="AB907" i="1" s="1"/>
  <c r="V906" i="1"/>
  <c r="T906" i="1"/>
  <c r="V902" i="1"/>
  <c r="T902" i="1"/>
  <c r="AB902" i="1"/>
  <c r="V899" i="1"/>
  <c r="T899" i="1"/>
  <c r="V895" i="1"/>
  <c r="T895" i="1"/>
  <c r="AB895" i="1" s="1"/>
  <c r="V893" i="1"/>
  <c r="T893" i="1"/>
  <c r="V892" i="1"/>
  <c r="T892" i="1"/>
  <c r="AB892" i="1"/>
  <c r="V891" i="1"/>
  <c r="T891" i="1"/>
  <c r="V889" i="1"/>
  <c r="T889" i="1"/>
  <c r="AB889" i="1"/>
  <c r="V888" i="1"/>
  <c r="T888" i="1"/>
  <c r="V887" i="1"/>
  <c r="T887" i="1"/>
  <c r="AB887" i="1"/>
  <c r="V885" i="1"/>
  <c r="T885" i="1"/>
  <c r="AB885" i="1"/>
  <c r="V880" i="1"/>
  <c r="T880" i="1"/>
  <c r="AB989" i="1"/>
  <c r="AB988" i="1"/>
  <c r="AB985" i="1"/>
  <c r="AB981" i="1"/>
  <c r="AB979" i="1"/>
  <c r="AB977" i="1"/>
  <c r="AB976" i="1"/>
  <c r="AB974" i="1"/>
  <c r="AB972" i="1"/>
  <c r="AB971" i="1"/>
  <c r="AB969" i="1"/>
  <c r="AB968" i="1"/>
  <c r="AB967" i="1"/>
  <c r="AB966" i="1"/>
  <c r="AB962" i="1"/>
  <c r="AB961" i="1"/>
  <c r="AB949" i="1"/>
  <c r="AB945" i="1"/>
  <c r="AB904" i="1"/>
  <c r="AB901" i="1"/>
  <c r="AB896" i="1"/>
  <c r="AB890" i="1"/>
  <c r="AB882" i="1"/>
  <c r="AB881" i="1"/>
  <c r="AB879" i="1"/>
  <c r="AB877" i="1"/>
  <c r="AB876" i="1"/>
  <c r="AB875" i="1"/>
  <c r="AB872" i="1"/>
  <c r="AB869" i="1"/>
  <c r="AB868" i="1"/>
  <c r="AB867" i="1"/>
  <c r="AB865" i="1"/>
  <c r="AB864" i="1"/>
  <c r="AB861" i="1"/>
  <c r="AB860" i="1"/>
  <c r="AB859" i="1"/>
  <c r="AB857" i="1"/>
  <c r="AB856" i="1"/>
  <c r="AB855" i="1"/>
  <c r="AB853" i="1"/>
  <c r="AB852" i="1"/>
  <c r="AB851" i="1"/>
  <c r="AB849" i="1"/>
  <c r="AB847" i="1"/>
  <c r="AB845" i="1"/>
  <c r="AB844" i="1"/>
  <c r="AB843" i="1"/>
  <c r="AB839" i="1"/>
  <c r="AB837" i="1"/>
  <c r="AB836" i="1"/>
  <c r="AB835" i="1"/>
  <c r="AB833" i="1"/>
  <c r="AB832" i="1"/>
  <c r="AB829" i="1"/>
  <c r="AB827" i="1"/>
  <c r="AB824" i="1"/>
  <c r="T820" i="1"/>
  <c r="U820" i="1" s="1"/>
  <c r="T816" i="1"/>
  <c r="AB816" i="1" s="1"/>
  <c r="T812" i="1"/>
  <c r="AB812" i="1" s="1"/>
  <c r="T808" i="1"/>
  <c r="T804" i="1"/>
  <c r="T800" i="1"/>
  <c r="AB800" i="1" s="1"/>
  <c r="T796" i="1"/>
  <c r="AB796" i="1" s="1"/>
  <c r="AB792" i="1"/>
  <c r="T792" i="1"/>
  <c r="U792" i="1" s="1"/>
  <c r="T788" i="1"/>
  <c r="AF776" i="1"/>
  <c r="AF768" i="1"/>
  <c r="AF760" i="1"/>
  <c r="AG760" i="1" s="1"/>
  <c r="AH760" i="1" s="1"/>
  <c r="AF756" i="1"/>
  <c r="AG756" i="1" s="1"/>
  <c r="AH756" i="1" s="1"/>
  <c r="AF733" i="1"/>
  <c r="AG733" i="1" s="1"/>
  <c r="AH733" i="1" s="1"/>
  <c r="AF729" i="1"/>
  <c r="AG729" i="1" s="1"/>
  <c r="AH729" i="1" s="1"/>
  <c r="AC728" i="1"/>
  <c r="AD728" i="1"/>
  <c r="U728" i="1"/>
  <c r="AC720" i="1"/>
  <c r="AD720" i="1"/>
  <c r="U720" i="1"/>
  <c r="AC712" i="1"/>
  <c r="AD712" i="1" s="1"/>
  <c r="U712" i="1"/>
  <c r="AC704" i="1"/>
  <c r="AD704" i="1" s="1"/>
  <c r="U704" i="1"/>
  <c r="AC696" i="1"/>
  <c r="AD696" i="1" s="1"/>
  <c r="U696" i="1"/>
  <c r="AC688" i="1"/>
  <c r="AD688" i="1" s="1"/>
  <c r="U688" i="1"/>
  <c r="AC680" i="1"/>
  <c r="AD680" i="1"/>
  <c r="U680" i="1"/>
  <c r="AG680" i="1" s="1"/>
  <c r="AH680" i="1" s="1"/>
  <c r="AC672" i="1"/>
  <c r="AD672" i="1" s="1"/>
  <c r="U672" i="1"/>
  <c r="T585" i="1"/>
  <c r="AB585" i="1"/>
  <c r="AC990" i="1"/>
  <c r="AD990" i="1" s="1"/>
  <c r="AC986" i="1"/>
  <c r="AD986" i="1" s="1"/>
  <c r="AC979" i="1"/>
  <c r="AD979" i="1" s="1"/>
  <c r="AC967" i="1"/>
  <c r="AD967" i="1"/>
  <c r="AC961" i="1"/>
  <c r="AD961" i="1"/>
  <c r="T790" i="1"/>
  <c r="AF754" i="1"/>
  <c r="AF750" i="1"/>
  <c r="AF739" i="1"/>
  <c r="V960" i="1"/>
  <c r="T960" i="1"/>
  <c r="V959" i="1"/>
  <c r="T959" i="1"/>
  <c r="V949" i="1"/>
  <c r="T949" i="1"/>
  <c r="U949" i="1" s="1"/>
  <c r="V947" i="1"/>
  <c r="T947" i="1"/>
  <c r="V944" i="1"/>
  <c r="T944" i="1"/>
  <c r="AB944" i="1"/>
  <c r="V943" i="1"/>
  <c r="T943" i="1"/>
  <c r="V942" i="1"/>
  <c r="T942" i="1"/>
  <c r="AC942" i="1" s="1"/>
  <c r="AD942" i="1" s="1"/>
  <c r="V941" i="1"/>
  <c r="T941" i="1"/>
  <c r="V940" i="1"/>
  <c r="T940" i="1"/>
  <c r="AB940" i="1"/>
  <c r="V938" i="1"/>
  <c r="T938" i="1"/>
  <c r="V937" i="1"/>
  <c r="T937" i="1"/>
  <c r="AB937" i="1" s="1"/>
  <c r="V936" i="1"/>
  <c r="T936" i="1"/>
  <c r="AB936" i="1" s="1"/>
  <c r="V933" i="1"/>
  <c r="T933" i="1"/>
  <c r="V932" i="1"/>
  <c r="T932" i="1"/>
  <c r="AC932" i="1" s="1"/>
  <c r="AD932" i="1" s="1"/>
  <c r="V931" i="1"/>
  <c r="T931" i="1"/>
  <c r="V930" i="1"/>
  <c r="T930" i="1"/>
  <c r="V929" i="1"/>
  <c r="T929" i="1"/>
  <c r="V928" i="1"/>
  <c r="T928" i="1"/>
  <c r="AB928" i="1" s="1"/>
  <c r="V927" i="1"/>
  <c r="T927" i="1"/>
  <c r="V925" i="1"/>
  <c r="T925" i="1"/>
  <c r="V923" i="1"/>
  <c r="T923" i="1"/>
  <c r="AB923" i="1" s="1"/>
  <c r="V922" i="1"/>
  <c r="T922" i="1"/>
  <c r="V915" i="1"/>
  <c r="T915" i="1"/>
  <c r="V912" i="1"/>
  <c r="T912" i="1"/>
  <c r="AC912" i="1" s="1"/>
  <c r="V911" i="1"/>
  <c r="T911" i="1"/>
  <c r="U911" i="1" s="1"/>
  <c r="V909" i="1"/>
  <c r="T909" i="1"/>
  <c r="V908" i="1"/>
  <c r="T908" i="1"/>
  <c r="AB908" i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884" i="1"/>
  <c r="AB990" i="1"/>
  <c r="AB986" i="1"/>
  <c r="T821" i="1"/>
  <c r="AB821" i="1"/>
  <c r="T817" i="1"/>
  <c r="T813" i="1"/>
  <c r="AB813" i="1" s="1"/>
  <c r="T809" i="1"/>
  <c r="T805" i="1"/>
  <c r="AC805" i="1" s="1"/>
  <c r="AD805" i="1" s="1"/>
  <c r="AF805" i="1" s="1"/>
  <c r="AB805" i="1"/>
  <c r="T801" i="1"/>
  <c r="T797" i="1"/>
  <c r="T793" i="1"/>
  <c r="T789" i="1"/>
  <c r="AB789" i="1"/>
  <c r="AF785" i="1"/>
  <c r="AG785" i="1" s="1"/>
  <c r="AH785" i="1" s="1"/>
  <c r="AF769" i="1"/>
  <c r="AG769" i="1"/>
  <c r="AH769" i="1"/>
  <c r="AF761" i="1"/>
  <c r="AF757" i="1"/>
  <c r="AF753" i="1"/>
  <c r="AG753" i="1"/>
  <c r="AH753" i="1" s="1"/>
  <c r="AF749" i="1"/>
  <c r="AF745" i="1"/>
  <c r="AF736" i="1"/>
  <c r="AF732" i="1"/>
  <c r="AB728" i="1"/>
  <c r="AC727" i="1"/>
  <c r="AD727" i="1"/>
  <c r="U727" i="1"/>
  <c r="AB724" i="1"/>
  <c r="AC723" i="1"/>
  <c r="AD723" i="1"/>
  <c r="U723" i="1"/>
  <c r="AB720" i="1"/>
  <c r="AC719" i="1"/>
  <c r="AD719" i="1"/>
  <c r="U719" i="1"/>
  <c r="AB716" i="1"/>
  <c r="AC715" i="1"/>
  <c r="AD715" i="1"/>
  <c r="U715" i="1"/>
  <c r="AB712" i="1"/>
  <c r="AC711" i="1"/>
  <c r="AD711" i="1"/>
  <c r="U711" i="1"/>
  <c r="AC707" i="1"/>
  <c r="AD707" i="1" s="1"/>
  <c r="U707" i="1"/>
  <c r="AB704" i="1"/>
  <c r="AC703" i="1"/>
  <c r="AD703" i="1"/>
  <c r="U703" i="1"/>
  <c r="AB700" i="1"/>
  <c r="AC699" i="1"/>
  <c r="AD699" i="1" s="1"/>
  <c r="U699" i="1"/>
  <c r="AB696" i="1"/>
  <c r="AC695" i="1"/>
  <c r="AD695" i="1"/>
  <c r="U695" i="1"/>
  <c r="AB692" i="1"/>
  <c r="AC691" i="1"/>
  <c r="AD691" i="1" s="1"/>
  <c r="U691" i="1"/>
  <c r="AB688" i="1"/>
  <c r="AC687" i="1"/>
  <c r="AD687" i="1"/>
  <c r="U687" i="1"/>
  <c r="AB684" i="1"/>
  <c r="AC683" i="1"/>
  <c r="AD683" i="1" s="1"/>
  <c r="U683" i="1"/>
  <c r="AB680" i="1"/>
  <c r="AC679" i="1"/>
  <c r="AD679" i="1"/>
  <c r="U679" i="1"/>
  <c r="AB676" i="1"/>
  <c r="AC675" i="1"/>
  <c r="AD675" i="1" s="1"/>
  <c r="U675" i="1"/>
  <c r="AB672" i="1"/>
  <c r="AC671" i="1"/>
  <c r="AD671" i="1"/>
  <c r="U671" i="1"/>
  <c r="AB668" i="1"/>
  <c r="AC667" i="1"/>
  <c r="AD667" i="1" s="1"/>
  <c r="U667" i="1"/>
  <c r="U653" i="1"/>
  <c r="AC653" i="1"/>
  <c r="AD653" i="1"/>
  <c r="U645" i="1"/>
  <c r="AC645" i="1"/>
  <c r="AD645" i="1" s="1"/>
  <c r="U637" i="1"/>
  <c r="AC637" i="1"/>
  <c r="AD637" i="1" s="1"/>
  <c r="AF637" i="1" s="1"/>
  <c r="AC629" i="1"/>
  <c r="AD629" i="1"/>
  <c r="AF629" i="1" s="1"/>
  <c r="U621" i="1"/>
  <c r="AC621" i="1"/>
  <c r="AD621" i="1" s="1"/>
  <c r="U613" i="1"/>
  <c r="AC613" i="1"/>
  <c r="AD613" i="1"/>
  <c r="U605" i="1"/>
  <c r="AC605" i="1"/>
  <c r="AD605" i="1"/>
  <c r="U597" i="1"/>
  <c r="AG597" i="1" s="1"/>
  <c r="AH597" i="1" s="1"/>
  <c r="AC597" i="1"/>
  <c r="AD597" i="1"/>
  <c r="T581" i="1"/>
  <c r="AB581" i="1"/>
  <c r="AF543" i="1"/>
  <c r="AG543" i="1" s="1"/>
  <c r="AH543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V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9" i="1"/>
  <c r="AB737" i="1"/>
  <c r="AB736" i="1"/>
  <c r="AB733" i="1"/>
  <c r="AB732" i="1"/>
  <c r="AB731" i="1"/>
  <c r="AB730" i="1"/>
  <c r="AB729" i="1"/>
  <c r="U726" i="1"/>
  <c r="AG726" i="1" s="1"/>
  <c r="AH726" i="1" s="1"/>
  <c r="AC722" i="1"/>
  <c r="AD722" i="1" s="1"/>
  <c r="U722" i="1"/>
  <c r="AC710" i="1"/>
  <c r="AD710" i="1" s="1"/>
  <c r="AC706" i="1"/>
  <c r="AD706" i="1" s="1"/>
  <c r="U706" i="1"/>
  <c r="AC702" i="1"/>
  <c r="AD702" i="1"/>
  <c r="AF702" i="1" s="1"/>
  <c r="U702" i="1"/>
  <c r="AC698" i="1"/>
  <c r="AD698" i="1" s="1"/>
  <c r="U698" i="1"/>
  <c r="AC694" i="1"/>
  <c r="AD694" i="1"/>
  <c r="U694" i="1"/>
  <c r="AG694" i="1" s="1"/>
  <c r="AH694" i="1" s="1"/>
  <c r="AC690" i="1"/>
  <c r="AD690" i="1"/>
  <c r="U690" i="1"/>
  <c r="AC686" i="1"/>
  <c r="AD686" i="1"/>
  <c r="U686" i="1"/>
  <c r="AC682" i="1"/>
  <c r="AD682" i="1"/>
  <c r="U682" i="1"/>
  <c r="AC678" i="1"/>
  <c r="AD678" i="1" s="1"/>
  <c r="AF678" i="1" s="1"/>
  <c r="U678" i="1"/>
  <c r="AC674" i="1"/>
  <c r="AD674" i="1" s="1"/>
  <c r="AF674" i="1" s="1"/>
  <c r="U674" i="1"/>
  <c r="AC670" i="1"/>
  <c r="AD670" i="1" s="1"/>
  <c r="U670" i="1"/>
  <c r="AC666" i="1"/>
  <c r="AD666" i="1" s="1"/>
  <c r="U666" i="1"/>
  <c r="T593" i="1"/>
  <c r="AB593" i="1"/>
  <c r="AC584" i="1"/>
  <c r="AD584" i="1"/>
  <c r="AF584" i="1" s="1"/>
  <c r="T577" i="1"/>
  <c r="T573" i="1"/>
  <c r="AC787" i="1"/>
  <c r="AD787" i="1"/>
  <c r="U786" i="1"/>
  <c r="AG786" i="1" s="1"/>
  <c r="AH786" i="1" s="1"/>
  <c r="U785" i="1"/>
  <c r="U784" i="1"/>
  <c r="U783" i="1"/>
  <c r="U782" i="1"/>
  <c r="U780" i="1"/>
  <c r="U779" i="1"/>
  <c r="U778" i="1"/>
  <c r="AG778" i="1"/>
  <c r="AH778" i="1" s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2" i="1"/>
  <c r="AG762" i="1"/>
  <c r="AH762" i="1" s="1"/>
  <c r="U761" i="1"/>
  <c r="AG761" i="1" s="1"/>
  <c r="AH761" i="1" s="1"/>
  <c r="U760" i="1"/>
  <c r="U759" i="1"/>
  <c r="U758" i="1"/>
  <c r="U757" i="1"/>
  <c r="U756" i="1"/>
  <c r="U755" i="1"/>
  <c r="AG755" i="1" s="1"/>
  <c r="AH755" i="1" s="1"/>
  <c r="U754" i="1"/>
  <c r="AG754" i="1"/>
  <c r="AH754" i="1" s="1"/>
  <c r="U753" i="1"/>
  <c r="U752" i="1"/>
  <c r="U751" i="1"/>
  <c r="U750" i="1"/>
  <c r="AG750" i="1" s="1"/>
  <c r="AH750" i="1" s="1"/>
  <c r="U749" i="1"/>
  <c r="U747" i="1"/>
  <c r="U746" i="1"/>
  <c r="U745" i="1"/>
  <c r="AG745" i="1" s="1"/>
  <c r="AH745" i="1" s="1"/>
  <c r="U744" i="1"/>
  <c r="U742" i="1"/>
  <c r="U741" i="1"/>
  <c r="U740" i="1"/>
  <c r="U739" i="1"/>
  <c r="AG739" i="1" s="1"/>
  <c r="AH739" i="1" s="1"/>
  <c r="U737" i="1"/>
  <c r="U736" i="1"/>
  <c r="U733" i="1"/>
  <c r="U732" i="1"/>
  <c r="AG732" i="1"/>
  <c r="AH732" i="1" s="1"/>
  <c r="U731" i="1"/>
  <c r="AG731" i="1" s="1"/>
  <c r="AH731" i="1" s="1"/>
  <c r="U730" i="1"/>
  <c r="AG730" i="1" s="1"/>
  <c r="AH730" i="1" s="1"/>
  <c r="U729" i="1"/>
  <c r="AB726" i="1"/>
  <c r="AC725" i="1"/>
  <c r="AD725" i="1" s="1"/>
  <c r="U725" i="1"/>
  <c r="AB722" i="1"/>
  <c r="AC721" i="1"/>
  <c r="AD721" i="1" s="1"/>
  <c r="AG721" i="1" s="1"/>
  <c r="AH721" i="1" s="1"/>
  <c r="U721" i="1"/>
  <c r="AB718" i="1"/>
  <c r="AC713" i="1"/>
  <c r="AD713" i="1" s="1"/>
  <c r="U713" i="1"/>
  <c r="AB710" i="1"/>
  <c r="AC709" i="1"/>
  <c r="AD709" i="1"/>
  <c r="U709" i="1"/>
  <c r="AB706" i="1"/>
  <c r="AC705" i="1"/>
  <c r="AD705" i="1" s="1"/>
  <c r="U705" i="1"/>
  <c r="AB702" i="1"/>
  <c r="AC701" i="1"/>
  <c r="AD701" i="1" s="1"/>
  <c r="AF701" i="1" s="1"/>
  <c r="U701" i="1"/>
  <c r="AG701" i="1" s="1"/>
  <c r="AH701" i="1" s="1"/>
  <c r="AB698" i="1"/>
  <c r="AC697" i="1"/>
  <c r="AD697" i="1" s="1"/>
  <c r="U697" i="1"/>
  <c r="AB694" i="1"/>
  <c r="AC693" i="1"/>
  <c r="AD693" i="1"/>
  <c r="U693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B678" i="1"/>
  <c r="AC677" i="1"/>
  <c r="AD677" i="1" s="1"/>
  <c r="U677" i="1"/>
  <c r="AB674" i="1"/>
  <c r="AC673" i="1"/>
  <c r="AD673" i="1" s="1"/>
  <c r="AF673" i="1" s="1"/>
  <c r="U673" i="1"/>
  <c r="AB670" i="1"/>
  <c r="AC669" i="1"/>
  <c r="AD669" i="1" s="1"/>
  <c r="U669" i="1"/>
  <c r="AB666" i="1"/>
  <c r="T665" i="1"/>
  <c r="AB665" i="1" s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/>
  <c r="AB613" i="1"/>
  <c r="T609" i="1"/>
  <c r="AC609" i="1" s="1"/>
  <c r="AD609" i="1" s="1"/>
  <c r="AB605" i="1"/>
  <c r="T601" i="1"/>
  <c r="AB601" i="1"/>
  <c r="AB597" i="1"/>
  <c r="T589" i="1"/>
  <c r="AB589" i="1"/>
  <c r="T569" i="1"/>
  <c r="AG539" i="1"/>
  <c r="AH539" i="1" s="1"/>
  <c r="U525" i="1"/>
  <c r="U521" i="1"/>
  <c r="U515" i="1"/>
  <c r="AB515" i="1"/>
  <c r="AC515" i="1"/>
  <c r="AD515" i="1"/>
  <c r="T590" i="1"/>
  <c r="AC590" i="1" s="1"/>
  <c r="AD590" i="1" s="1"/>
  <c r="AB590" i="1"/>
  <c r="T586" i="1"/>
  <c r="T582" i="1"/>
  <c r="AB582" i="1" s="1"/>
  <c r="T578" i="1"/>
  <c r="AB575" i="1"/>
  <c r="T574" i="1"/>
  <c r="U574" i="1" s="1"/>
  <c r="AG574" i="1" s="1"/>
  <c r="AH574" i="1" s="1"/>
  <c r="AB574" i="1"/>
  <c r="T570" i="1"/>
  <c r="AF546" i="1"/>
  <c r="AB513" i="1"/>
  <c r="AC662" i="1"/>
  <c r="AD662" i="1"/>
  <c r="AC658" i="1"/>
  <c r="AD658" i="1" s="1"/>
  <c r="AF658" i="1" s="1"/>
  <c r="AC654" i="1"/>
  <c r="AD654" i="1"/>
  <c r="AC622" i="1"/>
  <c r="AD622" i="1"/>
  <c r="AC618" i="1"/>
  <c r="AD618" i="1"/>
  <c r="AF618" i="1" s="1"/>
  <c r="AC610" i="1"/>
  <c r="AD610" i="1"/>
  <c r="AC606" i="1"/>
  <c r="AD606" i="1"/>
  <c r="AC602" i="1"/>
  <c r="AD602" i="1"/>
  <c r="AC598" i="1"/>
  <c r="AD598" i="1"/>
  <c r="AB592" i="1"/>
  <c r="T591" i="1"/>
  <c r="AB591" i="1" s="1"/>
  <c r="T587" i="1"/>
  <c r="AB587" i="1"/>
  <c r="AB584" i="1"/>
  <c r="T583" i="1"/>
  <c r="AC583" i="1" s="1"/>
  <c r="AD583" i="1" s="1"/>
  <c r="AB583" i="1"/>
  <c r="T579" i="1"/>
  <c r="AB579" i="1"/>
  <c r="AF548" i="1"/>
  <c r="AG548" i="1" s="1"/>
  <c r="AH548" i="1" s="1"/>
  <c r="AA547" i="1"/>
  <c r="AB547" i="1" s="1"/>
  <c r="AC547" i="1"/>
  <c r="AD547" i="1" s="1"/>
  <c r="AA542" i="1"/>
  <c r="AA538" i="1"/>
  <c r="AB538" i="1"/>
  <c r="AC538" i="1"/>
  <c r="AD538" i="1" s="1"/>
  <c r="AA536" i="1"/>
  <c r="U534" i="1"/>
  <c r="AA532" i="1"/>
  <c r="AB532" i="1" s="1"/>
  <c r="AC532" i="1"/>
  <c r="AD532" i="1" s="1"/>
  <c r="AF532" i="1" s="1"/>
  <c r="U530" i="1"/>
  <c r="AA528" i="1"/>
  <c r="AB528" i="1"/>
  <c r="U526" i="1"/>
  <c r="AA524" i="1"/>
  <c r="AB524" i="1"/>
  <c r="U522" i="1"/>
  <c r="AA520" i="1"/>
  <c r="AA516" i="1"/>
  <c r="U514" i="1"/>
  <c r="AG563" i="1"/>
  <c r="AH563" i="1" s="1"/>
  <c r="AA534" i="1"/>
  <c r="AB534" i="1" s="1"/>
  <c r="AC534" i="1"/>
  <c r="AD534" i="1"/>
  <c r="AG534" i="1" s="1"/>
  <c r="AH534" i="1" s="1"/>
  <c r="U532" i="1"/>
  <c r="AA530" i="1"/>
  <c r="AB530" i="1"/>
  <c r="AC530" i="1"/>
  <c r="AD530" i="1"/>
  <c r="U528" i="1"/>
  <c r="AC528" i="1"/>
  <c r="AD528" i="1"/>
  <c r="AA526" i="1"/>
  <c r="AB526" i="1" s="1"/>
  <c r="AC524" i="1"/>
  <c r="AD524" i="1"/>
  <c r="AA522" i="1"/>
  <c r="AB522" i="1"/>
  <c r="AC522" i="1"/>
  <c r="AD522" i="1"/>
  <c r="AF522" i="1" s="1"/>
  <c r="AG522" i="1" s="1"/>
  <c r="AA518" i="1"/>
  <c r="AB518" i="1" s="1"/>
  <c r="U516" i="1"/>
  <c r="AA514" i="1"/>
  <c r="AB514" i="1"/>
  <c r="AC514" i="1"/>
  <c r="AD514" i="1"/>
  <c r="AA545" i="1"/>
  <c r="AB545" i="1"/>
  <c r="AC545" i="1"/>
  <c r="AD545" i="1"/>
  <c r="AA541" i="1"/>
  <c r="AB541" i="1"/>
  <c r="AC541" i="1"/>
  <c r="AD541" i="1"/>
  <c r="AA537" i="1"/>
  <c r="AA533" i="1"/>
  <c r="U531" i="1"/>
  <c r="AG531" i="1" s="1"/>
  <c r="AH531" i="1" s="1"/>
  <c r="AC531" i="1"/>
  <c r="AD531" i="1"/>
  <c r="AA529" i="1"/>
  <c r="U527" i="1"/>
  <c r="AC527" i="1"/>
  <c r="AD527" i="1" s="1"/>
  <c r="AA525" i="1"/>
  <c r="AB525" i="1" s="1"/>
  <c r="AC525" i="1"/>
  <c r="AD525" i="1"/>
  <c r="U523" i="1"/>
  <c r="AG523" i="1" s="1"/>
  <c r="AH523" i="1" s="1"/>
  <c r="AA521" i="1"/>
  <c r="AB521" i="1" s="1"/>
  <c r="U519" i="1"/>
  <c r="AC519" i="1"/>
  <c r="AD519" i="1"/>
  <c r="AA517" i="1"/>
  <c r="U513" i="1"/>
  <c r="AC513" i="1"/>
  <c r="AD513" i="1" s="1"/>
  <c r="V228" i="1"/>
  <c r="V72" i="1"/>
  <c r="V40" i="1"/>
  <c r="AC611" i="1"/>
  <c r="AD611" i="1" s="1"/>
  <c r="AC640" i="1"/>
  <c r="AD640" i="1"/>
  <c r="AC521" i="1"/>
  <c r="AD521" i="1" s="1"/>
  <c r="AB537" i="1"/>
  <c r="AC537" i="1"/>
  <c r="AD537" i="1" s="1"/>
  <c r="AC594" i="1"/>
  <c r="AD594" i="1"/>
  <c r="AC642" i="1"/>
  <c r="AD642" i="1"/>
  <c r="AF642" i="1" s="1"/>
  <c r="AB571" i="1"/>
  <c r="AC568" i="1"/>
  <c r="AD568" i="1"/>
  <c r="U552" i="1"/>
  <c r="AC571" i="1"/>
  <c r="AD571" i="1"/>
  <c r="AF571" i="1"/>
  <c r="AG571" i="1" s="1"/>
  <c r="AH571" i="1" s="1"/>
  <c r="U549" i="1"/>
  <c r="AG549" i="1" s="1"/>
  <c r="AH549" i="1" s="1"/>
  <c r="AB619" i="1"/>
  <c r="U608" i="1"/>
  <c r="AG608" i="1"/>
  <c r="AH608" i="1"/>
  <c r="U640" i="1"/>
  <c r="AC604" i="1"/>
  <c r="AD604" i="1" s="1"/>
  <c r="AF604" i="1" s="1"/>
  <c r="AB646" i="1"/>
  <c r="AB600" i="1"/>
  <c r="AB517" i="1"/>
  <c r="AC517" i="1"/>
  <c r="AD517" i="1"/>
  <c r="AC523" i="1"/>
  <c r="AD523" i="1"/>
  <c r="AB542" i="1"/>
  <c r="AC542" i="1"/>
  <c r="AD542" i="1"/>
  <c r="AF542" i="1"/>
  <c r="AG542" i="1"/>
  <c r="AH542" i="1" s="1"/>
  <c r="AB572" i="1"/>
  <c r="AC630" i="1"/>
  <c r="AD630" i="1"/>
  <c r="AC646" i="1"/>
  <c r="AD646" i="1"/>
  <c r="AB568" i="1"/>
  <c r="AB544" i="1"/>
  <c r="AC544" i="1"/>
  <c r="AD544" i="1"/>
  <c r="AB554" i="1"/>
  <c r="AB642" i="1"/>
  <c r="AG752" i="1"/>
  <c r="AH752" i="1" s="1"/>
  <c r="AG768" i="1"/>
  <c r="AH768" i="1" s="1"/>
  <c r="AG758" i="1"/>
  <c r="AH758" i="1"/>
  <c r="AG744" i="1"/>
  <c r="AH744" i="1" s="1"/>
  <c r="AG776" i="1"/>
  <c r="AH776" i="1"/>
  <c r="AG742" i="1"/>
  <c r="AH742" i="1" s="1"/>
  <c r="AB628" i="1"/>
  <c r="AB620" i="1"/>
  <c r="AC627" i="1"/>
  <c r="AD627" i="1"/>
  <c r="AF627" i="1"/>
  <c r="U620" i="1"/>
  <c r="AG620" i="1" s="1"/>
  <c r="AH620" i="1" s="1"/>
  <c r="AB610" i="1"/>
  <c r="AB606" i="1"/>
  <c r="AB654" i="1"/>
  <c r="U962" i="1"/>
  <c r="AC962" i="1"/>
  <c r="AD962" i="1" s="1"/>
  <c r="U655" i="1"/>
  <c r="AC655" i="1"/>
  <c r="AD655" i="1" s="1"/>
  <c r="AF655" i="1" s="1"/>
  <c r="AB655" i="1"/>
  <c r="AG746" i="1"/>
  <c r="AH746" i="1"/>
  <c r="AC552" i="1"/>
  <c r="AD552" i="1"/>
  <c r="AF552" i="1"/>
  <c r="AG552" i="1"/>
  <c r="AH552" i="1"/>
  <c r="U627" i="1"/>
  <c r="AG627" i="1" s="1"/>
  <c r="AH627" i="1" s="1"/>
  <c r="U595" i="1"/>
  <c r="AG595" i="1" s="1"/>
  <c r="AH595" i="1" s="1"/>
  <c r="AB595" i="1"/>
  <c r="AB662" i="1"/>
  <c r="AG639" i="1"/>
  <c r="AH639" i="1" s="1"/>
  <c r="U559" i="1"/>
  <c r="AC559" i="1"/>
  <c r="AD559" i="1"/>
  <c r="U648" i="1"/>
  <c r="AC648" i="1"/>
  <c r="AD648" i="1" s="1"/>
  <c r="U656" i="1"/>
  <c r="AC656" i="1"/>
  <c r="AD656" i="1"/>
  <c r="U664" i="1"/>
  <c r="U663" i="1"/>
  <c r="AC663" i="1"/>
  <c r="AD663" i="1" s="1"/>
  <c r="AB663" i="1"/>
  <c r="AG757" i="1"/>
  <c r="AH757" i="1" s="1"/>
  <c r="AB559" i="1"/>
  <c r="U638" i="1"/>
  <c r="AB638" i="1"/>
  <c r="U560" i="1"/>
  <c r="AC560" i="1"/>
  <c r="AD560" i="1"/>
  <c r="AB560" i="1"/>
  <c r="AC518" i="1"/>
  <c r="AD518" i="1"/>
  <c r="AF518" i="1"/>
  <c r="AG632" i="1"/>
  <c r="AH632" i="1" s="1"/>
  <c r="AG623" i="1"/>
  <c r="AH623" i="1" s="1"/>
  <c r="U550" i="1"/>
  <c r="AC550" i="1"/>
  <c r="AD550" i="1"/>
  <c r="U592" i="1"/>
  <c r="AC592" i="1"/>
  <c r="AD592" i="1" s="1"/>
  <c r="U607" i="1"/>
  <c r="AB607" i="1"/>
  <c r="AC607" i="1"/>
  <c r="AD607" i="1"/>
  <c r="AB520" i="1"/>
  <c r="AC520" i="1"/>
  <c r="AD520" i="1" s="1"/>
  <c r="AG635" i="1"/>
  <c r="AH635" i="1" s="1"/>
  <c r="AF530" i="1"/>
  <c r="AG530" i="1"/>
  <c r="AH530" i="1"/>
  <c r="AF515" i="1"/>
  <c r="AG515" i="1"/>
  <c r="AH515" i="1"/>
  <c r="AF514" i="1"/>
  <c r="AH522" i="1"/>
  <c r="AF534" i="1"/>
  <c r="AG618" i="1"/>
  <c r="AH618" i="1" s="1"/>
  <c r="AF519" i="1"/>
  <c r="AG519" i="1"/>
  <c r="AH519" i="1" s="1"/>
  <c r="AF545" i="1"/>
  <c r="AG545" i="1"/>
  <c r="AH545" i="1" s="1"/>
  <c r="AF598" i="1"/>
  <c r="AF630" i="1"/>
  <c r="AH630" i="1"/>
  <c r="AF646" i="1"/>
  <c r="AG646" i="1"/>
  <c r="AH646" i="1"/>
  <c r="U589" i="1"/>
  <c r="AC589" i="1"/>
  <c r="AD589" i="1"/>
  <c r="AF787" i="1"/>
  <c r="AG787" i="1"/>
  <c r="AH787" i="1"/>
  <c r="AC577" i="1"/>
  <c r="AD577" i="1"/>
  <c r="AG674" i="1"/>
  <c r="AH674" i="1" s="1"/>
  <c r="AF698" i="1"/>
  <c r="AG698" i="1" s="1"/>
  <c r="AH698" i="1"/>
  <c r="AF706" i="1"/>
  <c r="U581" i="1"/>
  <c r="AC581" i="1"/>
  <c r="AD581" i="1"/>
  <c r="AF613" i="1"/>
  <c r="AG613" i="1"/>
  <c r="AH613" i="1" s="1"/>
  <c r="AF707" i="1"/>
  <c r="AF967" i="1"/>
  <c r="AG967" i="1" s="1"/>
  <c r="AH967" i="1" s="1"/>
  <c r="AC792" i="1"/>
  <c r="AD792" i="1"/>
  <c r="AF792" i="1" s="1"/>
  <c r="AC800" i="1"/>
  <c r="AD800" i="1"/>
  <c r="U800" i="1"/>
  <c r="AC816" i="1"/>
  <c r="AD816" i="1" s="1"/>
  <c r="U816" i="1"/>
  <c r="AH965" i="1"/>
  <c r="AF981" i="1"/>
  <c r="AG981" i="1" s="1"/>
  <c r="AH981" i="1" s="1"/>
  <c r="AD795" i="1"/>
  <c r="U795" i="1"/>
  <c r="AC803" i="1"/>
  <c r="AD803" i="1"/>
  <c r="U803" i="1"/>
  <c r="AC819" i="1"/>
  <c r="AD819" i="1" s="1"/>
  <c r="U819" i="1"/>
  <c r="AC824" i="1"/>
  <c r="AD824" i="1" s="1"/>
  <c r="U824" i="1"/>
  <c r="AC826" i="1"/>
  <c r="AD826" i="1"/>
  <c r="U826" i="1"/>
  <c r="AC828" i="1"/>
  <c r="AD828" i="1" s="1"/>
  <c r="AC830" i="1"/>
  <c r="AD830" i="1"/>
  <c r="U830" i="1"/>
  <c r="AD832" i="1"/>
  <c r="U832" i="1"/>
  <c r="AC834" i="1"/>
  <c r="AD834" i="1" s="1"/>
  <c r="U834" i="1"/>
  <c r="AC836" i="1"/>
  <c r="AD836" i="1"/>
  <c r="U836" i="1"/>
  <c r="AC838" i="1"/>
  <c r="AD838" i="1"/>
  <c r="U838" i="1"/>
  <c r="AC842" i="1"/>
  <c r="AD842" i="1"/>
  <c r="AF842" i="1" s="1"/>
  <c r="U842" i="1"/>
  <c r="AC844" i="1"/>
  <c r="AD844" i="1" s="1"/>
  <c r="U844" i="1"/>
  <c r="AC846" i="1"/>
  <c r="AD846" i="1"/>
  <c r="U846" i="1"/>
  <c r="AC850" i="1"/>
  <c r="AD850" i="1" s="1"/>
  <c r="U850" i="1"/>
  <c r="AC852" i="1"/>
  <c r="AD852" i="1"/>
  <c r="U852" i="1"/>
  <c r="U854" i="1"/>
  <c r="AC856" i="1"/>
  <c r="AD856" i="1" s="1"/>
  <c r="U856" i="1"/>
  <c r="AC858" i="1"/>
  <c r="AD858" i="1"/>
  <c r="U858" i="1"/>
  <c r="AC860" i="1"/>
  <c r="AD860" i="1" s="1"/>
  <c r="U860" i="1"/>
  <c r="AC864" i="1"/>
  <c r="AD864" i="1"/>
  <c r="AF864" i="1" s="1"/>
  <c r="U864" i="1"/>
  <c r="AC866" i="1"/>
  <c r="AD866" i="1"/>
  <c r="U866" i="1"/>
  <c r="AC868" i="1"/>
  <c r="AD868" i="1"/>
  <c r="U868" i="1"/>
  <c r="AC870" i="1"/>
  <c r="AD870" i="1" s="1"/>
  <c r="AF870" i="1" s="1"/>
  <c r="AC872" i="1"/>
  <c r="AD872" i="1" s="1"/>
  <c r="U872" i="1"/>
  <c r="AC876" i="1"/>
  <c r="AD876" i="1" s="1"/>
  <c r="U876" i="1"/>
  <c r="AC881" i="1"/>
  <c r="AD881" i="1"/>
  <c r="U881" i="1"/>
  <c r="AC883" i="1"/>
  <c r="AD883" i="1" s="1"/>
  <c r="U883" i="1"/>
  <c r="AC896" i="1"/>
  <c r="AD896" i="1"/>
  <c r="U896" i="1"/>
  <c r="AC901" i="1"/>
  <c r="AD901" i="1"/>
  <c r="U901" i="1"/>
  <c r="AC794" i="1"/>
  <c r="AD794" i="1"/>
  <c r="U794" i="1"/>
  <c r="AC814" i="1"/>
  <c r="AD814" i="1" s="1"/>
  <c r="U814" i="1"/>
  <c r="AC822" i="1"/>
  <c r="AD822" i="1"/>
  <c r="U822" i="1"/>
  <c r="AF971" i="1"/>
  <c r="AG971" i="1"/>
  <c r="AH971" i="1" s="1"/>
  <c r="U578" i="1"/>
  <c r="AC578" i="1"/>
  <c r="AD578" i="1"/>
  <c r="AB578" i="1"/>
  <c r="U569" i="1"/>
  <c r="AC569" i="1"/>
  <c r="AD569" i="1"/>
  <c r="U609" i="1"/>
  <c r="U641" i="1"/>
  <c r="AC641" i="1"/>
  <c r="AD641" i="1" s="1"/>
  <c r="AG673" i="1"/>
  <c r="AH673" i="1"/>
  <c r="AF721" i="1"/>
  <c r="AG637" i="1"/>
  <c r="AH637" i="1"/>
  <c r="AB657" i="1"/>
  <c r="AF671" i="1"/>
  <c r="AG671" i="1" s="1"/>
  <c r="AH671" i="1" s="1"/>
  <c r="AF687" i="1"/>
  <c r="AG687" i="1"/>
  <c r="AH687" i="1"/>
  <c r="AF703" i="1"/>
  <c r="AG703" i="1" s="1"/>
  <c r="AH703" i="1" s="1"/>
  <c r="AF719" i="1"/>
  <c r="AG719" i="1"/>
  <c r="AH719" i="1"/>
  <c r="AC793" i="1"/>
  <c r="AD793" i="1"/>
  <c r="U793" i="1"/>
  <c r="AC809" i="1"/>
  <c r="AD809" i="1"/>
  <c r="U809" i="1"/>
  <c r="AC817" i="1"/>
  <c r="AD817" i="1"/>
  <c r="U817" i="1"/>
  <c r="AC886" i="1"/>
  <c r="AD886" i="1" s="1"/>
  <c r="U886" i="1"/>
  <c r="AC897" i="1"/>
  <c r="AD897" i="1"/>
  <c r="U897" i="1"/>
  <c r="AC903" i="1"/>
  <c r="AD903" i="1"/>
  <c r="U903" i="1"/>
  <c r="AC909" i="1"/>
  <c r="AD909" i="1"/>
  <c r="U909" i="1"/>
  <c r="AD912" i="1"/>
  <c r="U912" i="1"/>
  <c r="AC922" i="1"/>
  <c r="AD922" i="1"/>
  <c r="U922" i="1"/>
  <c r="AC928" i="1"/>
  <c r="AD928" i="1"/>
  <c r="U928" i="1"/>
  <c r="AC930" i="1"/>
  <c r="AD930" i="1" s="1"/>
  <c r="U930" i="1"/>
  <c r="U932" i="1"/>
  <c r="AC936" i="1"/>
  <c r="AD936" i="1" s="1"/>
  <c r="U936" i="1"/>
  <c r="AC941" i="1"/>
  <c r="AD941" i="1"/>
  <c r="U941" i="1"/>
  <c r="AC943" i="1"/>
  <c r="AD943" i="1" s="1"/>
  <c r="U943" i="1"/>
  <c r="AC959" i="1"/>
  <c r="AD959" i="1" s="1"/>
  <c r="U959" i="1"/>
  <c r="AF990" i="1"/>
  <c r="AF680" i="1"/>
  <c r="AF712" i="1"/>
  <c r="AG712" i="1"/>
  <c r="AH712" i="1" s="1"/>
  <c r="AF728" i="1"/>
  <c r="AG728" i="1"/>
  <c r="AH728" i="1"/>
  <c r="AB897" i="1"/>
  <c r="AB909" i="1"/>
  <c r="AB925" i="1"/>
  <c r="AB941" i="1"/>
  <c r="AC885" i="1"/>
  <c r="AD885" i="1"/>
  <c r="U885" i="1"/>
  <c r="AC891" i="1"/>
  <c r="AD891" i="1"/>
  <c r="AF891" i="1" s="1"/>
  <c r="U891" i="1"/>
  <c r="AC893" i="1"/>
  <c r="AD893" i="1"/>
  <c r="U893" i="1"/>
  <c r="AC899" i="1"/>
  <c r="AD899" i="1" s="1"/>
  <c r="U899" i="1"/>
  <c r="AC906" i="1"/>
  <c r="AD906" i="1" s="1"/>
  <c r="U906" i="1"/>
  <c r="U910" i="1"/>
  <c r="AC914" i="1"/>
  <c r="AD914" i="1" s="1"/>
  <c r="AC917" i="1"/>
  <c r="AD917" i="1"/>
  <c r="U917" i="1"/>
  <c r="AD919" i="1"/>
  <c r="U919" i="1"/>
  <c r="AC921" i="1"/>
  <c r="AD921" i="1" s="1"/>
  <c r="AC926" i="1"/>
  <c r="AD926" i="1"/>
  <c r="U926" i="1"/>
  <c r="AC935" i="1"/>
  <c r="AD935" i="1" s="1"/>
  <c r="U935" i="1"/>
  <c r="AC957" i="1"/>
  <c r="AD957" i="1" s="1"/>
  <c r="AC802" i="1"/>
  <c r="AD802" i="1"/>
  <c r="U802" i="1"/>
  <c r="AC810" i="1"/>
  <c r="AD810" i="1"/>
  <c r="U810" i="1"/>
  <c r="AF966" i="1"/>
  <c r="AG966" i="1" s="1"/>
  <c r="AH966" i="1" s="1"/>
  <c r="AF724" i="1"/>
  <c r="AG724" i="1" s="1"/>
  <c r="AH724" i="1" s="1"/>
  <c r="AF537" i="1"/>
  <c r="AG537" i="1" s="1"/>
  <c r="AH537" i="1" s="1"/>
  <c r="AF547" i="1"/>
  <c r="AG547" i="1" s="1"/>
  <c r="AH547" i="1" s="1"/>
  <c r="AF606" i="1"/>
  <c r="AF622" i="1"/>
  <c r="AG622" i="1"/>
  <c r="AH622" i="1"/>
  <c r="AF638" i="1"/>
  <c r="AG638" i="1" s="1"/>
  <c r="AH638" i="1" s="1"/>
  <c r="AB569" i="1"/>
  <c r="U573" i="1"/>
  <c r="AC573" i="1"/>
  <c r="AD573" i="1"/>
  <c r="AF573" i="1" s="1"/>
  <c r="AG573" i="1" s="1"/>
  <c r="AH573" i="1" s="1"/>
  <c r="AG584" i="1"/>
  <c r="AH584" i="1" s="1"/>
  <c r="AG678" i="1"/>
  <c r="AH678" i="1" s="1"/>
  <c r="AF686" i="1"/>
  <c r="AG686" i="1"/>
  <c r="AH686" i="1" s="1"/>
  <c r="AF694" i="1"/>
  <c r="AG702" i="1"/>
  <c r="AH702" i="1"/>
  <c r="AF710" i="1"/>
  <c r="AF726" i="1"/>
  <c r="AF597" i="1"/>
  <c r="AH629" i="1"/>
  <c r="AB793" i="1"/>
  <c r="AB801" i="1"/>
  <c r="AB809" i="1"/>
  <c r="AB817" i="1"/>
  <c r="U585" i="1"/>
  <c r="AC585" i="1"/>
  <c r="AD585" i="1"/>
  <c r="AC796" i="1"/>
  <c r="AD796" i="1" s="1"/>
  <c r="U796" i="1"/>
  <c r="AC812" i="1"/>
  <c r="AD812" i="1"/>
  <c r="U812" i="1"/>
  <c r="AC820" i="1"/>
  <c r="AD820" i="1" s="1"/>
  <c r="AB886" i="1"/>
  <c r="AB906" i="1"/>
  <c r="AB914" i="1"/>
  <c r="AB922" i="1"/>
  <c r="AB926" i="1"/>
  <c r="AB930" i="1"/>
  <c r="AB802" i="1"/>
  <c r="AF968" i="1"/>
  <c r="AG968" i="1" s="1"/>
  <c r="AH968" i="1" s="1"/>
  <c r="AC791" i="1"/>
  <c r="AD791" i="1"/>
  <c r="U791" i="1"/>
  <c r="AC799" i="1"/>
  <c r="AD799" i="1"/>
  <c r="U799" i="1"/>
  <c r="AC807" i="1"/>
  <c r="AD807" i="1"/>
  <c r="U807" i="1"/>
  <c r="AC823" i="1"/>
  <c r="AD823" i="1"/>
  <c r="U823" i="1"/>
  <c r="AC827" i="1"/>
  <c r="AD827" i="1"/>
  <c r="U827" i="1"/>
  <c r="AC829" i="1"/>
  <c r="AD829" i="1" s="1"/>
  <c r="U829" i="1"/>
  <c r="AC831" i="1"/>
  <c r="AD831" i="1"/>
  <c r="U831" i="1"/>
  <c r="AD833" i="1"/>
  <c r="U833" i="1"/>
  <c r="AC835" i="1"/>
  <c r="AD835" i="1"/>
  <c r="AF835" i="1" s="1"/>
  <c r="AG835" i="1" s="1"/>
  <c r="AH835" i="1" s="1"/>
  <c r="U835" i="1"/>
  <c r="AC837" i="1"/>
  <c r="AD837" i="1"/>
  <c r="AF837" i="1" s="1"/>
  <c r="U837" i="1"/>
  <c r="AC839" i="1"/>
  <c r="AD839" i="1" s="1"/>
  <c r="U839" i="1"/>
  <c r="AC843" i="1"/>
  <c r="AD843" i="1" s="1"/>
  <c r="U843" i="1"/>
  <c r="AC845" i="1"/>
  <c r="AD845" i="1" s="1"/>
  <c r="U845" i="1"/>
  <c r="U847" i="1"/>
  <c r="AG847" i="1" s="1"/>
  <c r="AH847" i="1" s="1"/>
  <c r="AC849" i="1"/>
  <c r="AD849" i="1" s="1"/>
  <c r="U849" i="1"/>
  <c r="AC851" i="1"/>
  <c r="AD851" i="1"/>
  <c r="U851" i="1"/>
  <c r="AC853" i="1"/>
  <c r="AD853" i="1"/>
  <c r="U853" i="1"/>
  <c r="AC855" i="1"/>
  <c r="AD855" i="1" s="1"/>
  <c r="AC857" i="1"/>
  <c r="AD857" i="1"/>
  <c r="AF857" i="1" s="1"/>
  <c r="AG857" i="1" s="1"/>
  <c r="U857" i="1"/>
  <c r="AC859" i="1"/>
  <c r="AD859" i="1"/>
  <c r="U859" i="1"/>
  <c r="AC861" i="1"/>
  <c r="AD861" i="1" s="1"/>
  <c r="U861" i="1"/>
  <c r="AC865" i="1"/>
  <c r="AD865" i="1" s="1"/>
  <c r="U865" i="1"/>
  <c r="AC869" i="1"/>
  <c r="AD869" i="1"/>
  <c r="U869" i="1"/>
  <c r="AC871" i="1"/>
  <c r="AD871" i="1" s="1"/>
  <c r="AC873" i="1"/>
  <c r="AD873" i="1"/>
  <c r="U873" i="1"/>
  <c r="AC875" i="1"/>
  <c r="AD875" i="1" s="1"/>
  <c r="U875" i="1"/>
  <c r="AC877" i="1"/>
  <c r="AD877" i="1" s="1"/>
  <c r="U877" i="1"/>
  <c r="AC879" i="1"/>
  <c r="AD879" i="1"/>
  <c r="U879" i="1"/>
  <c r="AC882" i="1"/>
  <c r="AD882" i="1" s="1"/>
  <c r="U882" i="1"/>
  <c r="AC890" i="1"/>
  <c r="AD890" i="1"/>
  <c r="AF890" i="1" s="1"/>
  <c r="AG890" i="1" s="1"/>
  <c r="AH890" i="1" s="1"/>
  <c r="U890" i="1"/>
  <c r="AC904" i="1"/>
  <c r="AD904" i="1"/>
  <c r="U904" i="1"/>
  <c r="AF572" i="1"/>
  <c r="AG572" i="1"/>
  <c r="AH572" i="1"/>
  <c r="AC798" i="1"/>
  <c r="AD798" i="1" s="1"/>
  <c r="U798" i="1"/>
  <c r="AC818" i="1"/>
  <c r="AD818" i="1" s="1"/>
  <c r="AF531" i="1"/>
  <c r="AF526" i="1"/>
  <c r="AG526" i="1"/>
  <c r="AH526" i="1" s="1"/>
  <c r="U583" i="1"/>
  <c r="U591" i="1"/>
  <c r="AC591" i="1"/>
  <c r="AD591" i="1"/>
  <c r="AF591" i="1" s="1"/>
  <c r="AF602" i="1"/>
  <c r="AG602" i="1"/>
  <c r="AH602" i="1"/>
  <c r="AF523" i="1"/>
  <c r="AF541" i="1"/>
  <c r="AG541" i="1" s="1"/>
  <c r="AH541" i="1" s="1"/>
  <c r="U579" i="1"/>
  <c r="AC579" i="1"/>
  <c r="AD579" i="1" s="1"/>
  <c r="U587" i="1"/>
  <c r="AC587" i="1"/>
  <c r="AD587" i="1"/>
  <c r="AF594" i="1"/>
  <c r="AG594" i="1" s="1"/>
  <c r="AH594" i="1" s="1"/>
  <c r="AF610" i="1"/>
  <c r="AG610" i="1" s="1"/>
  <c r="AH610" i="1" s="1"/>
  <c r="AC574" i="1"/>
  <c r="AD574" i="1"/>
  <c r="AF574" i="1" s="1"/>
  <c r="U582" i="1"/>
  <c r="AC582" i="1"/>
  <c r="AD582" i="1"/>
  <c r="U590" i="1"/>
  <c r="AG590" i="1" s="1"/>
  <c r="AH590" i="1" s="1"/>
  <c r="U617" i="1"/>
  <c r="AC617" i="1"/>
  <c r="AD617" i="1" s="1"/>
  <c r="U633" i="1"/>
  <c r="AC633" i="1"/>
  <c r="AD633" i="1"/>
  <c r="U665" i="1"/>
  <c r="AG665" i="1" s="1"/>
  <c r="AH665" i="1" s="1"/>
  <c r="AC665" i="1"/>
  <c r="AD665" i="1"/>
  <c r="AB573" i="1"/>
  <c r="U593" i="1"/>
  <c r="AC593" i="1"/>
  <c r="AD593" i="1"/>
  <c r="AF593" i="1" s="1"/>
  <c r="AB609" i="1"/>
  <c r="AB641" i="1"/>
  <c r="AF679" i="1"/>
  <c r="AG679" i="1" s="1"/>
  <c r="AH679" i="1" s="1"/>
  <c r="AF695" i="1"/>
  <c r="AG695" i="1"/>
  <c r="AH695" i="1" s="1"/>
  <c r="AF711" i="1"/>
  <c r="AG711" i="1" s="1"/>
  <c r="AH711" i="1" s="1"/>
  <c r="AF727" i="1"/>
  <c r="AG727" i="1"/>
  <c r="AH727" i="1"/>
  <c r="AC789" i="1"/>
  <c r="AD789" i="1" s="1"/>
  <c r="AF789" i="1" s="1"/>
  <c r="U789" i="1"/>
  <c r="U805" i="1"/>
  <c r="AG805" i="1" s="1"/>
  <c r="AH805" i="1" s="1"/>
  <c r="AC813" i="1"/>
  <c r="AD813" i="1" s="1"/>
  <c r="U813" i="1"/>
  <c r="AC884" i="1"/>
  <c r="AD884" i="1"/>
  <c r="U884" i="1"/>
  <c r="AC894" i="1"/>
  <c r="AD894" i="1"/>
  <c r="U894" i="1"/>
  <c r="AC900" i="1"/>
  <c r="AD900" i="1"/>
  <c r="U900" i="1"/>
  <c r="AC908" i="1"/>
  <c r="AD908" i="1" s="1"/>
  <c r="U908" i="1"/>
  <c r="AC911" i="1"/>
  <c r="AD911" i="1"/>
  <c r="AC915" i="1"/>
  <c r="AD915" i="1"/>
  <c r="U915" i="1"/>
  <c r="AC923" i="1"/>
  <c r="AD923" i="1" s="1"/>
  <c r="U923" i="1"/>
  <c r="AC927" i="1"/>
  <c r="AD927" i="1" s="1"/>
  <c r="U927" i="1"/>
  <c r="U929" i="1"/>
  <c r="AC931" i="1"/>
  <c r="AD931" i="1" s="1"/>
  <c r="U931" i="1"/>
  <c r="AC937" i="1"/>
  <c r="AD937" i="1" s="1"/>
  <c r="AF937" i="1" s="1"/>
  <c r="U937" i="1"/>
  <c r="AC940" i="1"/>
  <c r="AD940" i="1" s="1"/>
  <c r="U940" i="1"/>
  <c r="U942" i="1"/>
  <c r="AC944" i="1"/>
  <c r="AD944" i="1"/>
  <c r="AF944" i="1" s="1"/>
  <c r="U944" i="1"/>
  <c r="AG944" i="1" s="1"/>
  <c r="AH944" i="1" s="1"/>
  <c r="AC949" i="1"/>
  <c r="AD949" i="1" s="1"/>
  <c r="AF704" i="1"/>
  <c r="AG704" i="1" s="1"/>
  <c r="AH704" i="1"/>
  <c r="AF720" i="1"/>
  <c r="AB891" i="1"/>
  <c r="AB899" i="1"/>
  <c r="AB903" i="1"/>
  <c r="AB911" i="1"/>
  <c r="AB915" i="1"/>
  <c r="AB927" i="1"/>
  <c r="AB931" i="1"/>
  <c r="AB935" i="1"/>
  <c r="AB943" i="1"/>
  <c r="AB947" i="1"/>
  <c r="AB959" i="1"/>
  <c r="U880" i="1"/>
  <c r="AC887" i="1"/>
  <c r="AD887" i="1"/>
  <c r="U887" i="1"/>
  <c r="AC889" i="1"/>
  <c r="AD889" i="1" s="1"/>
  <c r="U889" i="1"/>
  <c r="AC895" i="1"/>
  <c r="AD895" i="1"/>
  <c r="U895" i="1"/>
  <c r="AC902" i="1"/>
  <c r="AD902" i="1"/>
  <c r="U902" i="1"/>
  <c r="AC907" i="1"/>
  <c r="AD907" i="1" s="1"/>
  <c r="AF907" i="1" s="1"/>
  <c r="U907" i="1"/>
  <c r="AG907" i="1" s="1"/>
  <c r="AH907" i="1" s="1"/>
  <c r="AC913" i="1"/>
  <c r="AD913" i="1"/>
  <c r="U916" i="1"/>
  <c r="AG916" i="1" s="1"/>
  <c r="AH916" i="1" s="1"/>
  <c r="AD924" i="1"/>
  <c r="AF924" i="1" s="1"/>
  <c r="U924" i="1"/>
  <c r="AC934" i="1"/>
  <c r="AD934" i="1" s="1"/>
  <c r="U934" i="1"/>
  <c r="AC946" i="1"/>
  <c r="AD946" i="1" s="1"/>
  <c r="U946" i="1"/>
  <c r="AC950" i="1"/>
  <c r="AD950" i="1" s="1"/>
  <c r="AC952" i="1"/>
  <c r="AD952" i="1"/>
  <c r="AG952" i="1" s="1"/>
  <c r="AH952" i="1" s="1"/>
  <c r="U952" i="1"/>
  <c r="AC956" i="1"/>
  <c r="AD956" i="1" s="1"/>
  <c r="AF956" i="1" s="1"/>
  <c r="AC958" i="1"/>
  <c r="AD958" i="1"/>
  <c r="U958" i="1"/>
  <c r="AC806" i="1"/>
  <c r="AD806" i="1"/>
  <c r="AF806" i="1" s="1"/>
  <c r="U806" i="1"/>
  <c r="AG972" i="1"/>
  <c r="AH972" i="1" s="1"/>
  <c r="AF994" i="1"/>
  <c r="AG994" i="1"/>
  <c r="AH994" i="1" s="1"/>
  <c r="AF684" i="1"/>
  <c r="AG684" i="1" s="1"/>
  <c r="AH684" i="1" s="1"/>
  <c r="AF716" i="1"/>
  <c r="AG716" i="1"/>
  <c r="AH716" i="1"/>
  <c r="AF640" i="1"/>
  <c r="AG655" i="1"/>
  <c r="AH655" i="1" s="1"/>
  <c r="AF559" i="1"/>
  <c r="AG559" i="1" s="1"/>
  <c r="AH559" i="1" s="1"/>
  <c r="AF607" i="1"/>
  <c r="AG607" i="1" s="1"/>
  <c r="AH607" i="1" s="1"/>
  <c r="AF550" i="1"/>
  <c r="AG550" i="1" s="1"/>
  <c r="AH550" i="1" s="1"/>
  <c r="AF560" i="1"/>
  <c r="AF942" i="1"/>
  <c r="AG942" i="1" s="1"/>
  <c r="AH942" i="1" s="1"/>
  <c r="AG789" i="1"/>
  <c r="AH789" i="1" s="1"/>
  <c r="AF798" i="1"/>
  <c r="AF879" i="1"/>
  <c r="AG879" i="1" s="1"/>
  <c r="AH879" i="1"/>
  <c r="AF831" i="1"/>
  <c r="AG831" i="1" s="1"/>
  <c r="AH831" i="1" s="1"/>
  <c r="AF823" i="1"/>
  <c r="AG823" i="1"/>
  <c r="AH823" i="1" s="1"/>
  <c r="AF807" i="1"/>
  <c r="AG807" i="1"/>
  <c r="AH807" i="1"/>
  <c r="AF791" i="1"/>
  <c r="AG791" i="1" s="1"/>
  <c r="AH791" i="1" s="1"/>
  <c r="AF820" i="1"/>
  <c r="AG924" i="1"/>
  <c r="AH924" i="1" s="1"/>
  <c r="AF913" i="1"/>
  <c r="AF902" i="1"/>
  <c r="AG902" i="1" s="1"/>
  <c r="AH902" i="1" s="1"/>
  <c r="AF587" i="1"/>
  <c r="AG587" i="1" s="1"/>
  <c r="AH587" i="1" s="1"/>
  <c r="AF585" i="1"/>
  <c r="AG585" i="1" s="1"/>
  <c r="AH585" i="1" s="1"/>
  <c r="AF609" i="1"/>
  <c r="AG609" i="1"/>
  <c r="AH609" i="1" s="1"/>
  <c r="AF814" i="1"/>
  <c r="AF896" i="1"/>
  <c r="AG896" i="1" s="1"/>
  <c r="AH896" i="1"/>
  <c r="AF872" i="1"/>
  <c r="AG872" i="1" s="1"/>
  <c r="AH872" i="1" s="1"/>
  <c r="AF868" i="1"/>
  <c r="AG868" i="1"/>
  <c r="AH868" i="1" s="1"/>
  <c r="AG864" i="1"/>
  <c r="AH864" i="1" s="1"/>
  <c r="AF852" i="1"/>
  <c r="AG852" i="1" s="1"/>
  <c r="AH852" i="1" s="1"/>
  <c r="AF836" i="1"/>
  <c r="AG836" i="1"/>
  <c r="AH836" i="1" s="1"/>
  <c r="AF828" i="1"/>
  <c r="AF824" i="1"/>
  <c r="AG824" i="1" s="1"/>
  <c r="AH824" i="1"/>
  <c r="AF816" i="1"/>
  <c r="AG816" i="1" s="1"/>
  <c r="AH816" i="1" s="1"/>
  <c r="AF800" i="1"/>
  <c r="AG800" i="1" s="1"/>
  <c r="AH800" i="1" s="1"/>
  <c r="AF873" i="1"/>
  <c r="AG873" i="1" s="1"/>
  <c r="AH873" i="1" s="1"/>
  <c r="AH857" i="1"/>
  <c r="AF845" i="1"/>
  <c r="AG845" i="1" s="1"/>
  <c r="AH845" i="1" s="1"/>
  <c r="AF932" i="1"/>
  <c r="AG932" i="1"/>
  <c r="AH932" i="1"/>
  <c r="AF909" i="1"/>
  <c r="AG909" i="1"/>
  <c r="AH909" i="1"/>
  <c r="AF884" i="1"/>
  <c r="AF590" i="1"/>
  <c r="AF917" i="1"/>
  <c r="AG917" i="1" s="1"/>
  <c r="AH917" i="1" s="1"/>
  <c r="AF885" i="1"/>
  <c r="AG885" i="1" s="1"/>
  <c r="AH885" i="1" s="1"/>
  <c r="AF817" i="1"/>
  <c r="AG817" i="1"/>
  <c r="AH817" i="1" s="1"/>
  <c r="AF581" i="1"/>
  <c r="AG581" i="1" s="1"/>
  <c r="AH581" i="1" s="1"/>
  <c r="AG806" i="1"/>
  <c r="AH806" i="1"/>
  <c r="AF952" i="1"/>
  <c r="AF916" i="1"/>
  <c r="AF889" i="1"/>
  <c r="AG889" i="1" s="1"/>
  <c r="AH889" i="1" s="1"/>
  <c r="AG593" i="1"/>
  <c r="AH593" i="1" s="1"/>
  <c r="AF569" i="1"/>
  <c r="AG569" i="1" s="1"/>
  <c r="AH569" i="1" s="1"/>
  <c r="AF822" i="1"/>
  <c r="AG822" i="1"/>
  <c r="AH822" i="1"/>
  <c r="AF794" i="1"/>
  <c r="AG794" i="1" s="1"/>
  <c r="AH794" i="1" s="1"/>
  <c r="AF901" i="1"/>
  <c r="AF883" i="1"/>
  <c r="AG883" i="1" s="1"/>
  <c r="AH883" i="1" s="1"/>
  <c r="AF866" i="1"/>
  <c r="AG866" i="1"/>
  <c r="AH866" i="1" s="1"/>
  <c r="AF858" i="1"/>
  <c r="AG858" i="1"/>
  <c r="AH858" i="1"/>
  <c r="AF846" i="1"/>
  <c r="AG846" i="1" s="1"/>
  <c r="AH846" i="1" s="1"/>
  <c r="AG842" i="1"/>
  <c r="AH842" i="1"/>
  <c r="AF834" i="1"/>
  <c r="AG834" i="1" s="1"/>
  <c r="AH834" i="1" s="1"/>
  <c r="AF830" i="1"/>
  <c r="AG830" i="1" s="1"/>
  <c r="AH830" i="1" s="1"/>
  <c r="AF826" i="1"/>
  <c r="AG792" i="1"/>
  <c r="AH792" i="1"/>
  <c r="AF923" i="1"/>
  <c r="AF900" i="1"/>
  <c r="AG900" i="1" s="1"/>
  <c r="AH900" i="1" s="1"/>
  <c r="AF583" i="1"/>
  <c r="AG583" i="1" s="1"/>
  <c r="AH583" i="1" s="1"/>
  <c r="AF818" i="1"/>
  <c r="AF877" i="1"/>
  <c r="AG877" i="1" s="1"/>
  <c r="AH877" i="1" s="1"/>
  <c r="AG837" i="1"/>
  <c r="AH837" i="1" s="1"/>
  <c r="AF799" i="1"/>
  <c r="AG799" i="1" s="1"/>
  <c r="AH799" i="1" s="1"/>
  <c r="AF812" i="1"/>
  <c r="AG812" i="1" s="1"/>
  <c r="AH812" i="1" s="1"/>
  <c r="AG891" i="1"/>
  <c r="AH891" i="1" s="1"/>
  <c r="AF922" i="1"/>
  <c r="AG922" i="1"/>
  <c r="AH922" i="1" s="1"/>
  <c r="AF897" i="1"/>
  <c r="AG897" i="1"/>
  <c r="AH897" i="1" s="1"/>
  <c r="AF915" i="1"/>
  <c r="AG915" i="1"/>
  <c r="AH915" i="1" s="1"/>
  <c r="AF665" i="1"/>
  <c r="AF904" i="1"/>
  <c r="AG904" i="1"/>
  <c r="AH904" i="1" s="1"/>
  <c r="AF851" i="1"/>
  <c r="AG851" i="1" s="1"/>
  <c r="AH851" i="1" s="1"/>
  <c r="AF802" i="1"/>
  <c r="AG802" i="1"/>
  <c r="AH802" i="1" s="1"/>
  <c r="AF926" i="1"/>
  <c r="AG926" i="1" s="1"/>
  <c r="AH926" i="1" s="1"/>
  <c r="AF906" i="1"/>
  <c r="AG906" i="1" s="1"/>
  <c r="AH906" i="1" s="1"/>
  <c r="AF893" i="1"/>
  <c r="AG893" i="1"/>
  <c r="AH893" i="1" s="1"/>
  <c r="AF936" i="1"/>
  <c r="AG936" i="1"/>
  <c r="AH936" i="1"/>
  <c r="AF912" i="1"/>
  <c r="AF903" i="1"/>
  <c r="AG903" i="1" s="1"/>
  <c r="AH903" i="1" s="1"/>
  <c r="AF886" i="1"/>
  <c r="AG886" i="1" s="1"/>
  <c r="AH886" i="1" s="1"/>
  <c r="AF809" i="1"/>
  <c r="AG809" i="1" s="1"/>
  <c r="AH809" i="1"/>
  <c r="AF793" i="1"/>
  <c r="AG793" i="1" s="1"/>
  <c r="AH793" i="1" s="1"/>
  <c r="AF578" i="1"/>
  <c r="AG578" i="1" s="1"/>
  <c r="AH578" i="1" s="1"/>
  <c r="AF589" i="1"/>
  <c r="AG589" i="1" s="1"/>
  <c r="AH589" i="1" s="1"/>
  <c r="T195" i="1"/>
  <c r="AC195" i="1" s="1"/>
  <c r="T155" i="1"/>
  <c r="T143" i="1"/>
  <c r="T111" i="1"/>
  <c r="T103" i="1"/>
  <c r="R102" i="1"/>
  <c r="S102" i="1" s="1"/>
  <c r="R142" i="1"/>
  <c r="S142" i="1" s="1"/>
  <c r="R134" i="1"/>
  <c r="S134" i="1"/>
  <c r="R78" i="1"/>
  <c r="S78" i="1" s="1"/>
  <c r="T186" i="1"/>
  <c r="R357" i="1"/>
  <c r="S357" i="1" s="1"/>
  <c r="R233" i="1"/>
  <c r="S233" i="1"/>
  <c r="T223" i="1"/>
  <c r="U223" i="1" s="1"/>
  <c r="AC223" i="1"/>
  <c r="AD223" i="1" s="1"/>
  <c r="AF223" i="1" s="1"/>
  <c r="R165" i="1"/>
  <c r="S165" i="1" s="1"/>
  <c r="S161" i="1"/>
  <c r="R69" i="1"/>
  <c r="S69" i="1" s="1"/>
  <c r="R240" i="1"/>
  <c r="S240" i="1"/>
  <c r="T194" i="1"/>
  <c r="AC194" i="1"/>
  <c r="AD194" i="1"/>
  <c r="V219" i="1"/>
  <c r="V143" i="1"/>
  <c r="T381" i="1"/>
  <c r="R214" i="1"/>
  <c r="S214" i="1" s="1"/>
  <c r="R167" i="1"/>
  <c r="S167" i="1"/>
  <c r="R46" i="1"/>
  <c r="S46" i="1"/>
  <c r="R42" i="1"/>
  <c r="S42" i="1"/>
  <c r="T28" i="1"/>
  <c r="U28" i="1" s="1"/>
  <c r="T24" i="1"/>
  <c r="S372" i="1"/>
  <c r="S364" i="1"/>
  <c r="R363" i="1"/>
  <c r="S363" i="1"/>
  <c r="T232" i="1"/>
  <c r="R230" i="1"/>
  <c r="S230" i="1"/>
  <c r="R226" i="1"/>
  <c r="S226" i="1" s="1"/>
  <c r="S213" i="1"/>
  <c r="R209" i="1"/>
  <c r="S209" i="1"/>
  <c r="R205" i="1"/>
  <c r="S205" i="1"/>
  <c r="R193" i="1"/>
  <c r="S193" i="1" s="1"/>
  <c r="R189" i="1"/>
  <c r="S189" i="1"/>
  <c r="T179" i="1"/>
  <c r="U179" i="1"/>
  <c r="T175" i="1"/>
  <c r="AC175" i="1"/>
  <c r="AD175" i="1"/>
  <c r="V186" i="1"/>
  <c r="R139" i="1"/>
  <c r="S139" i="1"/>
  <c r="AA40" i="1"/>
  <c r="R383" i="1"/>
  <c r="S383" i="1" s="1"/>
  <c r="T190" i="1"/>
  <c r="AC190" i="1" s="1"/>
  <c r="T222" i="1"/>
  <c r="AB222" i="1" s="1"/>
  <c r="T193" i="1"/>
  <c r="AC193" i="1" s="1"/>
  <c r="AD193" i="1" s="1"/>
  <c r="T119" i="1"/>
  <c r="U119" i="1" s="1"/>
  <c r="V381" i="1"/>
  <c r="T139" i="1"/>
  <c r="U139" i="1"/>
  <c r="T169" i="1"/>
  <c r="R148" i="1"/>
  <c r="S148" i="1"/>
  <c r="R132" i="1"/>
  <c r="S132" i="1" s="1"/>
  <c r="R128" i="1"/>
  <c r="S128" i="1" s="1"/>
  <c r="R88" i="1"/>
  <c r="S88" i="1" s="1"/>
  <c r="T61" i="1"/>
  <c r="U61" i="1"/>
  <c r="V135" i="1"/>
  <c r="T279" i="1"/>
  <c r="R203" i="1"/>
  <c r="S203" i="1" s="1"/>
  <c r="R199" i="1"/>
  <c r="S199" i="1"/>
  <c r="S195" i="1"/>
  <c r="R191" i="1"/>
  <c r="S191" i="1"/>
  <c r="S336" i="1"/>
  <c r="AB256" i="1"/>
  <c r="T248" i="1"/>
  <c r="AC248" i="1"/>
  <c r="AD248" i="1"/>
  <c r="R242" i="1"/>
  <c r="S242" i="1" s="1"/>
  <c r="R241" i="1"/>
  <c r="S241" i="1" s="1"/>
  <c r="T239" i="1"/>
  <c r="AC239" i="1" s="1"/>
  <c r="AD239" i="1"/>
  <c r="U233" i="1"/>
  <c r="T229" i="1"/>
  <c r="U229" i="1" s="1"/>
  <c r="T204" i="1"/>
  <c r="T196" i="1"/>
  <c r="AC196" i="1" s="1"/>
  <c r="AD196" i="1" s="1"/>
  <c r="AF196" i="1" s="1"/>
  <c r="S186" i="1"/>
  <c r="T184" i="1"/>
  <c r="U184" i="1" s="1"/>
  <c r="T176" i="1"/>
  <c r="AB176" i="1" s="1"/>
  <c r="R170" i="1"/>
  <c r="S170" i="1"/>
  <c r="R254" i="1"/>
  <c r="S254" i="1" s="1"/>
  <c r="R246" i="1"/>
  <c r="S246" i="1" s="1"/>
  <c r="T200" i="1"/>
  <c r="T31" i="1"/>
  <c r="U31" i="1" s="1"/>
  <c r="AA233" i="1"/>
  <c r="AA225" i="1"/>
  <c r="S225" i="1"/>
  <c r="S212" i="1"/>
  <c r="AA176" i="1"/>
  <c r="R176" i="1"/>
  <c r="S176" i="1" s="1"/>
  <c r="V42" i="1"/>
  <c r="V302" i="1"/>
  <c r="T302" i="1"/>
  <c r="V221" i="1"/>
  <c r="T221" i="1"/>
  <c r="AB221" i="1" s="1"/>
  <c r="AC221" i="1"/>
  <c r="AD221" i="1" s="1"/>
  <c r="T214" i="1"/>
  <c r="AA205" i="1"/>
  <c r="AB205" i="1" s="1"/>
  <c r="V193" i="1"/>
  <c r="T205" i="1"/>
  <c r="V134" i="1"/>
  <c r="V126" i="1"/>
  <c r="T126" i="1"/>
  <c r="AC126" i="1" s="1"/>
  <c r="V58" i="1"/>
  <c r="T58" i="1"/>
  <c r="U58" i="1"/>
  <c r="V412" i="1"/>
  <c r="V347" i="1"/>
  <c r="T347" i="1"/>
  <c r="U347" i="1" s="1"/>
  <c r="AA151" i="1"/>
  <c r="V155" i="1"/>
  <c r="T114" i="1"/>
  <c r="U114" i="1" s="1"/>
  <c r="R398" i="1"/>
  <c r="S398" i="1"/>
  <c r="T388" i="1"/>
  <c r="U388" i="1"/>
  <c r="T51" i="1"/>
  <c r="T242" i="1"/>
  <c r="V223" i="1"/>
  <c r="T152" i="1"/>
  <c r="AA358" i="1"/>
  <c r="U304" i="1"/>
  <c r="R303" i="1"/>
  <c r="S303" i="1"/>
  <c r="S295" i="1"/>
  <c r="R222" i="1"/>
  <c r="S222" i="1" s="1"/>
  <c r="R221" i="1"/>
  <c r="S221" i="1" s="1"/>
  <c r="R216" i="1"/>
  <c r="S216" i="1"/>
  <c r="R164" i="1"/>
  <c r="S164" i="1"/>
  <c r="AA158" i="1"/>
  <c r="T157" i="1"/>
  <c r="U157" i="1"/>
  <c r="R147" i="1"/>
  <c r="S147" i="1" s="1"/>
  <c r="R143" i="1"/>
  <c r="S143" i="1" s="1"/>
  <c r="T140" i="1"/>
  <c r="AB140" i="1" s="1"/>
  <c r="T136" i="1"/>
  <c r="R131" i="1"/>
  <c r="S131" i="1"/>
  <c r="T128" i="1"/>
  <c r="U128" i="1" s="1"/>
  <c r="R119" i="1"/>
  <c r="S119" i="1"/>
  <c r="T117" i="1"/>
  <c r="T101" i="1"/>
  <c r="U101" i="1"/>
  <c r="R99" i="1"/>
  <c r="S99" i="1" s="1"/>
  <c r="AA77" i="1"/>
  <c r="R51" i="1"/>
  <c r="S51" i="1" s="1"/>
  <c r="R47" i="1"/>
  <c r="S47" i="1" s="1"/>
  <c r="T40" i="1"/>
  <c r="R39" i="1"/>
  <c r="S39" i="1"/>
  <c r="T36" i="1"/>
  <c r="R35" i="1"/>
  <c r="S35" i="1"/>
  <c r="R30" i="1"/>
  <c r="S30" i="1" s="1"/>
  <c r="R26" i="1"/>
  <c r="S26" i="1" s="1"/>
  <c r="T127" i="1"/>
  <c r="T227" i="1"/>
  <c r="U227" i="1" s="1"/>
  <c r="T373" i="1"/>
  <c r="U373" i="1"/>
  <c r="AA318" i="1"/>
  <c r="R125" i="1"/>
  <c r="S125" i="1"/>
  <c r="V336" i="1"/>
  <c r="T336" i="1"/>
  <c r="U336" i="1" s="1"/>
  <c r="T154" i="1"/>
  <c r="V154" i="1"/>
  <c r="V109" i="1"/>
  <c r="T49" i="1"/>
  <c r="U49" i="1" s="1"/>
  <c r="V159" i="1"/>
  <c r="V138" i="1"/>
  <c r="T138" i="1"/>
  <c r="AA114" i="1"/>
  <c r="T118" i="1"/>
  <c r="T201" i="1"/>
  <c r="U201" i="1" s="1"/>
  <c r="T213" i="1"/>
  <c r="V222" i="1"/>
  <c r="V117" i="1"/>
  <c r="T167" i="1"/>
  <c r="T277" i="1"/>
  <c r="V137" i="1"/>
  <c r="AC137" i="1"/>
  <c r="AD137" i="1" s="1"/>
  <c r="T81" i="1"/>
  <c r="U81" i="1"/>
  <c r="V81" i="1"/>
  <c r="V33" i="1"/>
  <c r="T33" i="1"/>
  <c r="V235" i="1"/>
  <c r="T235" i="1"/>
  <c r="AC235" i="1" s="1"/>
  <c r="AD235" i="1" s="1"/>
  <c r="T142" i="1"/>
  <c r="V142" i="1"/>
  <c r="T45" i="1"/>
  <c r="U45" i="1" s="1"/>
  <c r="T41" i="1"/>
  <c r="T29" i="1"/>
  <c r="R19" i="1"/>
  <c r="S19" i="1"/>
  <c r="T226" i="1"/>
  <c r="U226" i="1"/>
  <c r="V101" i="1"/>
  <c r="T85" i="1"/>
  <c r="T25" i="1"/>
  <c r="AB25" i="1" s="1"/>
  <c r="R326" i="1"/>
  <c r="S326" i="1"/>
  <c r="R116" i="1"/>
  <c r="S116" i="1" s="1"/>
  <c r="R108" i="1"/>
  <c r="S108" i="1"/>
  <c r="R104" i="1"/>
  <c r="S104" i="1" s="1"/>
  <c r="T102" i="1"/>
  <c r="U102" i="1" s="1"/>
  <c r="T66" i="1"/>
  <c r="AB66" i="1"/>
  <c r="U66" i="1"/>
  <c r="R65" i="1"/>
  <c r="S65" i="1"/>
  <c r="T62" i="1"/>
  <c r="R57" i="1"/>
  <c r="S57" i="1" s="1"/>
  <c r="R49" i="1"/>
  <c r="S49" i="1" s="1"/>
  <c r="R48" i="1"/>
  <c r="S48" i="1"/>
  <c r="T46" i="1"/>
  <c r="AA45" i="1"/>
  <c r="R40" i="1"/>
  <c r="S40" i="1" s="1"/>
  <c r="T38" i="1"/>
  <c r="R36" i="1"/>
  <c r="S36" i="1" s="1"/>
  <c r="AC34" i="1"/>
  <c r="AD34" i="1"/>
  <c r="AF34" i="1" s="1"/>
  <c r="R33" i="1"/>
  <c r="S33" i="1" s="1"/>
  <c r="R32" i="1"/>
  <c r="S32" i="1" s="1"/>
  <c r="R21" i="1"/>
  <c r="S21" i="1" s="1"/>
  <c r="R16" i="1"/>
  <c r="S16" i="1"/>
  <c r="T331" i="1"/>
  <c r="U331" i="1" s="1"/>
  <c r="T330" i="1"/>
  <c r="AA301" i="1"/>
  <c r="S283" i="1"/>
  <c r="T228" i="1"/>
  <c r="R217" i="1"/>
  <c r="S217" i="1"/>
  <c r="T123" i="1"/>
  <c r="U123" i="1"/>
  <c r="R110" i="1"/>
  <c r="S110" i="1" s="1"/>
  <c r="R82" i="1"/>
  <c r="S82" i="1" s="1"/>
  <c r="T72" i="1"/>
  <c r="U72" i="1"/>
  <c r="R66" i="1"/>
  <c r="S66" i="1" s="1"/>
  <c r="R50" i="1"/>
  <c r="S50" i="1" s="1"/>
  <c r="T48" i="1"/>
  <c r="T44" i="1"/>
  <c r="T357" i="1"/>
  <c r="V103" i="1"/>
  <c r="T328" i="1"/>
  <c r="V328" i="1"/>
  <c r="V145" i="1"/>
  <c r="T145" i="1"/>
  <c r="V111" i="1"/>
  <c r="T410" i="1"/>
  <c r="R341" i="1"/>
  <c r="S341" i="1" s="1"/>
  <c r="R291" i="1"/>
  <c r="S291" i="1" s="1"/>
  <c r="R286" i="1"/>
  <c r="S286" i="1" s="1"/>
  <c r="R280" i="1"/>
  <c r="S280" i="1"/>
  <c r="R269" i="1"/>
  <c r="S269" i="1"/>
  <c r="T267" i="1"/>
  <c r="T255" i="1"/>
  <c r="T251" i="1"/>
  <c r="R120" i="1"/>
  <c r="S120" i="1"/>
  <c r="R115" i="1"/>
  <c r="S115" i="1" s="1"/>
  <c r="T94" i="1"/>
  <c r="R87" i="1"/>
  <c r="S87" i="1"/>
  <c r="R329" i="1"/>
  <c r="S329" i="1" s="1"/>
  <c r="R305" i="1"/>
  <c r="S305" i="1"/>
  <c r="T299" i="1"/>
  <c r="U299" i="1" s="1"/>
  <c r="R289" i="1"/>
  <c r="S289" i="1"/>
  <c r="R263" i="1"/>
  <c r="S263" i="1"/>
  <c r="T99" i="1"/>
  <c r="R80" i="1"/>
  <c r="S80" i="1"/>
  <c r="R76" i="1"/>
  <c r="S76" i="1" s="1"/>
  <c r="T74" i="1"/>
  <c r="R72" i="1"/>
  <c r="S72" i="1" s="1"/>
  <c r="T17" i="1"/>
  <c r="U17" i="1" s="1"/>
  <c r="R259" i="1"/>
  <c r="S259" i="1"/>
  <c r="R247" i="1"/>
  <c r="S247" i="1" s="1"/>
  <c r="T245" i="1"/>
  <c r="AA188" i="1"/>
  <c r="T185" i="1"/>
  <c r="R127" i="1"/>
  <c r="S127" i="1"/>
  <c r="T125" i="1"/>
  <c r="T115" i="1"/>
  <c r="T96" i="1"/>
  <c r="AA95" i="1"/>
  <c r="R77" i="1"/>
  <c r="S77" i="1"/>
  <c r="R73" i="1"/>
  <c r="S73" i="1"/>
  <c r="T71" i="1"/>
  <c r="T19" i="1"/>
  <c r="AB19" i="1" s="1"/>
  <c r="U19" i="1"/>
  <c r="R17" i="1"/>
  <c r="S17" i="1"/>
  <c r="T22" i="1"/>
  <c r="V22" i="1"/>
  <c r="V63" i="1"/>
  <c r="T63" i="1"/>
  <c r="V43" i="1"/>
  <c r="V285" i="1"/>
  <c r="V276" i="1"/>
  <c r="T396" i="1"/>
  <c r="V59" i="1"/>
  <c r="T47" i="1"/>
  <c r="V47" i="1"/>
  <c r="V39" i="1"/>
  <c r="V182" i="1"/>
  <c r="V178" i="1"/>
  <c r="AA178" i="1"/>
  <c r="V174" i="1"/>
  <c r="T174" i="1"/>
  <c r="V168" i="1"/>
  <c r="T168" i="1"/>
  <c r="U168" i="1" s="1"/>
  <c r="V151" i="1"/>
  <c r="T151" i="1"/>
  <c r="U151" i="1" s="1"/>
  <c r="AE134" i="1"/>
  <c r="V104" i="1"/>
  <c r="T104" i="1"/>
  <c r="V88" i="1"/>
  <c r="T88" i="1"/>
  <c r="V303" i="1"/>
  <c r="T108" i="1"/>
  <c r="V44" i="1"/>
  <c r="V48" i="1"/>
  <c r="R426" i="1"/>
  <c r="S426" i="1" s="1"/>
  <c r="S422" i="1"/>
  <c r="V309" i="1"/>
  <c r="AB309" i="1"/>
  <c r="R187" i="1"/>
  <c r="S187" i="1" s="1"/>
  <c r="R183" i="1"/>
  <c r="S183" i="1" s="1"/>
  <c r="R179" i="1"/>
  <c r="S179" i="1"/>
  <c r="R175" i="1"/>
  <c r="S175" i="1" s="1"/>
  <c r="R171" i="1"/>
  <c r="S171" i="1" s="1"/>
  <c r="AA154" i="1"/>
  <c r="V141" i="1"/>
  <c r="T141" i="1"/>
  <c r="T21" i="1"/>
  <c r="U21" i="1"/>
  <c r="AA60" i="1"/>
  <c r="V94" i="1"/>
  <c r="V344" i="1"/>
  <c r="V335" i="1"/>
  <c r="T335" i="1"/>
  <c r="AC335" i="1" s="1"/>
  <c r="V316" i="1"/>
  <c r="T316" i="1"/>
  <c r="R310" i="1"/>
  <c r="S310" i="1"/>
  <c r="T225" i="1"/>
  <c r="R210" i="1"/>
  <c r="S210" i="1" s="1"/>
  <c r="T208" i="1"/>
  <c r="AC208" i="1"/>
  <c r="AD208" i="1" s="1"/>
  <c r="AF208" i="1" s="1"/>
  <c r="R425" i="1"/>
  <c r="S425" i="1"/>
  <c r="R420" i="1"/>
  <c r="S420" i="1" s="1"/>
  <c r="T390" i="1"/>
  <c r="AA328" i="1"/>
  <c r="R306" i="1"/>
  <c r="S306" i="1" s="1"/>
  <c r="S258" i="1"/>
  <c r="R250" i="1"/>
  <c r="S250" i="1"/>
  <c r="R163" i="1"/>
  <c r="S163" i="1"/>
  <c r="T161" i="1"/>
  <c r="AB161" i="1" s="1"/>
  <c r="U161" i="1"/>
  <c r="R159" i="1"/>
  <c r="S159" i="1"/>
  <c r="T153" i="1"/>
  <c r="AA153" i="1"/>
  <c r="T149" i="1"/>
  <c r="R145" i="1"/>
  <c r="S145" i="1"/>
  <c r="R94" i="1"/>
  <c r="S94" i="1" s="1"/>
  <c r="T91" i="1"/>
  <c r="R311" i="1"/>
  <c r="S311" i="1" s="1"/>
  <c r="S248" i="1"/>
  <c r="T246" i="1"/>
  <c r="T240" i="1"/>
  <c r="S239" i="1"/>
  <c r="T197" i="1"/>
  <c r="R190" i="1"/>
  <c r="S190" i="1" s="1"/>
  <c r="R144" i="1"/>
  <c r="S144" i="1" s="1"/>
  <c r="R97" i="1"/>
  <c r="S97" i="1"/>
  <c r="R59" i="1"/>
  <c r="S59" i="1"/>
  <c r="R55" i="1"/>
  <c r="S55" i="1" s="1"/>
  <c r="V149" i="1"/>
  <c r="R440" i="1"/>
  <c r="S440" i="1" s="1"/>
  <c r="S382" i="1"/>
  <c r="T260" i="1"/>
  <c r="AB260" i="1" s="1"/>
  <c r="AC260" i="1"/>
  <c r="AD260" i="1"/>
  <c r="T230" i="1"/>
  <c r="T236" i="1"/>
  <c r="AC236" i="1" s="1"/>
  <c r="T124" i="1"/>
  <c r="T92" i="1"/>
  <c r="V161" i="1"/>
  <c r="V418" i="1"/>
  <c r="T307" i="1"/>
  <c r="T305" i="1"/>
  <c r="AB305" i="1" s="1"/>
  <c r="AC305" i="1"/>
  <c r="AD305" i="1" s="1"/>
  <c r="S334" i="1"/>
  <c r="R328" i="1"/>
  <c r="S328" i="1" s="1"/>
  <c r="R318" i="1"/>
  <c r="S318" i="1"/>
  <c r="S146" i="1"/>
  <c r="R141" i="1"/>
  <c r="S141" i="1"/>
  <c r="T113" i="1"/>
  <c r="R103" i="1"/>
  <c r="S103" i="1" s="1"/>
  <c r="R95" i="1"/>
  <c r="S95" i="1"/>
  <c r="T82" i="1"/>
  <c r="U82" i="1"/>
  <c r="R79" i="1"/>
  <c r="S79" i="1" s="1"/>
  <c r="T73" i="1"/>
  <c r="T68" i="1"/>
  <c r="T64" i="1"/>
  <c r="U64" i="1"/>
  <c r="T60" i="1"/>
  <c r="AB60" i="1"/>
  <c r="AC60" i="1" s="1"/>
  <c r="AD60" i="1" s="1"/>
  <c r="U60" i="1"/>
  <c r="R58" i="1"/>
  <c r="S58" i="1" s="1"/>
  <c r="T56" i="1"/>
  <c r="U56" i="1" s="1"/>
  <c r="R44" i="1"/>
  <c r="S44" i="1" s="1"/>
  <c r="T26" i="1"/>
  <c r="R23" i="1"/>
  <c r="S23" i="1" s="1"/>
  <c r="R22" i="1"/>
  <c r="S22" i="1" s="1"/>
  <c r="T327" i="1"/>
  <c r="T272" i="1"/>
  <c r="AB272" i="1" s="1"/>
  <c r="T252" i="1"/>
  <c r="AB252" i="1" s="1"/>
  <c r="AC252" i="1"/>
  <c r="AD252" i="1" s="1"/>
  <c r="R245" i="1"/>
  <c r="S245" i="1" s="1"/>
  <c r="T220" i="1"/>
  <c r="T203" i="1"/>
  <c r="AA161" i="1"/>
  <c r="R85" i="1"/>
  <c r="S85" i="1"/>
  <c r="R13" i="1"/>
  <c r="S13" i="1" s="1"/>
  <c r="S400" i="1"/>
  <c r="R390" i="1"/>
  <c r="S390" i="1" s="1"/>
  <c r="S387" i="1"/>
  <c r="S377" i="1"/>
  <c r="R365" i="1"/>
  <c r="S365" i="1"/>
  <c r="S349" i="1"/>
  <c r="S272" i="1"/>
  <c r="T269" i="1"/>
  <c r="R260" i="1"/>
  <c r="S260" i="1" s="1"/>
  <c r="AA208" i="1"/>
  <c r="R182" i="1"/>
  <c r="S182" i="1"/>
  <c r="R181" i="1"/>
  <c r="S181" i="1" s="1"/>
  <c r="T165" i="1"/>
  <c r="R123" i="1"/>
  <c r="S123" i="1" s="1"/>
  <c r="R37" i="1"/>
  <c r="S37" i="1" s="1"/>
  <c r="R14" i="1"/>
  <c r="S14" i="1"/>
  <c r="V74" i="1"/>
  <c r="T70" i="1"/>
  <c r="T23" i="1"/>
  <c r="AC23" i="1" s="1"/>
  <c r="AD23" i="1" s="1"/>
  <c r="AF23" i="1" s="1"/>
  <c r="T69" i="1"/>
  <c r="U69" i="1"/>
  <c r="V379" i="1"/>
  <c r="V383" i="1"/>
  <c r="T65" i="1"/>
  <c r="V21" i="1"/>
  <c r="T84" i="1"/>
  <c r="U84" i="1" s="1"/>
  <c r="V438" i="1"/>
  <c r="V345" i="1"/>
  <c r="T345" i="1"/>
  <c r="V325" i="1"/>
  <c r="AA297" i="1"/>
  <c r="V170" i="1"/>
  <c r="T170" i="1"/>
  <c r="T27" i="1"/>
  <c r="AC27" i="1" s="1"/>
  <c r="V90" i="1"/>
  <c r="S340" i="1"/>
  <c r="V324" i="1"/>
  <c r="T324" i="1"/>
  <c r="AC324" i="1" s="1"/>
  <c r="AD324" i="1" s="1"/>
  <c r="U324" i="1"/>
  <c r="V282" i="1"/>
  <c r="AC282" i="1"/>
  <c r="AD282" i="1" s="1"/>
  <c r="AF282" i="1" s="1"/>
  <c r="V166" i="1"/>
  <c r="T166" i="1"/>
  <c r="T433" i="1"/>
  <c r="U433" i="1" s="1"/>
  <c r="V479" i="1"/>
  <c r="S469" i="1"/>
  <c r="R424" i="1"/>
  <c r="S424" i="1"/>
  <c r="R412" i="1"/>
  <c r="S412" i="1" s="1"/>
  <c r="R386" i="1"/>
  <c r="S386" i="1"/>
  <c r="R323" i="1"/>
  <c r="S323" i="1" s="1"/>
  <c r="S319" i="1"/>
  <c r="R470" i="1"/>
  <c r="S470" i="1"/>
  <c r="S450" i="1"/>
  <c r="R356" i="1"/>
  <c r="S356" i="1" s="1"/>
  <c r="T353" i="1"/>
  <c r="U353" i="1"/>
  <c r="S324" i="1"/>
  <c r="R207" i="1"/>
  <c r="S207" i="1"/>
  <c r="R196" i="1"/>
  <c r="S196" i="1"/>
  <c r="AA262" i="1"/>
  <c r="R261" i="1"/>
  <c r="S261" i="1"/>
  <c r="R235" i="1"/>
  <c r="S235" i="1" s="1"/>
  <c r="R228" i="1"/>
  <c r="S228" i="1"/>
  <c r="S154" i="1"/>
  <c r="R118" i="1"/>
  <c r="S118" i="1"/>
  <c r="T116" i="1"/>
  <c r="U116" i="1" s="1"/>
  <c r="R101" i="1"/>
  <c r="S101" i="1" s="1"/>
  <c r="R71" i="1"/>
  <c r="S71" i="1"/>
  <c r="T67" i="1"/>
  <c r="R308" i="1"/>
  <c r="S308" i="1"/>
  <c r="T306" i="1"/>
  <c r="AC304" i="1"/>
  <c r="AD304" i="1" s="1"/>
  <c r="R304" i="1"/>
  <c r="S304" i="1" s="1"/>
  <c r="R301" i="1"/>
  <c r="S301" i="1"/>
  <c r="AA289" i="1"/>
  <c r="AB289" i="1" s="1"/>
  <c r="R267" i="1"/>
  <c r="S267" i="1"/>
  <c r="T250" i="1"/>
  <c r="U250" i="1"/>
  <c r="S237" i="1"/>
  <c r="R197" i="1"/>
  <c r="S197" i="1"/>
  <c r="R178" i="1"/>
  <c r="S178" i="1" s="1"/>
  <c r="R166" i="1"/>
  <c r="S166" i="1" s="1"/>
  <c r="R160" i="1"/>
  <c r="S160" i="1" s="1"/>
  <c r="R153" i="1"/>
  <c r="S153" i="1"/>
  <c r="R122" i="1"/>
  <c r="S122" i="1"/>
  <c r="T120" i="1"/>
  <c r="R90" i="1"/>
  <c r="S90" i="1" s="1"/>
  <c r="V440" i="1"/>
  <c r="T440" i="1"/>
  <c r="V435" i="1"/>
  <c r="V363" i="1"/>
  <c r="T362" i="1"/>
  <c r="V389" i="1"/>
  <c r="V369" i="1"/>
  <c r="V367" i="1"/>
  <c r="V326" i="1"/>
  <c r="R355" i="1"/>
  <c r="S355" i="1" s="1"/>
  <c r="AA237" i="1"/>
  <c r="V337" i="1"/>
  <c r="S423" i="1"/>
  <c r="R330" i="1"/>
  <c r="S330" i="1" s="1"/>
  <c r="R402" i="1"/>
  <c r="S402" i="1"/>
  <c r="S373" i="1"/>
  <c r="R360" i="1"/>
  <c r="S360" i="1" s="1"/>
  <c r="S466" i="1"/>
  <c r="T404" i="1"/>
  <c r="S396" i="1"/>
  <c r="U387" i="1"/>
  <c r="T378" i="1"/>
  <c r="R335" i="1"/>
  <c r="S335" i="1"/>
  <c r="R297" i="1"/>
  <c r="S297" i="1"/>
  <c r="T292" i="1"/>
  <c r="U292" i="1" s="1"/>
  <c r="T263" i="1"/>
  <c r="AC263" i="1"/>
  <c r="AD263" i="1" s="1"/>
  <c r="AF263" i="1"/>
  <c r="R252" i="1"/>
  <c r="S252" i="1" s="1"/>
  <c r="R232" i="1"/>
  <c r="S232" i="1" s="1"/>
  <c r="T191" i="1"/>
  <c r="R331" i="1"/>
  <c r="S331" i="1" s="1"/>
  <c r="S316" i="1"/>
  <c r="R307" i="1"/>
  <c r="S307" i="1" s="1"/>
  <c r="T290" i="1"/>
  <c r="R290" i="1"/>
  <c r="S290" i="1" s="1"/>
  <c r="R287" i="1"/>
  <c r="S287" i="1" s="1"/>
  <c r="R284" i="1"/>
  <c r="S284" i="1" s="1"/>
  <c r="R281" i="1"/>
  <c r="S281" i="1"/>
  <c r="R279" i="1"/>
  <c r="S279" i="1"/>
  <c r="R278" i="1"/>
  <c r="S278" i="1" s="1"/>
  <c r="T270" i="1"/>
  <c r="V270" i="1"/>
  <c r="T231" i="1"/>
  <c r="AA226" i="1"/>
  <c r="R215" i="1"/>
  <c r="S215" i="1" s="1"/>
  <c r="R202" i="1"/>
  <c r="S202" i="1" s="1"/>
  <c r="R257" i="1"/>
  <c r="S257" i="1" s="1"/>
  <c r="AA177" i="1"/>
  <c r="R177" i="1"/>
  <c r="S177" i="1"/>
  <c r="AA157" i="1"/>
  <c r="AB157" i="1"/>
  <c r="AC157" i="1"/>
  <c r="AD157" i="1"/>
  <c r="R157" i="1"/>
  <c r="S157" i="1" s="1"/>
  <c r="R155" i="1"/>
  <c r="S155" i="1"/>
  <c r="T150" i="1"/>
  <c r="R149" i="1"/>
  <c r="S149" i="1"/>
  <c r="T106" i="1"/>
  <c r="R67" i="1"/>
  <c r="S67" i="1" s="1"/>
  <c r="R126" i="1"/>
  <c r="S126" i="1" s="1"/>
  <c r="R86" i="1"/>
  <c r="S86" i="1"/>
  <c r="S81" i="1"/>
  <c r="R70" i="1"/>
  <c r="S70" i="1" s="1"/>
  <c r="R61" i="1"/>
  <c r="S61" i="1"/>
  <c r="R41" i="1"/>
  <c r="S41" i="1"/>
  <c r="R28" i="1"/>
  <c r="S28" i="1" s="1"/>
  <c r="R25" i="1"/>
  <c r="S25" i="1" s="1"/>
  <c r="R27" i="1"/>
  <c r="S27" i="1"/>
  <c r="T257" i="1"/>
  <c r="V257" i="1"/>
  <c r="AA285" i="1"/>
  <c r="AA276" i="1"/>
  <c r="AA266" i="1"/>
  <c r="AE238" i="1"/>
  <c r="AA181" i="1"/>
  <c r="AE162" i="1"/>
  <c r="T13" i="1"/>
  <c r="AB13" i="1"/>
  <c r="T130" i="1"/>
  <c r="T181" i="1"/>
  <c r="AC181" i="1" s="1"/>
  <c r="AD181" i="1" s="1"/>
  <c r="V191" i="1"/>
  <c r="V376" i="1"/>
  <c r="T489" i="1"/>
  <c r="AB489" i="1" s="1"/>
  <c r="U489" i="1"/>
  <c r="S312" i="1"/>
  <c r="T253" i="1"/>
  <c r="AB253" i="1" s="1"/>
  <c r="V253" i="1"/>
  <c r="V289" i="1"/>
  <c r="T289" i="1"/>
  <c r="AC289" i="1" s="1"/>
  <c r="AD289" i="1" s="1"/>
  <c r="V393" i="1"/>
  <c r="T393" i="1"/>
  <c r="AA279" i="1"/>
  <c r="AE217" i="1"/>
  <c r="AA206" i="1"/>
  <c r="AE179" i="1"/>
  <c r="V144" i="1"/>
  <c r="T144" i="1"/>
  <c r="U144" i="1"/>
  <c r="V129" i="1"/>
  <c r="T129" i="1"/>
  <c r="AE129" i="1"/>
  <c r="AE127" i="1"/>
  <c r="AA99" i="1"/>
  <c r="AB99" i="1"/>
  <c r="T122" i="1"/>
  <c r="AB122" i="1" s="1"/>
  <c r="AA218" i="1"/>
  <c r="T15" i="1"/>
  <c r="AE414" i="1"/>
  <c r="V319" i="1"/>
  <c r="T319" i="1"/>
  <c r="U319" i="1"/>
  <c r="T317" i="1"/>
  <c r="V315" i="1"/>
  <c r="V300" i="1"/>
  <c r="T300" i="1"/>
  <c r="U300" i="1"/>
  <c r="T296" i="1"/>
  <c r="V261" i="1"/>
  <c r="T261" i="1"/>
  <c r="AC261" i="1"/>
  <c r="AD261" i="1" s="1"/>
  <c r="AF261" i="1"/>
  <c r="S438" i="1"/>
  <c r="R378" i="1"/>
  <c r="S378" i="1"/>
  <c r="AE227" i="1"/>
  <c r="R218" i="1"/>
  <c r="S218" i="1"/>
  <c r="T434" i="1"/>
  <c r="AA313" i="1"/>
  <c r="R493" i="1"/>
  <c r="S493" i="1" s="1"/>
  <c r="R465" i="1"/>
  <c r="S465" i="1" s="1"/>
  <c r="S366" i="1"/>
  <c r="R309" i="1"/>
  <c r="S309" i="1" s="1"/>
  <c r="AA268" i="1"/>
  <c r="R249" i="1"/>
  <c r="S249" i="1" s="1"/>
  <c r="S409" i="1"/>
  <c r="S406" i="1"/>
  <c r="S361" i="1"/>
  <c r="T339" i="1"/>
  <c r="U339" i="1" s="1"/>
  <c r="S315" i="1"/>
  <c r="AA295" i="1"/>
  <c r="AB295" i="1" s="1"/>
  <c r="S285" i="1"/>
  <c r="R238" i="1"/>
  <c r="S238" i="1" s="1"/>
  <c r="S376" i="1"/>
  <c r="R345" i="1"/>
  <c r="S345" i="1"/>
  <c r="S327" i="1"/>
  <c r="AA322" i="1"/>
  <c r="AA319" i="1"/>
  <c r="AA294" i="1"/>
  <c r="AA267" i="1"/>
  <c r="R256" i="1"/>
  <c r="S256" i="1"/>
  <c r="T249" i="1"/>
  <c r="AB249" i="1"/>
  <c r="AA186" i="1"/>
  <c r="R204" i="1"/>
  <c r="S204" i="1" s="1"/>
  <c r="R188" i="1"/>
  <c r="S188" i="1"/>
  <c r="AA159" i="1"/>
  <c r="V150" i="1"/>
  <c r="S150" i="1"/>
  <c r="AA51" i="1"/>
  <c r="R234" i="1"/>
  <c r="S234" i="1" s="1"/>
  <c r="R211" i="1"/>
  <c r="S211" i="1"/>
  <c r="S206" i="1"/>
  <c r="AA175" i="1"/>
  <c r="AB175" i="1" s="1"/>
  <c r="R140" i="1"/>
  <c r="S140" i="1"/>
  <c r="V106" i="1"/>
  <c r="AA174" i="1"/>
  <c r="AB174" i="1"/>
  <c r="T164" i="1"/>
  <c r="AB164" i="1" s="1"/>
  <c r="AC164" i="1"/>
  <c r="AD164" i="1" s="1"/>
  <c r="AA152" i="1"/>
  <c r="R109" i="1"/>
  <c r="S109" i="1" s="1"/>
  <c r="V100" i="1"/>
  <c r="R68" i="1"/>
  <c r="S68" i="1"/>
  <c r="R24" i="1"/>
  <c r="S24" i="1" s="1"/>
  <c r="R98" i="1"/>
  <c r="S98" i="1"/>
  <c r="R64" i="1"/>
  <c r="S64" i="1" s="1"/>
  <c r="R45" i="1"/>
  <c r="S45" i="1" s="1"/>
  <c r="AA126" i="1"/>
  <c r="R91" i="1"/>
  <c r="S91" i="1"/>
  <c r="T78" i="1"/>
  <c r="AB78" i="1" s="1"/>
  <c r="R63" i="1"/>
  <c r="S63" i="1" s="1"/>
  <c r="AA44" i="1"/>
  <c r="AB44" i="1" s="1"/>
  <c r="AC44" i="1" s="1"/>
  <c r="AD44" i="1" s="1"/>
  <c r="R38" i="1"/>
  <c r="S38" i="1" s="1"/>
  <c r="T14" i="1"/>
  <c r="T50" i="1"/>
  <c r="U50" i="1" s="1"/>
  <c r="V50" i="1"/>
  <c r="T183" i="1"/>
  <c r="V501" i="1"/>
  <c r="T444" i="1"/>
  <c r="T77" i="1"/>
  <c r="AB77" i="1"/>
  <c r="T450" i="1"/>
  <c r="T487" i="1"/>
  <c r="AC487" i="1"/>
  <c r="AD487" i="1" s="1"/>
  <c r="T480" i="1"/>
  <c r="V343" i="1"/>
  <c r="T343" i="1"/>
  <c r="U343" i="1" s="1"/>
  <c r="V332" i="1"/>
  <c r="T332" i="1"/>
  <c r="T318" i="1"/>
  <c r="AA312" i="1"/>
  <c r="AB312" i="1" s="1"/>
  <c r="T266" i="1"/>
  <c r="AE264" i="1"/>
  <c r="AC188" i="1"/>
  <c r="AD188" i="1"/>
  <c r="V97" i="1"/>
  <c r="T97" i="1"/>
  <c r="AA42" i="1"/>
  <c r="AA184" i="1"/>
  <c r="AB184" i="1" s="1"/>
  <c r="AE70" i="1"/>
  <c r="T37" i="1"/>
  <c r="AB37" i="1" s="1"/>
  <c r="U37" i="1"/>
  <c r="V37" i="1"/>
  <c r="T189" i="1"/>
  <c r="T463" i="1"/>
  <c r="U463" i="1"/>
  <c r="T329" i="1"/>
  <c r="AC329" i="1" s="1"/>
  <c r="AD329" i="1" s="1"/>
  <c r="T310" i="1"/>
  <c r="AB310" i="1"/>
  <c r="V308" i="1"/>
  <c r="T308" i="1"/>
  <c r="AC308" i="1"/>
  <c r="AD308" i="1" s="1"/>
  <c r="AE300" i="1"/>
  <c r="AA300" i="1"/>
  <c r="AE261" i="1"/>
  <c r="T238" i="1"/>
  <c r="AA232" i="1"/>
  <c r="V451" i="1"/>
  <c r="R430" i="1"/>
  <c r="S430" i="1" s="1"/>
  <c r="AC316" i="1"/>
  <c r="AD316" i="1"/>
  <c r="AF316" i="1"/>
  <c r="T284" i="1"/>
  <c r="AA219" i="1"/>
  <c r="V483" i="1"/>
  <c r="V323" i="1"/>
  <c r="V494" i="1"/>
  <c r="R474" i="1"/>
  <c r="S474" i="1" s="1"/>
  <c r="AA338" i="1"/>
  <c r="V298" i="1"/>
  <c r="T280" i="1"/>
  <c r="AC280" i="1"/>
  <c r="AD280" i="1" s="1"/>
  <c r="AF280" i="1" s="1"/>
  <c r="V280" i="1"/>
  <c r="R158" i="1"/>
  <c r="S158" i="1"/>
  <c r="S152" i="1"/>
  <c r="T147" i="1"/>
  <c r="V147" i="1"/>
  <c r="R124" i="1"/>
  <c r="S124" i="1" s="1"/>
  <c r="V89" i="1"/>
  <c r="T89" i="1"/>
  <c r="U89" i="1"/>
  <c r="R83" i="1"/>
  <c r="S83" i="1" s="1"/>
  <c r="AC179" i="1"/>
  <c r="AD179" i="1" s="1"/>
  <c r="U248" i="1"/>
  <c r="AC279" i="1"/>
  <c r="AD279" i="1" s="1"/>
  <c r="AF279" i="1"/>
  <c r="U242" i="1"/>
  <c r="AC205" i="1"/>
  <c r="AD205" i="1" s="1"/>
  <c r="AC227" i="1"/>
  <c r="AD227" i="1"/>
  <c r="AC185" i="1"/>
  <c r="AD185" i="1" s="1"/>
  <c r="AF185" i="1" s="1"/>
  <c r="AC21" i="1"/>
  <c r="AD21" i="1"/>
  <c r="AF21" i="1" s="1"/>
  <c r="AC178" i="1"/>
  <c r="AD178" i="1" s="1"/>
  <c r="AF178" i="1"/>
  <c r="AG178" i="1" s="1"/>
  <c r="AD18" i="1"/>
  <c r="AF18" i="1"/>
  <c r="AC257" i="1"/>
  <c r="AD257" i="1"/>
  <c r="AF257" i="1" s="1"/>
  <c r="AG257" i="1" s="1"/>
  <c r="AH257" i="1" s="1"/>
  <c r="AC501" i="1"/>
  <c r="AD501" i="1" s="1"/>
  <c r="AG501" i="1" s="1"/>
  <c r="AH501" i="1" s="1"/>
  <c r="AF501" i="1"/>
  <c r="U41" i="1"/>
  <c r="U164" i="1"/>
  <c r="U305" i="1"/>
  <c r="U175" i="1"/>
  <c r="V502" i="1"/>
  <c r="V472" i="1"/>
  <c r="T454" i="1"/>
  <c r="AB454" i="1" s="1"/>
  <c r="AE415" i="1"/>
  <c r="V401" i="1"/>
  <c r="AA381" i="1"/>
  <c r="AB381" i="1" s="1"/>
  <c r="U149" i="1"/>
  <c r="U120" i="1"/>
  <c r="AC141" i="1"/>
  <c r="AD141" i="1"/>
  <c r="AF141" i="1"/>
  <c r="AG141" i="1" s="1"/>
  <c r="AH141" i="1" s="1"/>
  <c r="U48" i="1"/>
  <c r="U239" i="1"/>
  <c r="U221" i="1"/>
  <c r="U103" i="1"/>
  <c r="AA122" i="1"/>
  <c r="AA131" i="1"/>
  <c r="AA101" i="1"/>
  <c r="AA84" i="1"/>
  <c r="AB84" i="1"/>
  <c r="AC84" i="1"/>
  <c r="AD84" i="1" s="1"/>
  <c r="V87" i="1"/>
  <c r="T87" i="1"/>
  <c r="U87" i="1"/>
  <c r="U236" i="1"/>
  <c r="T206" i="1"/>
  <c r="T146" i="1"/>
  <c r="U146" i="1" s="1"/>
  <c r="T163" i="1"/>
  <c r="V465" i="1"/>
  <c r="V464" i="1"/>
  <c r="V453" i="1"/>
  <c r="T453" i="1"/>
  <c r="AB453" i="1" s="1"/>
  <c r="AC453" i="1"/>
  <c r="AD453" i="1" s="1"/>
  <c r="T495" i="1"/>
  <c r="U495" i="1"/>
  <c r="V202" i="1"/>
  <c r="T202" i="1"/>
  <c r="AC202" i="1"/>
  <c r="AD202" i="1"/>
  <c r="V158" i="1"/>
  <c r="T158" i="1"/>
  <c r="V132" i="1"/>
  <c r="T132" i="1"/>
  <c r="U132" i="1" s="1"/>
  <c r="T112" i="1"/>
  <c r="V112" i="1"/>
  <c r="V53" i="1"/>
  <c r="T53" i="1"/>
  <c r="U53" i="1" s="1"/>
  <c r="V95" i="1"/>
  <c r="T460" i="1"/>
  <c r="AC460" i="1" s="1"/>
  <c r="AD460" i="1" s="1"/>
  <c r="V268" i="1"/>
  <c r="T268" i="1"/>
  <c r="AC268" i="1" s="1"/>
  <c r="AD268" i="1" s="1"/>
  <c r="V98" i="1"/>
  <c r="T98" i="1"/>
  <c r="U98" i="1" s="1"/>
  <c r="V83" i="1"/>
  <c r="T83" i="1"/>
  <c r="U83" i="1" s="1"/>
  <c r="T80" i="1"/>
  <c r="U80" i="1" s="1"/>
  <c r="V80" i="1"/>
  <c r="AD236" i="1"/>
  <c r="U257" i="1"/>
  <c r="AC347" i="1"/>
  <c r="AD347" i="1"/>
  <c r="T32" i="1"/>
  <c r="AC17" i="1"/>
  <c r="AD17" i="1" s="1"/>
  <c r="T499" i="1"/>
  <c r="AC499" i="1"/>
  <c r="AD499" i="1" s="1"/>
  <c r="AF499" i="1" s="1"/>
  <c r="V492" i="1"/>
  <c r="R468" i="1"/>
  <c r="S468" i="1" s="1"/>
  <c r="T346" i="1"/>
  <c r="S472" i="1"/>
  <c r="T448" i="1"/>
  <c r="R379" i="1"/>
  <c r="S379" i="1"/>
  <c r="R169" i="1"/>
  <c r="S169" i="1" s="1"/>
  <c r="AA100" i="1"/>
  <c r="AB100" i="1"/>
  <c r="V352" i="1"/>
  <c r="V281" i="1"/>
  <c r="T281" i="1"/>
  <c r="AB281" i="1" s="1"/>
  <c r="AC281" i="1"/>
  <c r="AD281" i="1" s="1"/>
  <c r="T276" i="1"/>
  <c r="AC276" i="1"/>
  <c r="AD276" i="1"/>
  <c r="V217" i="1"/>
  <c r="T217" i="1"/>
  <c r="AC217" i="1" s="1"/>
  <c r="AD217" i="1" s="1"/>
  <c r="U217" i="1"/>
  <c r="T510" i="1"/>
  <c r="U510" i="1" s="1"/>
  <c r="AB510" i="1"/>
  <c r="V510" i="1"/>
  <c r="V505" i="1"/>
  <c r="V459" i="1"/>
  <c r="T459" i="1"/>
  <c r="AB459" i="1" s="1"/>
  <c r="V430" i="1"/>
  <c r="U430" i="1"/>
  <c r="V355" i="1"/>
  <c r="T355" i="1"/>
  <c r="AC355" i="1"/>
  <c r="AD355" i="1"/>
  <c r="T273" i="1"/>
  <c r="AB273" i="1" s="1"/>
  <c r="V291" i="1"/>
  <c r="T291" i="1"/>
  <c r="AB291" i="1" s="1"/>
  <c r="V215" i="1"/>
  <c r="T215" i="1"/>
  <c r="U215" i="1" s="1"/>
  <c r="AG215" i="1" s="1"/>
  <c r="AB215" i="1"/>
  <c r="U188" i="1"/>
  <c r="U113" i="1"/>
  <c r="V488" i="1"/>
  <c r="T412" i="1"/>
  <c r="U412" i="1" s="1"/>
  <c r="V342" i="1"/>
  <c r="T342" i="1"/>
  <c r="AB208" i="1"/>
  <c r="U145" i="1"/>
  <c r="AC215" i="1"/>
  <c r="AD215" i="1"/>
  <c r="AF215" i="1"/>
  <c r="AC291" i="1"/>
  <c r="AD291" i="1" s="1"/>
  <c r="U291" i="1"/>
  <c r="AC510" i="1"/>
  <c r="AD510" i="1"/>
  <c r="AA344" i="1"/>
  <c r="AA145" i="1"/>
  <c r="AB145" i="1" s="1"/>
  <c r="AC145" i="1"/>
  <c r="AD145" i="1"/>
  <c r="AA444" i="1"/>
  <c r="AA104" i="1"/>
  <c r="T493" i="1"/>
  <c r="T477" i="1"/>
  <c r="AC477" i="1" s="1"/>
  <c r="AD477" i="1" s="1"/>
  <c r="U363" i="1"/>
  <c r="AE62" i="1"/>
  <c r="AC311" i="1"/>
  <c r="AD311" i="1"/>
  <c r="U117" i="1"/>
  <c r="AC232" i="1"/>
  <c r="AD232" i="1"/>
  <c r="T486" i="1"/>
  <c r="T474" i="1"/>
  <c r="V474" i="1"/>
  <c r="T436" i="1"/>
  <c r="V436" i="1"/>
  <c r="T371" i="1"/>
  <c r="AC371" i="1"/>
  <c r="AD371" i="1" s="1"/>
  <c r="AA136" i="1"/>
  <c r="AE105" i="1"/>
  <c r="AE75" i="1"/>
  <c r="V57" i="1"/>
  <c r="T57" i="1"/>
  <c r="AE56" i="1"/>
  <c r="AA56" i="1"/>
  <c r="V399" i="1"/>
  <c r="AC191" i="1"/>
  <c r="AD191" i="1" s="1"/>
  <c r="T110" i="1"/>
  <c r="T488" i="1"/>
  <c r="U488" i="1" s="1"/>
  <c r="AC488" i="1"/>
  <c r="AD488" i="1" s="1"/>
  <c r="AF488" i="1" s="1"/>
  <c r="V455" i="1"/>
  <c r="V445" i="1"/>
  <c r="T442" i="1"/>
  <c r="T398" i="1"/>
  <c r="T395" i="1"/>
  <c r="V386" i="1"/>
  <c r="T386" i="1"/>
  <c r="AA382" i="1"/>
  <c r="T301" i="1"/>
  <c r="AC301" i="1"/>
  <c r="AD301" i="1"/>
  <c r="U301" i="1"/>
  <c r="V294" i="1"/>
  <c r="T283" i="1"/>
  <c r="V283" i="1"/>
  <c r="AC19" i="1"/>
  <c r="AD19" i="1" s="1"/>
  <c r="U167" i="1"/>
  <c r="U127" i="1"/>
  <c r="U140" i="1"/>
  <c r="AC140" i="1"/>
  <c r="AD140" i="1"/>
  <c r="V500" i="1"/>
  <c r="V496" i="1"/>
  <c r="AA429" i="1"/>
  <c r="V173" i="1"/>
  <c r="T173" i="1"/>
  <c r="AC184" i="1"/>
  <c r="AD184" i="1" s="1"/>
  <c r="AC256" i="1"/>
  <c r="AD256" i="1"/>
  <c r="AF256" i="1" s="1"/>
  <c r="AG256" i="1"/>
  <c r="AH256" i="1" s="1"/>
  <c r="T478" i="1"/>
  <c r="AB457" i="1"/>
  <c r="V380" i="1"/>
  <c r="T380" i="1"/>
  <c r="V370" i="1"/>
  <c r="T370" i="1"/>
  <c r="T243" i="1"/>
  <c r="U243" i="1"/>
  <c r="V171" i="1"/>
  <c r="T105" i="1"/>
  <c r="V105" i="1"/>
  <c r="T55" i="1"/>
  <c r="U55" i="1"/>
  <c r="V35" i="1"/>
  <c r="T35" i="1"/>
  <c r="U35" i="1"/>
  <c r="AC35" i="1"/>
  <c r="AD35" i="1"/>
  <c r="AF35" i="1"/>
  <c r="U434" i="1"/>
  <c r="V485" i="1"/>
  <c r="U309" i="1"/>
  <c r="AD309" i="1"/>
  <c r="AF309" i="1"/>
  <c r="T107" i="1"/>
  <c r="U107" i="1" s="1"/>
  <c r="AB299" i="1"/>
  <c r="T506" i="1"/>
  <c r="U506" i="1" s="1"/>
  <c r="V506" i="1"/>
  <c r="AB430" i="1"/>
  <c r="V428" i="1"/>
  <c r="T428" i="1"/>
  <c r="S419" i="1"/>
  <c r="S413" i="1"/>
  <c r="T303" i="1"/>
  <c r="U298" i="1"/>
  <c r="AC298" i="1"/>
  <c r="AD298" i="1"/>
  <c r="AF298" i="1" s="1"/>
  <c r="V295" i="1"/>
  <c r="T287" i="1"/>
  <c r="AC287" i="1"/>
  <c r="AD287" i="1" s="1"/>
  <c r="AF287" i="1" s="1"/>
  <c r="U153" i="1"/>
  <c r="U267" i="1"/>
  <c r="AC267" i="1"/>
  <c r="AD267" i="1" s="1"/>
  <c r="AF267" i="1"/>
  <c r="U155" i="1"/>
  <c r="R489" i="1"/>
  <c r="S489" i="1" s="1"/>
  <c r="T458" i="1"/>
  <c r="U458" i="1" s="1"/>
  <c r="V426" i="1"/>
  <c r="T426" i="1"/>
  <c r="V415" i="1"/>
  <c r="AA373" i="1"/>
  <c r="AB373" i="1"/>
  <c r="AC373" i="1"/>
  <c r="AD373" i="1" s="1"/>
  <c r="AF373" i="1" s="1"/>
  <c r="V368" i="1"/>
  <c r="T368" i="1"/>
  <c r="AC368" i="1" s="1"/>
  <c r="AD368" i="1" s="1"/>
  <c r="AF368" i="1" s="1"/>
  <c r="U67" i="1"/>
  <c r="U383" i="1"/>
  <c r="U46" i="1"/>
  <c r="S501" i="1"/>
  <c r="S494" i="1"/>
  <c r="S478" i="1"/>
  <c r="S439" i="1"/>
  <c r="R421" i="1"/>
  <c r="S421" i="1"/>
  <c r="V411" i="1"/>
  <c r="T411" i="1"/>
  <c r="V392" i="1"/>
  <c r="T392" i="1"/>
  <c r="S381" i="1"/>
  <c r="V364" i="1"/>
  <c r="T364" i="1"/>
  <c r="V354" i="1"/>
  <c r="T224" i="1"/>
  <c r="R224" i="1"/>
  <c r="S224" i="1"/>
  <c r="T199" i="1"/>
  <c r="U199" i="1" s="1"/>
  <c r="V199" i="1"/>
  <c r="AC198" i="1"/>
  <c r="AD198" i="1" s="1"/>
  <c r="AA354" i="1"/>
  <c r="AC336" i="1"/>
  <c r="AD336" i="1" s="1"/>
  <c r="AF336" i="1" s="1"/>
  <c r="AG336" i="1" s="1"/>
  <c r="AH336" i="1" s="1"/>
  <c r="T210" i="1"/>
  <c r="U210" i="1" s="1"/>
  <c r="AB210" i="1"/>
  <c r="V210" i="1"/>
  <c r="AA108" i="1"/>
  <c r="AB108" i="1" s="1"/>
  <c r="AC108" i="1"/>
  <c r="AD108" i="1" s="1"/>
  <c r="AG108" i="1" s="1"/>
  <c r="AH108" i="1" s="1"/>
  <c r="AF108" i="1"/>
  <c r="R338" i="1"/>
  <c r="S338" i="1" s="1"/>
  <c r="AA81" i="1"/>
  <c r="AB81" i="1"/>
  <c r="AC81" i="1"/>
  <c r="AD81" i="1"/>
  <c r="AF81" i="1" s="1"/>
  <c r="AA130" i="1"/>
  <c r="AB130" i="1"/>
  <c r="AA149" i="1"/>
  <c r="AC149" i="1"/>
  <c r="AD149" i="1" s="1"/>
  <c r="AA142" i="1"/>
  <c r="AC142" i="1"/>
  <c r="AD142" i="1"/>
  <c r="AA78" i="1"/>
  <c r="AA94" i="1"/>
  <c r="T54" i="1"/>
  <c r="AB54" i="1" s="1"/>
  <c r="V54" i="1"/>
  <c r="R92" i="1"/>
  <c r="S92" i="1" s="1"/>
  <c r="T75" i="1"/>
  <c r="AB75" i="1" s="1"/>
  <c r="T59" i="1"/>
  <c r="AA48" i="1"/>
  <c r="AB48" i="1"/>
  <c r="AC48" i="1"/>
  <c r="AD48" i="1"/>
  <c r="AC171" i="1"/>
  <c r="AD171" i="1"/>
  <c r="U57" i="1"/>
  <c r="U474" i="1"/>
  <c r="AC295" i="1"/>
  <c r="AD295" i="1" s="1"/>
  <c r="AC455" i="1"/>
  <c r="AD455" i="1" s="1"/>
  <c r="U323" i="1"/>
  <c r="AC323" i="1"/>
  <c r="AD323" i="1"/>
  <c r="AF323" i="1"/>
  <c r="U426" i="1"/>
  <c r="AB323" i="1"/>
  <c r="U442" i="1"/>
  <c r="AA61" i="1"/>
  <c r="AA379" i="1"/>
  <c r="AA129" i="1"/>
  <c r="AF84" i="1"/>
  <c r="AA374" i="1"/>
  <c r="AA69" i="1"/>
  <c r="AB69" i="1"/>
  <c r="AC69" i="1" s="1"/>
  <c r="AD69" i="1" s="1"/>
  <c r="AF69" i="1" s="1"/>
  <c r="AA68" i="1"/>
  <c r="U411" i="1"/>
  <c r="AC210" i="1"/>
  <c r="AD210" i="1" s="1"/>
  <c r="V441" i="1"/>
  <c r="T441" i="1"/>
  <c r="T321" i="1"/>
  <c r="V321" i="1"/>
  <c r="T354" i="1"/>
  <c r="AB354" i="1"/>
  <c r="AB268" i="1"/>
  <c r="AD27" i="1"/>
  <c r="U65" i="1"/>
  <c r="U245" i="1"/>
  <c r="AC201" i="1"/>
  <c r="AD201" i="1"/>
  <c r="U44" i="1"/>
  <c r="U486" i="1"/>
  <c r="T443" i="1"/>
  <c r="U443" i="1" s="1"/>
  <c r="U174" i="1"/>
  <c r="AB451" i="1"/>
  <c r="AC273" i="1"/>
  <c r="AD273" i="1" s="1"/>
  <c r="U273" i="1"/>
  <c r="AC174" i="1"/>
  <c r="AD174" i="1" s="1"/>
  <c r="AF174" i="1" s="1"/>
  <c r="AC463" i="1"/>
  <c r="AD463" i="1"/>
  <c r="AG463" i="1" s="1"/>
  <c r="AH463" i="1" s="1"/>
  <c r="AC189" i="1"/>
  <c r="AD189" i="1" s="1"/>
  <c r="U189" i="1"/>
  <c r="U106" i="1"/>
  <c r="AB282" i="1"/>
  <c r="U282" i="1"/>
  <c r="U108" i="1"/>
  <c r="U235" i="1"/>
  <c r="U34" i="1"/>
  <c r="U24" i="1"/>
  <c r="AC24" i="1"/>
  <c r="AD24" i="1" s="1"/>
  <c r="AF24" i="1" s="1"/>
  <c r="AA389" i="1"/>
  <c r="U451" i="1"/>
  <c r="U280" i="1"/>
  <c r="AG280" i="1" s="1"/>
  <c r="AH280" i="1" s="1"/>
  <c r="AB292" i="1"/>
  <c r="AC292" i="1"/>
  <c r="AD292" i="1" s="1"/>
  <c r="AF292" i="1" s="1"/>
  <c r="U269" i="1"/>
  <c r="AC269" i="1"/>
  <c r="AD269" i="1" s="1"/>
  <c r="U272" i="1"/>
  <c r="AC272" i="1"/>
  <c r="AD272" i="1"/>
  <c r="U160" i="1"/>
  <c r="T472" i="1"/>
  <c r="U472" i="1"/>
  <c r="U263" i="1"/>
  <c r="U260" i="1"/>
  <c r="U332" i="1"/>
  <c r="U261" i="1"/>
  <c r="AC231" i="1"/>
  <c r="AD231" i="1" s="1"/>
  <c r="U376" i="1"/>
  <c r="AB64" i="1"/>
  <c r="AC331" i="1"/>
  <c r="AD331" i="1"/>
  <c r="AF331" i="1"/>
  <c r="AB61" i="1"/>
  <c r="AC61" i="1"/>
  <c r="AD61" i="1" s="1"/>
  <c r="V491" i="1"/>
  <c r="T491" i="1"/>
  <c r="AC491" i="1" s="1"/>
  <c r="AD491" i="1" s="1"/>
  <c r="U491" i="1"/>
  <c r="AG491" i="1" s="1"/>
  <c r="AH491" i="1" s="1"/>
  <c r="V416" i="1"/>
  <c r="AB141" i="1"/>
  <c r="U141" i="1"/>
  <c r="R488" i="1"/>
  <c r="S488" i="1"/>
  <c r="AB134" i="1"/>
  <c r="U204" i="1"/>
  <c r="T473" i="1"/>
  <c r="V457" i="1"/>
  <c r="V481" i="1"/>
  <c r="T481" i="1"/>
  <c r="AB481" i="1" s="1"/>
  <c r="U481" i="1"/>
  <c r="R473" i="1"/>
  <c r="S473" i="1" s="1"/>
  <c r="R467" i="1"/>
  <c r="S467" i="1" s="1"/>
  <c r="R444" i="1"/>
  <c r="S444" i="1"/>
  <c r="T432" i="1"/>
  <c r="U432" i="1" s="1"/>
  <c r="R428" i="1"/>
  <c r="S428" i="1"/>
  <c r="T418" i="1"/>
  <c r="AA416" i="1"/>
  <c r="AA406" i="1"/>
  <c r="AA384" i="1"/>
  <c r="AA375" i="1"/>
  <c r="AA372" i="1"/>
  <c r="R471" i="1"/>
  <c r="S471" i="1"/>
  <c r="T467" i="1"/>
  <c r="AB467" i="1"/>
  <c r="R459" i="1"/>
  <c r="S459" i="1" s="1"/>
  <c r="R457" i="1"/>
  <c r="S457" i="1"/>
  <c r="AA377" i="1"/>
  <c r="AA376" i="1"/>
  <c r="AB376" i="1"/>
  <c r="AC376" i="1"/>
  <c r="AD376" i="1" s="1"/>
  <c r="R370" i="1"/>
  <c r="S370" i="1"/>
  <c r="AA369" i="1"/>
  <c r="AA397" i="1"/>
  <c r="AB307" i="1"/>
  <c r="V456" i="1"/>
  <c r="AA357" i="1"/>
  <c r="T334" i="1"/>
  <c r="AB334" i="1"/>
  <c r="R317" i="1"/>
  <c r="S317" i="1" s="1"/>
  <c r="T313" i="1"/>
  <c r="T359" i="1"/>
  <c r="U359" i="1" s="1"/>
  <c r="R253" i="1"/>
  <c r="S253" i="1"/>
  <c r="R244" i="1"/>
  <c r="S244" i="1"/>
  <c r="AB240" i="1"/>
  <c r="AB236" i="1"/>
  <c r="AB255" i="1"/>
  <c r="AB182" i="1"/>
  <c r="AC138" i="1"/>
  <c r="AD138" i="1"/>
  <c r="AF138" i="1"/>
  <c r="R201" i="1"/>
  <c r="S201" i="1"/>
  <c r="AB139" i="1"/>
  <c r="AC139" i="1"/>
  <c r="AD139" i="1" s="1"/>
  <c r="AF139" i="1" s="1"/>
  <c r="T133" i="1"/>
  <c r="U133" i="1"/>
  <c r="V133" i="1"/>
  <c r="T162" i="1"/>
  <c r="AC162" i="1" s="1"/>
  <c r="AD162" i="1" s="1"/>
  <c r="AB162" i="1"/>
  <c r="AB147" i="1"/>
  <c r="R136" i="1"/>
  <c r="S136" i="1" s="1"/>
  <c r="AA118" i="1"/>
  <c r="AC118" i="1"/>
  <c r="AD118" i="1"/>
  <c r="AF118" i="1"/>
  <c r="AA103" i="1"/>
  <c r="AB103" i="1"/>
  <c r="AC103" i="1" s="1"/>
  <c r="AD103" i="1" s="1"/>
  <c r="T93" i="1"/>
  <c r="V93" i="1"/>
  <c r="AA128" i="1"/>
  <c r="AA83" i="1"/>
  <c r="AB83" i="1" s="1"/>
  <c r="AC83" i="1"/>
  <c r="AD83" i="1" s="1"/>
  <c r="T95" i="1"/>
  <c r="AB95" i="1" s="1"/>
  <c r="AA80" i="1"/>
  <c r="AB80" i="1"/>
  <c r="AC80" i="1" s="1"/>
  <c r="R52" i="1"/>
  <c r="S52" i="1" s="1"/>
  <c r="AA91" i="1"/>
  <c r="AB91" i="1"/>
  <c r="AA87" i="1"/>
  <c r="AB87" i="1"/>
  <c r="AA54" i="1"/>
  <c r="AA50" i="1"/>
  <c r="AA90" i="1"/>
  <c r="R89" i="1"/>
  <c r="S89" i="1" s="1"/>
  <c r="AA88" i="1"/>
  <c r="AB88" i="1"/>
  <c r="R84" i="1"/>
  <c r="S84" i="1" s="1"/>
  <c r="R75" i="1"/>
  <c r="S75" i="1"/>
  <c r="AB14" i="1"/>
  <c r="U95" i="1"/>
  <c r="AC334" i="1"/>
  <c r="AD334" i="1"/>
  <c r="AG334" i="1" s="1"/>
  <c r="AH334" i="1" s="1"/>
  <c r="AF334" i="1"/>
  <c r="U334" i="1"/>
  <c r="U391" i="1"/>
  <c r="U457" i="1"/>
  <c r="U59" i="1"/>
  <c r="AC495" i="1"/>
  <c r="AD495" i="1"/>
  <c r="AC250" i="1"/>
  <c r="AD250" i="1"/>
  <c r="AF250" i="1" s="1"/>
  <c r="AB472" i="1"/>
  <c r="AC506" i="1"/>
  <c r="AD506" i="1" s="1"/>
  <c r="AB506" i="1"/>
  <c r="AC129" i="1"/>
  <c r="AD129" i="1"/>
  <c r="AF129" i="1"/>
  <c r="AG129" i="1" s="1"/>
  <c r="AH129" i="1" s="1"/>
  <c r="AC458" i="1"/>
  <c r="AD458" i="1" s="1"/>
  <c r="U428" i="1"/>
  <c r="U228" i="1"/>
  <c r="AC228" i="1"/>
  <c r="AD228" i="1" s="1"/>
  <c r="AB228" i="1"/>
  <c r="U205" i="1"/>
  <c r="AC169" i="1"/>
  <c r="AD169" i="1"/>
  <c r="U169" i="1"/>
  <c r="V413" i="1"/>
  <c r="T413" i="1"/>
  <c r="U413" i="1"/>
  <c r="V405" i="1"/>
  <c r="T405" i="1"/>
  <c r="T403" i="1"/>
  <c r="T367" i="1"/>
  <c r="T297" i="1"/>
  <c r="AB297" i="1" s="1"/>
  <c r="AC297" i="1"/>
  <c r="AD297" i="1"/>
  <c r="AE133" i="1"/>
  <c r="AA133" i="1"/>
  <c r="T131" i="1"/>
  <c r="AB131" i="1" s="1"/>
  <c r="AA123" i="1"/>
  <c r="T121" i="1"/>
  <c r="AC121" i="1" s="1"/>
  <c r="AD121" i="1" s="1"/>
  <c r="AB121" i="1"/>
  <c r="T79" i="1"/>
  <c r="U79" i="1"/>
  <c r="AB339" i="1"/>
  <c r="AC457" i="1"/>
  <c r="AD457" i="1" s="1"/>
  <c r="U68" i="1"/>
  <c r="AF232" i="1"/>
  <c r="AG232" i="1" s="1"/>
  <c r="AH232" i="1" s="1"/>
  <c r="U453" i="1"/>
  <c r="AB315" i="1"/>
  <c r="AC353" i="1"/>
  <c r="AD353" i="1"/>
  <c r="AF353" i="1" s="1"/>
  <c r="U505" i="1"/>
  <c r="AC505" i="1"/>
  <c r="AD505" i="1" s="1"/>
  <c r="AB32" i="1"/>
  <c r="AC32" i="1"/>
  <c r="AD32" i="1" s="1"/>
  <c r="AF32" i="1" s="1"/>
  <c r="U32" i="1"/>
  <c r="U163" i="1"/>
  <c r="AB163" i="1"/>
  <c r="AC163" i="1"/>
  <c r="AD163" i="1" s="1"/>
  <c r="U454" i="1"/>
  <c r="AG454" i="1" s="1"/>
  <c r="AH454" i="1" s="1"/>
  <c r="AC454" i="1"/>
  <c r="AD454" i="1" s="1"/>
  <c r="U440" i="1"/>
  <c r="U500" i="1"/>
  <c r="AB500" i="1"/>
  <c r="T482" i="1"/>
  <c r="AB482" i="1"/>
  <c r="T437" i="1"/>
  <c r="U368" i="1"/>
  <c r="AG368" i="1" s="1"/>
  <c r="AH368" i="1" s="1"/>
  <c r="AF140" i="1"/>
  <c r="U147" i="1"/>
  <c r="AC147" i="1"/>
  <c r="AD147" i="1" s="1"/>
  <c r="AF147" i="1"/>
  <c r="T507" i="1"/>
  <c r="AA421" i="1"/>
  <c r="AB421" i="1" s="1"/>
  <c r="AB278" i="1"/>
  <c r="AB178" i="1"/>
  <c r="U115" i="1"/>
  <c r="AB358" i="1"/>
  <c r="AC358" i="1"/>
  <c r="AD358" i="1"/>
  <c r="U358" i="1"/>
  <c r="U371" i="1"/>
  <c r="U281" i="1"/>
  <c r="AB166" i="1"/>
  <c r="AC146" i="1"/>
  <c r="AD146" i="1" s="1"/>
  <c r="AF146" i="1" s="1"/>
  <c r="AC122" i="1"/>
  <c r="AD122" i="1"/>
  <c r="AF122" i="1" s="1"/>
  <c r="AC176" i="1"/>
  <c r="AD176" i="1"/>
  <c r="AF176" i="1" s="1"/>
  <c r="AC299" i="1"/>
  <c r="AD299" i="1"/>
  <c r="AC226" i="1"/>
  <c r="AD226" i="1" s="1"/>
  <c r="AC154" i="1"/>
  <c r="AD154" i="1" s="1"/>
  <c r="S499" i="1"/>
  <c r="T470" i="1"/>
  <c r="R462" i="1"/>
  <c r="S462" i="1" s="1"/>
  <c r="T422" i="1"/>
  <c r="AB422" i="1"/>
  <c r="V422" i="1"/>
  <c r="T420" i="1"/>
  <c r="U420" i="1"/>
  <c r="V420" i="1"/>
  <c r="U238" i="1"/>
  <c r="U308" i="1"/>
  <c r="AB308" i="1"/>
  <c r="AB487" i="1"/>
  <c r="U122" i="1"/>
  <c r="U289" i="1"/>
  <c r="U252" i="1"/>
  <c r="AC153" i="1"/>
  <c r="AD153" i="1" s="1"/>
  <c r="AB168" i="1"/>
  <c r="AC168" i="1"/>
  <c r="AD168" i="1"/>
  <c r="AC99" i="1"/>
  <c r="AD99" i="1" s="1"/>
  <c r="U99" i="1"/>
  <c r="AD195" i="1"/>
  <c r="AF195" i="1" s="1"/>
  <c r="AG195" i="1" s="1"/>
  <c r="AH195" i="1" s="1"/>
  <c r="U195" i="1"/>
  <c r="AB469" i="1"/>
  <c r="V469" i="1"/>
  <c r="V431" i="1"/>
  <c r="V377" i="1"/>
  <c r="T377" i="1"/>
  <c r="V348" i="1"/>
  <c r="T348" i="1"/>
  <c r="AC348" i="1"/>
  <c r="AD348" i="1" s="1"/>
  <c r="V341" i="1"/>
  <c r="T341" i="1"/>
  <c r="AC341" i="1" s="1"/>
  <c r="AD341" i="1"/>
  <c r="AF341" i="1" s="1"/>
  <c r="AG341" i="1" s="1"/>
  <c r="AH341" i="1" s="1"/>
  <c r="R508" i="1"/>
  <c r="S508" i="1" s="1"/>
  <c r="R442" i="1"/>
  <c r="S442" i="1"/>
  <c r="R429" i="1"/>
  <c r="S429" i="1"/>
  <c r="AA363" i="1"/>
  <c r="AC101" i="1"/>
  <c r="AD101" i="1"/>
  <c r="R509" i="1"/>
  <c r="S509" i="1" s="1"/>
  <c r="AB502" i="1"/>
  <c r="T449" i="1"/>
  <c r="AC449" i="1" s="1"/>
  <c r="AD449" i="1" s="1"/>
  <c r="T415" i="1"/>
  <c r="R404" i="1"/>
  <c r="S404" i="1" s="1"/>
  <c r="AA366" i="1"/>
  <c r="AA364" i="1"/>
  <c r="AA355" i="1"/>
  <c r="AB355" i="1" s="1"/>
  <c r="AA353" i="1"/>
  <c r="AB353" i="1" s="1"/>
  <c r="AC352" i="1"/>
  <c r="AD352" i="1"/>
  <c r="AB229" i="1"/>
  <c r="AB383" i="1"/>
  <c r="AD383" i="1"/>
  <c r="AF383" i="1"/>
  <c r="AB363" i="1"/>
  <c r="AC363" i="1"/>
  <c r="AD363" i="1" s="1"/>
  <c r="AF363" i="1" s="1"/>
  <c r="R302" i="1"/>
  <c r="S302" i="1" s="1"/>
  <c r="R333" i="1"/>
  <c r="S333" i="1"/>
  <c r="AB304" i="1"/>
  <c r="V237" i="1"/>
  <c r="AB217" i="1"/>
  <c r="AA150" i="1"/>
  <c r="AC150" i="1"/>
  <c r="AD150" i="1" s="1"/>
  <c r="AF150" i="1" s="1"/>
  <c r="AB298" i="1"/>
  <c r="T211" i="1"/>
  <c r="AC211" i="1" s="1"/>
  <c r="V211" i="1"/>
  <c r="AA172" i="1"/>
  <c r="AA167" i="1"/>
  <c r="AB167" i="1" s="1"/>
  <c r="AC167" i="1"/>
  <c r="AD167" i="1" s="1"/>
  <c r="AF167" i="1" s="1"/>
  <c r="AG167" i="1"/>
  <c r="AH167" i="1" s="1"/>
  <c r="R173" i="1"/>
  <c r="S173" i="1" s="1"/>
  <c r="AA119" i="1"/>
  <c r="AB119" i="1" s="1"/>
  <c r="T209" i="1"/>
  <c r="U209" i="1"/>
  <c r="AB209" i="1"/>
  <c r="AA162" i="1"/>
  <c r="AA160" i="1"/>
  <c r="AB160" i="1" s="1"/>
  <c r="AC160" i="1"/>
  <c r="AD160" i="1" s="1"/>
  <c r="AA155" i="1"/>
  <c r="AB155" i="1"/>
  <c r="AC155" i="1"/>
  <c r="AD155" i="1" s="1"/>
  <c r="AF155" i="1"/>
  <c r="AG155" i="1" s="1"/>
  <c r="AH155" i="1" s="1"/>
  <c r="AC127" i="1"/>
  <c r="AD127" i="1"/>
  <c r="AB169" i="1"/>
  <c r="AA127" i="1"/>
  <c r="AB127" i="1"/>
  <c r="AA93" i="1"/>
  <c r="AB93" i="1" s="1"/>
  <c r="AC93" i="1" s="1"/>
  <c r="AD93" i="1" s="1"/>
  <c r="R168" i="1"/>
  <c r="S168" i="1" s="1"/>
  <c r="R54" i="1"/>
  <c r="S54" i="1"/>
  <c r="AC469" i="1"/>
  <c r="AD469" i="1" s="1"/>
  <c r="U469" i="1"/>
  <c r="U482" i="1"/>
  <c r="AC482" i="1"/>
  <c r="AD482" i="1" s="1"/>
  <c r="U297" i="1"/>
  <c r="U403" i="1"/>
  <c r="AC209" i="1"/>
  <c r="AD209" i="1"/>
  <c r="AF209" i="1" s="1"/>
  <c r="U422" i="1"/>
  <c r="AG84" i="1"/>
  <c r="AH84" i="1" s="1"/>
  <c r="AB149" i="1"/>
  <c r="AA414" i="1"/>
  <c r="AA400" i="1"/>
  <c r="AA72" i="1"/>
  <c r="AA70" i="1"/>
  <c r="AB70" i="1" s="1"/>
  <c r="AC70" i="1" s="1"/>
  <c r="AD70" i="1" s="1"/>
  <c r="AB280" i="1"/>
  <c r="AB151" i="1"/>
  <c r="AB233" i="1"/>
  <c r="AB223" i="1"/>
  <c r="AB195" i="1"/>
  <c r="AA409" i="1"/>
  <c r="AA96" i="1"/>
  <c r="AB96" i="1" s="1"/>
  <c r="AA74" i="1"/>
  <c r="AF371" i="1"/>
  <c r="AF505" i="1"/>
  <c r="AG32" i="1"/>
  <c r="AH32" i="1"/>
  <c r="U348" i="1"/>
  <c r="U437" i="1"/>
  <c r="AC243" i="1"/>
  <c r="AD243" i="1" s="1"/>
  <c r="AF243" i="1" s="1"/>
  <c r="AG243" i="1"/>
  <c r="AH243" i="1"/>
  <c r="AB243" i="1"/>
  <c r="AC478" i="1"/>
  <c r="AD478" i="1" s="1"/>
  <c r="U478" i="1"/>
  <c r="AC293" i="1"/>
  <c r="AD293" i="1" s="1"/>
  <c r="AF293" i="1" s="1"/>
  <c r="AG293" i="1" s="1"/>
  <c r="AH293" i="1" s="1"/>
  <c r="AB293" i="1"/>
  <c r="AA407" i="1"/>
  <c r="T350" i="1"/>
  <c r="V340" i="1"/>
  <c r="T340" i="1"/>
  <c r="AB340" i="1" s="1"/>
  <c r="T312" i="1"/>
  <c r="AC312" i="1"/>
  <c r="AD312" i="1" s="1"/>
  <c r="V262" i="1"/>
  <c r="T262" i="1"/>
  <c r="AB262" i="1" s="1"/>
  <c r="T259" i="1"/>
  <c r="AB259" i="1" s="1"/>
  <c r="V216" i="1"/>
  <c r="AA55" i="1"/>
  <c r="AB55" i="1"/>
  <c r="AC55" i="1" s="1"/>
  <c r="AD55" i="1" s="1"/>
  <c r="AF154" i="1"/>
  <c r="AG174" i="1"/>
  <c r="AH174" i="1" s="1"/>
  <c r="AC110" i="1"/>
  <c r="AD110" i="1" s="1"/>
  <c r="AF110" i="1" s="1"/>
  <c r="AB495" i="1"/>
  <c r="V508" i="1"/>
  <c r="T508" i="1"/>
  <c r="V498" i="1"/>
  <c r="T498" i="1"/>
  <c r="AB498" i="1" s="1"/>
  <c r="T464" i="1"/>
  <c r="AC464" i="1" s="1"/>
  <c r="AD464" i="1" s="1"/>
  <c r="T462" i="1"/>
  <c r="AB462" i="1" s="1"/>
  <c r="AE419" i="1"/>
  <c r="U399" i="1"/>
  <c r="AE394" i="1"/>
  <c r="AA394" i="1"/>
  <c r="U293" i="1"/>
  <c r="AF491" i="1"/>
  <c r="U93" i="1"/>
  <c r="AC313" i="1"/>
  <c r="AD313" i="1" s="1"/>
  <c r="U418" i="1"/>
  <c r="U317" i="1"/>
  <c r="AB317" i="1"/>
  <c r="AC317" i="1"/>
  <c r="AD317" i="1" s="1"/>
  <c r="AF317" i="1" s="1"/>
  <c r="U15" i="1"/>
  <c r="U138" i="1"/>
  <c r="AB138" i="1"/>
  <c r="AB154" i="1"/>
  <c r="U154" i="1"/>
  <c r="AD211" i="1"/>
  <c r="U431" i="1"/>
  <c r="AB431" i="1"/>
  <c r="AC431" i="1"/>
  <c r="AD431" i="1" s="1"/>
  <c r="U315" i="1"/>
  <c r="U294" i="1"/>
  <c r="AF191" i="1"/>
  <c r="AG191" i="1" s="1"/>
  <c r="AH191" i="1" s="1"/>
  <c r="AC326" i="1"/>
  <c r="AD326" i="1"/>
  <c r="AF326" i="1" s="1"/>
  <c r="AB326" i="1"/>
  <c r="U327" i="1"/>
  <c r="AC327" i="1"/>
  <c r="AD327" i="1" s="1"/>
  <c r="AB327" i="1"/>
  <c r="U121" i="1"/>
  <c r="AC467" i="1"/>
  <c r="AD467" i="1"/>
  <c r="AC481" i="1"/>
  <c r="AD481" i="1" s="1"/>
  <c r="U112" i="1"/>
  <c r="U13" i="1"/>
  <c r="AC13" i="1"/>
  <c r="AD13" i="1"/>
  <c r="AF13" i="1"/>
  <c r="U203" i="1"/>
  <c r="AC203" i="1"/>
  <c r="AD203" i="1" s="1"/>
  <c r="AG203" i="1" s="1"/>
  <c r="AH203" i="1" s="1"/>
  <c r="AD335" i="1"/>
  <c r="V503" i="1"/>
  <c r="T503" i="1"/>
  <c r="U502" i="1"/>
  <c r="AC502" i="1"/>
  <c r="AD502" i="1" s="1"/>
  <c r="AF502" i="1" s="1"/>
  <c r="V484" i="1"/>
  <c r="T484" i="1"/>
  <c r="AC484" i="1" s="1"/>
  <c r="AC95" i="1"/>
  <c r="AD95" i="1"/>
  <c r="U460" i="1"/>
  <c r="U487" i="1"/>
  <c r="U77" i="1"/>
  <c r="AB311" i="1"/>
  <c r="U311" i="1"/>
  <c r="U390" i="1"/>
  <c r="AC302" i="1"/>
  <c r="AD302" i="1"/>
  <c r="U302" i="1"/>
  <c r="T512" i="1"/>
  <c r="AB512" i="1" s="1"/>
  <c r="V512" i="1"/>
  <c r="AB436" i="1"/>
  <c r="AC436" i="1" s="1"/>
  <c r="AD436" i="1" s="1"/>
  <c r="U75" i="1"/>
  <c r="U355" i="1"/>
  <c r="AB218" i="1"/>
  <c r="U218" i="1"/>
  <c r="U78" i="1"/>
  <c r="AC78" i="1"/>
  <c r="AD78" i="1"/>
  <c r="U70" i="1"/>
  <c r="AC451" i="1"/>
  <c r="AD451" i="1" s="1"/>
  <c r="AF451" i="1" s="1"/>
  <c r="AG451" i="1"/>
  <c r="AH451" i="1"/>
  <c r="AE441" i="1"/>
  <c r="AA441" i="1"/>
  <c r="V439" i="1"/>
  <c r="T439" i="1"/>
  <c r="U253" i="1"/>
  <c r="AH215" i="1"/>
  <c r="AB26" i="1"/>
  <c r="AC300" i="1"/>
  <c r="AD300" i="1" s="1"/>
  <c r="AC489" i="1"/>
  <c r="AD489" i="1"/>
  <c r="AF489" i="1" s="1"/>
  <c r="AF304" i="1"/>
  <c r="U379" i="1"/>
  <c r="AG379" i="1" s="1"/>
  <c r="AH379" i="1" s="1"/>
  <c r="AB379" i="1"/>
  <c r="AC379" i="1"/>
  <c r="AD379" i="1"/>
  <c r="U200" i="1"/>
  <c r="AG200" i="1" s="1"/>
  <c r="AH200" i="1" s="1"/>
  <c r="AC200" i="1"/>
  <c r="AD200" i="1" s="1"/>
  <c r="AF200" i="1" s="1"/>
  <c r="AB200" i="1"/>
  <c r="V504" i="1"/>
  <c r="T504" i="1"/>
  <c r="AB504" i="1" s="1"/>
  <c r="T456" i="1"/>
  <c r="AA447" i="1"/>
  <c r="AA410" i="1"/>
  <c r="T407" i="1"/>
  <c r="V375" i="1"/>
  <c r="U202" i="1"/>
  <c r="U73" i="1"/>
  <c r="U328" i="1"/>
  <c r="AC328" i="1"/>
  <c r="AD328" i="1" s="1"/>
  <c r="AB38" i="1"/>
  <c r="AC38" i="1"/>
  <c r="AD38" i="1"/>
  <c r="U38" i="1"/>
  <c r="AD190" i="1"/>
  <c r="T397" i="1"/>
  <c r="V397" i="1"/>
  <c r="V384" i="1"/>
  <c r="U186" i="1"/>
  <c r="AC186" i="1"/>
  <c r="AD186" i="1"/>
  <c r="V511" i="1"/>
  <c r="T511" i="1"/>
  <c r="V468" i="1"/>
  <c r="T468" i="1"/>
  <c r="T452" i="1"/>
  <c r="V452" i="1"/>
  <c r="V421" i="1"/>
  <c r="AA415" i="1"/>
  <c r="AB45" i="1"/>
  <c r="AC45" i="1" s="1"/>
  <c r="AD45" i="1" s="1"/>
  <c r="U137" i="1"/>
  <c r="R437" i="1"/>
  <c r="S437" i="1"/>
  <c r="AC422" i="1"/>
  <c r="AD422" i="1"/>
  <c r="AF422" i="1"/>
  <c r="AG422" i="1" s="1"/>
  <c r="AH422" i="1" s="1"/>
  <c r="V417" i="1"/>
  <c r="AB405" i="1"/>
  <c r="AA401" i="1"/>
  <c r="AB401" i="1" s="1"/>
  <c r="AC401" i="1" s="1"/>
  <c r="AD401" i="1" s="1"/>
  <c r="AA449" i="1"/>
  <c r="AB449" i="1" s="1"/>
  <c r="T465" i="1"/>
  <c r="T423" i="1"/>
  <c r="U423" i="1" s="1"/>
  <c r="S416" i="1"/>
  <c r="AA399" i="1"/>
  <c r="AB399" i="1"/>
  <c r="AA398" i="1"/>
  <c r="AA388" i="1"/>
  <c r="AB388" i="1"/>
  <c r="AC388" i="1" s="1"/>
  <c r="AD388" i="1" s="1"/>
  <c r="T382" i="1"/>
  <c r="AB382" i="1" s="1"/>
  <c r="V382" i="1"/>
  <c r="S369" i="1"/>
  <c r="AB302" i="1"/>
  <c r="R293" i="1"/>
  <c r="S293" i="1" s="1"/>
  <c r="V356" i="1"/>
  <c r="R299" i="1"/>
  <c r="S299" i="1"/>
  <c r="R274" i="1"/>
  <c r="S274" i="1" s="1"/>
  <c r="R265" i="1"/>
  <c r="S265" i="1"/>
  <c r="T219" i="1"/>
  <c r="AC219" i="1"/>
  <c r="AD219" i="1" s="1"/>
  <c r="AF219" i="1" s="1"/>
  <c r="AC85" i="1"/>
  <c r="AD85" i="1"/>
  <c r="R277" i="1"/>
  <c r="S277" i="1" s="1"/>
  <c r="R275" i="1"/>
  <c r="S275" i="1"/>
  <c r="AB227" i="1"/>
  <c r="AC120" i="1"/>
  <c r="AD120" i="1" s="1"/>
  <c r="S172" i="1"/>
  <c r="T156" i="1"/>
  <c r="AB156" i="1" s="1"/>
  <c r="V156" i="1"/>
  <c r="AB137" i="1"/>
  <c r="AA113" i="1"/>
  <c r="AB113" i="1"/>
  <c r="AC113" i="1"/>
  <c r="AD113" i="1"/>
  <c r="AF113" i="1" s="1"/>
  <c r="AG113" i="1" s="1"/>
  <c r="AH113" i="1" s="1"/>
  <c r="AA105" i="1"/>
  <c r="AA120" i="1"/>
  <c r="AA115" i="1"/>
  <c r="AB115" i="1" s="1"/>
  <c r="AC115" i="1"/>
  <c r="AD115" i="1"/>
  <c r="AA112" i="1"/>
  <c r="AB112" i="1"/>
  <c r="AC112" i="1"/>
  <c r="AD112" i="1"/>
  <c r="T90" i="1"/>
  <c r="AB90" i="1"/>
  <c r="AA85" i="1"/>
  <c r="AB85" i="1" s="1"/>
  <c r="AA58" i="1"/>
  <c r="AA92" i="1"/>
  <c r="AA71" i="1"/>
  <c r="AB71" i="1"/>
  <c r="AA97" i="1"/>
  <c r="AB97" i="1" s="1"/>
  <c r="R93" i="1"/>
  <c r="S93" i="1"/>
  <c r="AA89" i="1"/>
  <c r="AA82" i="1"/>
  <c r="AA63" i="1"/>
  <c r="AA59" i="1"/>
  <c r="AB59" i="1" s="1"/>
  <c r="AC59" i="1"/>
  <c r="AD59" i="1"/>
  <c r="T16" i="1"/>
  <c r="AA52" i="1"/>
  <c r="AB52" i="1" s="1"/>
  <c r="AC52" i="1" s="1"/>
  <c r="AA47" i="1"/>
  <c r="AB47" i="1" s="1"/>
  <c r="AF328" i="1"/>
  <c r="AG328" i="1" s="1"/>
  <c r="AH328" i="1" s="1"/>
  <c r="AG502" i="1"/>
  <c r="AH502" i="1" s="1"/>
  <c r="AB466" i="1"/>
  <c r="AD466" i="1"/>
  <c r="AF466" i="1" s="1"/>
  <c r="U259" i="1"/>
  <c r="U350" i="1"/>
  <c r="U219" i="1"/>
  <c r="AG219" i="1" s="1"/>
  <c r="AH219" i="1" s="1"/>
  <c r="AB452" i="1"/>
  <c r="AC452" i="1"/>
  <c r="AD452" i="1" s="1"/>
  <c r="AF452" i="1" s="1"/>
  <c r="U452" i="1"/>
  <c r="AC504" i="1"/>
  <c r="AD504" i="1"/>
  <c r="AF211" i="1"/>
  <c r="AC262" i="1"/>
  <c r="AD262" i="1" s="1"/>
  <c r="AF262" i="1"/>
  <c r="U262" i="1"/>
  <c r="U340" i="1"/>
  <c r="AF115" i="1"/>
  <c r="AB384" i="1"/>
  <c r="AC384" i="1"/>
  <c r="AD384" i="1"/>
  <c r="U384" i="1"/>
  <c r="U456" i="1"/>
  <c r="AC156" i="1"/>
  <c r="AD156" i="1" s="1"/>
  <c r="AF156" i="1" s="1"/>
  <c r="AG156" i="1" s="1"/>
  <c r="AH156" i="1" s="1"/>
  <c r="U156" i="1"/>
  <c r="AC512" i="1"/>
  <c r="AD512" i="1"/>
  <c r="U512" i="1"/>
  <c r="AD484" i="1"/>
  <c r="U464" i="1"/>
  <c r="U498" i="1"/>
  <c r="AC508" i="1"/>
  <c r="AD508" i="1" s="1"/>
  <c r="AF508" i="1" s="1"/>
  <c r="U508" i="1"/>
  <c r="AG508" i="1" s="1"/>
  <c r="AH508" i="1" s="1"/>
  <c r="AB508" i="1"/>
  <c r="AF203" i="1"/>
  <c r="U382" i="1"/>
  <c r="U375" i="1"/>
  <c r="AC375" i="1"/>
  <c r="AD375" i="1"/>
  <c r="U407" i="1"/>
  <c r="AF379" i="1"/>
  <c r="AG489" i="1"/>
  <c r="AH489" i="1" s="1"/>
  <c r="AG326" i="1"/>
  <c r="AH326" i="1" s="1"/>
  <c r="U312" i="1"/>
  <c r="AG262" i="1"/>
  <c r="AH262" i="1" s="1"/>
  <c r="AF504" i="1"/>
  <c r="AF464" i="1"/>
  <c r="AG464" i="1"/>
  <c r="AH464" i="1" s="1"/>
  <c r="AF300" i="1"/>
  <c r="AG300" i="1" s="1"/>
  <c r="AH300" i="1" s="1"/>
  <c r="AF55" i="1"/>
  <c r="AF169" i="1"/>
  <c r="AG169" i="1" s="1"/>
  <c r="AH169" i="1" s="1"/>
  <c r="AG139" i="1"/>
  <c r="AH139" i="1"/>
  <c r="AG69" i="1"/>
  <c r="AH69" i="1" s="1"/>
  <c r="AF460" i="1"/>
  <c r="AG460" i="1"/>
  <c r="AH460" i="1" s="1"/>
  <c r="AF181" i="1"/>
  <c r="AG181" i="1" s="1"/>
  <c r="AH181" i="1" s="1"/>
  <c r="AF60" i="1"/>
  <c r="AG60" i="1" s="1"/>
  <c r="AH60" i="1" s="1"/>
  <c r="AF239" i="1"/>
  <c r="AG239" i="1" s="1"/>
  <c r="AH239" i="1" s="1"/>
  <c r="AG466" i="1"/>
  <c r="AH466" i="1"/>
  <c r="AB407" i="1"/>
  <c r="U439" i="1"/>
  <c r="AF121" i="1"/>
  <c r="AG121" i="1"/>
  <c r="AH121" i="1" s="1"/>
  <c r="AF295" i="1"/>
  <c r="AG295" i="1"/>
  <c r="AH295" i="1" s="1"/>
  <c r="AF301" i="1"/>
  <c r="AG301" i="1" s="1"/>
  <c r="AH301" i="1" s="1"/>
  <c r="AF202" i="1"/>
  <c r="AG304" i="1"/>
  <c r="AH304" i="1" s="1"/>
  <c r="AC492" i="1"/>
  <c r="AD492" i="1" s="1"/>
  <c r="AF492" i="1" s="1"/>
  <c r="U492" i="1"/>
  <c r="AF483" i="1"/>
  <c r="AF233" i="1"/>
  <c r="AG233" i="1"/>
  <c r="AH233" i="1"/>
  <c r="AG13" i="1"/>
  <c r="AH13" i="1"/>
  <c r="AF335" i="1"/>
  <c r="AC382" i="1"/>
  <c r="AD382" i="1"/>
  <c r="AF382" i="1" s="1"/>
  <c r="AG382" i="1" s="1"/>
  <c r="AC465" i="1"/>
  <c r="AD465" i="1" s="1"/>
  <c r="AB465" i="1"/>
  <c r="U465" i="1"/>
  <c r="AF478" i="1"/>
  <c r="AH150" i="1"/>
  <c r="AF168" i="1"/>
  <c r="AG146" i="1"/>
  <c r="AH146" i="1" s="1"/>
  <c r="AG353" i="1"/>
  <c r="AH353" i="1"/>
  <c r="AF297" i="1"/>
  <c r="AF495" i="1"/>
  <c r="AG495" i="1"/>
  <c r="AH495" i="1" s="1"/>
  <c r="AF83" i="1"/>
  <c r="AG83" i="1"/>
  <c r="AH83" i="1" s="1"/>
  <c r="AB441" i="1"/>
  <c r="AG205" i="1"/>
  <c r="AH205" i="1"/>
  <c r="AF188" i="1"/>
  <c r="AF324" i="1"/>
  <c r="AG324" i="1"/>
  <c r="AH324" i="1"/>
  <c r="AF485" i="1"/>
  <c r="AG485" i="1" s="1"/>
  <c r="AH485" i="1" s="1"/>
  <c r="U421" i="1"/>
  <c r="AC421" i="1"/>
  <c r="AD421" i="1" s="1"/>
  <c r="AF421" i="1" s="1"/>
  <c r="AG138" i="1"/>
  <c r="AH138" i="1"/>
  <c r="AF294" i="1"/>
  <c r="AG294" i="1"/>
  <c r="AH294" i="1" s="1"/>
  <c r="AF218" i="1"/>
  <c r="AG218" i="1" s="1"/>
  <c r="AH218" i="1" s="1"/>
  <c r="AF182" i="1"/>
  <c r="AG182" i="1" s="1"/>
  <c r="AH182" i="1" s="1"/>
  <c r="AC468" i="1"/>
  <c r="AD468" i="1"/>
  <c r="U468" i="1"/>
  <c r="AB468" i="1"/>
  <c r="AF186" i="1"/>
  <c r="AG186" i="1"/>
  <c r="AH186" i="1"/>
  <c r="AF481" i="1"/>
  <c r="AG209" i="1"/>
  <c r="AH209" i="1" s="1"/>
  <c r="AF458" i="1"/>
  <c r="AG458" i="1" s="1"/>
  <c r="AH458" i="1"/>
  <c r="AF231" i="1"/>
  <c r="AF463" i="1"/>
  <c r="AF27" i="1"/>
  <c r="AG27" i="1"/>
  <c r="AH27" i="1" s="1"/>
  <c r="AF171" i="1"/>
  <c r="AG171" i="1" s="1"/>
  <c r="AH171" i="1" s="1"/>
  <c r="AF329" i="1"/>
  <c r="AG329" i="1"/>
  <c r="AH329" i="1" s="1"/>
  <c r="AD52" i="1"/>
  <c r="U52" i="1"/>
  <c r="U39" i="1"/>
  <c r="AF20" i="1"/>
  <c r="AG20" i="1" s="1"/>
  <c r="AH20" i="1" s="1"/>
  <c r="U415" i="1"/>
  <c r="AB415" i="1"/>
  <c r="AC415" i="1" s="1"/>
  <c r="AD415" i="1" s="1"/>
  <c r="U436" i="1"/>
  <c r="AC342" i="1"/>
  <c r="AD342" i="1" s="1"/>
  <c r="AB342" i="1"/>
  <c r="AB346" i="1"/>
  <c r="AC346" i="1"/>
  <c r="AD346" i="1"/>
  <c r="AD80" i="1"/>
  <c r="AC58" i="1"/>
  <c r="AD58" i="1"/>
  <c r="AG58" i="1" s="1"/>
  <c r="AH58" i="1" s="1"/>
  <c r="U190" i="1"/>
  <c r="AC161" i="1"/>
  <c r="AD161" i="1"/>
  <c r="AF217" i="1"/>
  <c r="AG217" i="1"/>
  <c r="AH217" i="1" s="1"/>
  <c r="AC77" i="1"/>
  <c r="AD77" i="1"/>
  <c r="AF77" i="1" s="1"/>
  <c r="AH178" i="1"/>
  <c r="AB133" i="1"/>
  <c r="AB491" i="1"/>
  <c r="AB72" i="1"/>
  <c r="AC72" i="1" s="1"/>
  <c r="AD72" i="1" s="1"/>
  <c r="AC131" i="1"/>
  <c r="AD131" i="1" s="1"/>
  <c r="AF131" i="1" s="1"/>
  <c r="U341" i="1"/>
  <c r="U131" i="1"/>
  <c r="AG352" i="1"/>
  <c r="AH352" i="1" s="1"/>
  <c r="AC144" i="1"/>
  <c r="AD144" i="1" s="1"/>
  <c r="AF144" i="1" s="1"/>
  <c r="U395" i="1"/>
  <c r="AB276" i="1"/>
  <c r="AC199" i="1"/>
  <c r="AD199" i="1"/>
  <c r="AF199" i="1" s="1"/>
  <c r="AG21" i="1"/>
  <c r="AH21" i="1" s="1"/>
  <c r="AB123" i="1"/>
  <c r="AC133" i="1"/>
  <c r="AD133" i="1" s="1"/>
  <c r="AF205" i="1"/>
  <c r="AH376" i="1"/>
  <c r="U194" i="1"/>
  <c r="AG34" i="1"/>
  <c r="AH34" i="1" s="1"/>
  <c r="AC54" i="1"/>
  <c r="AD54" i="1" s="1"/>
  <c r="AC386" i="1"/>
  <c r="AD386" i="1" s="1"/>
  <c r="U386" i="1"/>
  <c r="U329" i="1"/>
  <c r="U97" i="1"/>
  <c r="AC97" i="1"/>
  <c r="AD97" i="1" s="1"/>
  <c r="AB444" i="1"/>
  <c r="U444" i="1"/>
  <c r="AB129" i="1"/>
  <c r="AC378" i="1"/>
  <c r="AD378" i="1"/>
  <c r="AF378" i="1" s="1"/>
  <c r="AB116" i="1"/>
  <c r="AC116" i="1"/>
  <c r="AD116" i="1" s="1"/>
  <c r="AB220" i="1"/>
  <c r="AC220" i="1"/>
  <c r="AD220" i="1" s="1"/>
  <c r="U220" i="1"/>
  <c r="AB246" i="1"/>
  <c r="U246" i="1"/>
  <c r="U357" i="1"/>
  <c r="AB357" i="1"/>
  <c r="AC29" i="1"/>
  <c r="AD29" i="1"/>
  <c r="AB29" i="1"/>
  <c r="AB33" i="1"/>
  <c r="U33" i="1"/>
  <c r="AC33" i="1"/>
  <c r="AD33" i="1" s="1"/>
  <c r="AB277" i="1"/>
  <c r="U277" i="1"/>
  <c r="AC277" i="1"/>
  <c r="AD277" i="1" s="1"/>
  <c r="AG277" i="1" s="1"/>
  <c r="AH277" i="1" s="1"/>
  <c r="AC40" i="1"/>
  <c r="AD40" i="1" s="1"/>
  <c r="U40" i="1"/>
  <c r="AB51" i="1"/>
  <c r="AC51" i="1"/>
  <c r="AD51" i="1"/>
  <c r="AG51" i="1" s="1"/>
  <c r="AH51" i="1" s="1"/>
  <c r="U126" i="1"/>
  <c r="AD126" i="1"/>
  <c r="AF126" i="1" s="1"/>
  <c r="AB204" i="1"/>
  <c r="AC204" i="1"/>
  <c r="AD204" i="1" s="1"/>
  <c r="AB40" i="1"/>
  <c r="AC28" i="1"/>
  <c r="AD28" i="1"/>
  <c r="AG28" i="1" s="1"/>
  <c r="AH28" i="1" s="1"/>
  <c r="T496" i="1"/>
  <c r="U496" i="1" s="1"/>
  <c r="AB485" i="1"/>
  <c r="T446" i="1"/>
  <c r="V446" i="1"/>
  <c r="AA443" i="1"/>
  <c r="AB443" i="1" s="1"/>
  <c r="AC443" i="1" s="1"/>
  <c r="V402" i="1"/>
  <c r="T402" i="1"/>
  <c r="U402" i="1" s="1"/>
  <c r="AB386" i="1"/>
  <c r="AG371" i="1"/>
  <c r="AH371" i="1"/>
  <c r="V361" i="1"/>
  <c r="T361" i="1"/>
  <c r="AB356" i="1"/>
  <c r="V349" i="1"/>
  <c r="T349" i="1"/>
  <c r="T258" i="1"/>
  <c r="AB258" i="1" s="1"/>
  <c r="U234" i="1"/>
  <c r="AB234" i="1"/>
  <c r="AB198" i="1"/>
  <c r="T159" i="1"/>
  <c r="AA117" i="1"/>
  <c r="AB117" i="1"/>
  <c r="AC117" i="1"/>
  <c r="AD117" i="1" s="1"/>
  <c r="U100" i="1"/>
  <c r="AC100" i="1"/>
  <c r="AD100" i="1" s="1"/>
  <c r="AA46" i="1"/>
  <c r="AB46" i="1" s="1"/>
  <c r="AC46" i="1" s="1"/>
  <c r="AD46" i="1" s="1"/>
  <c r="AB20" i="1"/>
  <c r="AB219" i="1"/>
  <c r="U466" i="1"/>
  <c r="T30" i="1"/>
  <c r="AB58" i="1"/>
  <c r="T320" i="1"/>
  <c r="U485" i="1"/>
  <c r="AB300" i="1"/>
  <c r="U198" i="1"/>
  <c r="AB188" i="1"/>
  <c r="T438" i="1"/>
  <c r="AB438" i="1" s="1"/>
  <c r="T475" i="1"/>
  <c r="AC75" i="1"/>
  <c r="AD75" i="1"/>
  <c r="AB460" i="1"/>
  <c r="AB335" i="1"/>
  <c r="AC444" i="1"/>
  <c r="AD444" i="1"/>
  <c r="U162" i="1"/>
  <c r="AG292" i="1"/>
  <c r="AH292" i="1"/>
  <c r="AC128" i="1"/>
  <c r="AD128" i="1"/>
  <c r="V466" i="1"/>
  <c r="AF201" i="1"/>
  <c r="AG201" i="1"/>
  <c r="AH201" i="1" s="1"/>
  <c r="AB39" i="1"/>
  <c r="AC39" i="1" s="1"/>
  <c r="AD39" i="1"/>
  <c r="AG176" i="1"/>
  <c r="AH176" i="1"/>
  <c r="AF153" i="1"/>
  <c r="AG153" i="1" s="1"/>
  <c r="AH153" i="1" s="1"/>
  <c r="AF352" i="1"/>
  <c r="AF160" i="1"/>
  <c r="AG160" i="1" s="1"/>
  <c r="AH160" i="1" s="1"/>
  <c r="AC119" i="1"/>
  <c r="AD119" i="1"/>
  <c r="AG363" i="1"/>
  <c r="AH363" i="1" s="1"/>
  <c r="AB318" i="1"/>
  <c r="T497" i="1"/>
  <c r="U176" i="1"/>
  <c r="AC278" i="1"/>
  <c r="AD278" i="1" s="1"/>
  <c r="AC319" i="1"/>
  <c r="AD319" i="1" s="1"/>
  <c r="U158" i="1"/>
  <c r="AG261" i="1"/>
  <c r="AH261" i="1"/>
  <c r="AB171" i="1"/>
  <c r="AF454" i="1"/>
  <c r="AC132" i="1"/>
  <c r="AD132" i="1" s="1"/>
  <c r="AC354" i="1"/>
  <c r="AD354" i="1"/>
  <c r="AG354" i="1" s="1"/>
  <c r="AH354" i="1" s="1"/>
  <c r="AF453" i="1"/>
  <c r="AG453" i="1"/>
  <c r="AH453" i="1"/>
  <c r="AC339" i="1"/>
  <c r="AD339" i="1"/>
  <c r="AC472" i="1"/>
  <c r="AD472" i="1" s="1"/>
  <c r="AB18" i="1"/>
  <c r="AC87" i="1"/>
  <c r="AD87" i="1"/>
  <c r="AB128" i="1"/>
  <c r="AC134" i="1"/>
  <c r="AD134" i="1"/>
  <c r="U85" i="1"/>
  <c r="AD443" i="1"/>
  <c r="U342" i="1"/>
  <c r="U354" i="1"/>
  <c r="U287" i="1"/>
  <c r="AG287" i="1" s="1"/>
  <c r="AH287" i="1" s="1"/>
  <c r="AB239" i="1"/>
  <c r="AF248" i="1"/>
  <c r="AG248" i="1" s="1"/>
  <c r="AH248" i="1" s="1"/>
  <c r="T337" i="1"/>
  <c r="AC337" i="1" s="1"/>
  <c r="AG298" i="1"/>
  <c r="AH298" i="1" s="1"/>
  <c r="U346" i="1"/>
  <c r="AG140" i="1"/>
  <c r="AH140" i="1" s="1"/>
  <c r="V400" i="1"/>
  <c r="U63" i="1"/>
  <c r="U20" i="1"/>
  <c r="AC474" i="1"/>
  <c r="AD474" i="1" s="1"/>
  <c r="AB474" i="1"/>
  <c r="T265" i="1"/>
  <c r="AB265" i="1" s="1"/>
  <c r="T461" i="1"/>
  <c r="AB238" i="1"/>
  <c r="AC238" i="1"/>
  <c r="AD238" i="1"/>
  <c r="AF238" i="1" s="1"/>
  <c r="AG238" i="1" s="1"/>
  <c r="AF308" i="1"/>
  <c r="AG308" i="1" s="1"/>
  <c r="AH308" i="1"/>
  <c r="AB332" i="1"/>
  <c r="AC332" i="1"/>
  <c r="AD332" i="1" s="1"/>
  <c r="AB501" i="1"/>
  <c r="U296" i="1"/>
  <c r="AC296" i="1"/>
  <c r="AD296" i="1" s="1"/>
  <c r="U150" i="1"/>
  <c r="AG150" i="1" s="1"/>
  <c r="AB150" i="1"/>
  <c r="U231" i="1"/>
  <c r="AG231" i="1"/>
  <c r="AH231" i="1" s="1"/>
  <c r="AB231" i="1"/>
  <c r="AB191" i="1"/>
  <c r="U191" i="1"/>
  <c r="AG263" i="1"/>
  <c r="AH263" i="1"/>
  <c r="U27" i="1"/>
  <c r="AB27" i="1"/>
  <c r="AB165" i="1"/>
  <c r="U165" i="1"/>
  <c r="AC165" i="1"/>
  <c r="AD165" i="1"/>
  <c r="AB56" i="1"/>
  <c r="AC56" i="1"/>
  <c r="AD56" i="1" s="1"/>
  <c r="T177" i="1"/>
  <c r="AB177" i="1" s="1"/>
  <c r="U88" i="1"/>
  <c r="U182" i="1"/>
  <c r="U47" i="1"/>
  <c r="AC47" i="1"/>
  <c r="AD47" i="1"/>
  <c r="AF47" i="1" s="1"/>
  <c r="AG47" i="1" s="1"/>
  <c r="AH47" i="1" s="1"/>
  <c r="AB185" i="1"/>
  <c r="U185" i="1"/>
  <c r="T351" i="1"/>
  <c r="AB226" i="1"/>
  <c r="U142" i="1"/>
  <c r="AB142" i="1"/>
  <c r="T42" i="1"/>
  <c r="U42" i="1" s="1"/>
  <c r="AB42" i="1"/>
  <c r="U222" i="1"/>
  <c r="AC222" i="1"/>
  <c r="AD222" i="1"/>
  <c r="U232" i="1"/>
  <c r="AB232" i="1"/>
  <c r="AB478" i="1"/>
  <c r="AB458" i="1"/>
  <c r="T447" i="1"/>
  <c r="V447" i="1"/>
  <c r="AA432" i="1"/>
  <c r="AB432" i="1" s="1"/>
  <c r="AC432" i="1" s="1"/>
  <c r="AD432" i="1" s="1"/>
  <c r="AC430" i="1"/>
  <c r="AD430" i="1"/>
  <c r="AF430" i="1" s="1"/>
  <c r="T429" i="1"/>
  <c r="AB429" i="1"/>
  <c r="AC429" i="1" s="1"/>
  <c r="AD429" i="1" s="1"/>
  <c r="AA426" i="1"/>
  <c r="AB426" i="1" s="1"/>
  <c r="AC426" i="1" s="1"/>
  <c r="AD426" i="1" s="1"/>
  <c r="AE413" i="1"/>
  <c r="AA413" i="1"/>
  <c r="AB413" i="1" s="1"/>
  <c r="AC413" i="1" s="1"/>
  <c r="AD413" i="1" s="1"/>
  <c r="AE411" i="1"/>
  <c r="AA411" i="1"/>
  <c r="AB411" i="1"/>
  <c r="AC411" i="1" s="1"/>
  <c r="AD411" i="1" s="1"/>
  <c r="AG411" i="1" s="1"/>
  <c r="AH411" i="1" s="1"/>
  <c r="V409" i="1"/>
  <c r="T409" i="1"/>
  <c r="U409" i="1" s="1"/>
  <c r="AA408" i="1"/>
  <c r="AA396" i="1"/>
  <c r="T389" i="1"/>
  <c r="V374" i="1"/>
  <c r="T374" i="1"/>
  <c r="AB374" i="1" s="1"/>
  <c r="U352" i="1"/>
  <c r="AB352" i="1"/>
  <c r="AB319" i="1"/>
  <c r="V286" i="1"/>
  <c r="T286" i="1"/>
  <c r="AC286" i="1" s="1"/>
  <c r="AD286" i="1" s="1"/>
  <c r="V212" i="1"/>
  <c r="T212" i="1"/>
  <c r="V207" i="1"/>
  <c r="T207" i="1"/>
  <c r="AC321" i="1"/>
  <c r="AD321" i="1"/>
  <c r="AG321" i="1" s="1"/>
  <c r="AH321" i="1" s="1"/>
  <c r="U321" i="1"/>
  <c r="AB493" i="1"/>
  <c r="AC493" i="1"/>
  <c r="AD493" i="1" s="1"/>
  <c r="AF493" i="1" s="1"/>
  <c r="U493" i="1"/>
  <c r="AC480" i="1"/>
  <c r="AD480" i="1"/>
  <c r="AB480" i="1"/>
  <c r="U170" i="1"/>
  <c r="AC170" i="1"/>
  <c r="AD170" i="1" s="1"/>
  <c r="U26" i="1"/>
  <c r="AC26" i="1"/>
  <c r="AD26" i="1"/>
  <c r="AB251" i="1"/>
  <c r="U251" i="1"/>
  <c r="AC251" i="1"/>
  <c r="AD251" i="1"/>
  <c r="AF235" i="1"/>
  <c r="AG235" i="1"/>
  <c r="AH235" i="1" s="1"/>
  <c r="AB36" i="1"/>
  <c r="AC36" i="1"/>
  <c r="AD36" i="1" s="1"/>
  <c r="AF36" i="1" s="1"/>
  <c r="U36" i="1"/>
  <c r="AB186" i="1"/>
  <c r="AB111" i="1"/>
  <c r="AC111" i="1"/>
  <c r="AD111" i="1" s="1"/>
  <c r="AF111" i="1" s="1"/>
  <c r="T490" i="1"/>
  <c r="V490" i="1"/>
  <c r="AB445" i="1"/>
  <c r="T445" i="1"/>
  <c r="AC399" i="1"/>
  <c r="AD399" i="1" s="1"/>
  <c r="AF399" i="1" s="1"/>
  <c r="AA395" i="1"/>
  <c r="AB395" i="1" s="1"/>
  <c r="AC395" i="1" s="1"/>
  <c r="AD395" i="1" s="1"/>
  <c r="V394" i="1"/>
  <c r="T394" i="1"/>
  <c r="V360" i="1"/>
  <c r="T360" i="1"/>
  <c r="AC360" i="1" s="1"/>
  <c r="AD360" i="1" s="1"/>
  <c r="AB359" i="1"/>
  <c r="U356" i="1"/>
  <c r="AC356" i="1"/>
  <c r="AD356" i="1"/>
  <c r="AF356" i="1" s="1"/>
  <c r="AG356" i="1" s="1"/>
  <c r="AH356" i="1" s="1"/>
  <c r="T285" i="1"/>
  <c r="AB285" i="1" s="1"/>
  <c r="T275" i="1"/>
  <c r="AC275" i="1" s="1"/>
  <c r="AD275" i="1" s="1"/>
  <c r="V275" i="1"/>
  <c r="T237" i="1"/>
  <c r="AB237" i="1" s="1"/>
  <c r="V148" i="1"/>
  <c r="T148" i="1"/>
  <c r="AB135" i="1"/>
  <c r="T135" i="1"/>
  <c r="U109" i="1"/>
  <c r="AC109" i="1"/>
  <c r="AD109" i="1" s="1"/>
  <c r="AG109" i="1" s="1"/>
  <c r="AH109" i="1" s="1"/>
  <c r="AA107" i="1"/>
  <c r="AB107" i="1"/>
  <c r="AC107" i="1"/>
  <c r="AD107" i="1" s="1"/>
  <c r="AF107" i="1" s="1"/>
  <c r="AB464" i="1"/>
  <c r="AB375" i="1"/>
  <c r="AB82" i="1"/>
  <c r="AC82" i="1" s="1"/>
  <c r="AD82" i="1" s="1"/>
  <c r="AF82" i="1" s="1"/>
  <c r="AG82" i="1" s="1"/>
  <c r="AB89" i="1"/>
  <c r="AC89" i="1" s="1"/>
  <c r="AD89" i="1" s="1"/>
  <c r="AB109" i="1"/>
  <c r="U480" i="1"/>
  <c r="AB321" i="1"/>
  <c r="AC246" i="1"/>
  <c r="AD246" i="1"/>
  <c r="U276" i="1"/>
  <c r="AF149" i="1"/>
  <c r="U467" i="1"/>
  <c r="U335" i="1"/>
  <c r="AG335" i="1" s="1"/>
  <c r="AH335" i="1" s="1"/>
  <c r="AB294" i="1"/>
  <c r="AG24" i="1"/>
  <c r="AH24" i="1"/>
  <c r="AF272" i="1"/>
  <c r="AG272" i="1" s="1"/>
  <c r="AH272" i="1" s="1"/>
  <c r="AG315" i="1"/>
  <c r="AH315" i="1"/>
  <c r="AG331" i="1"/>
  <c r="AH331" i="1"/>
  <c r="AF376" i="1"/>
  <c r="AG376" i="1" s="1"/>
  <c r="AB348" i="1"/>
  <c r="AB199" i="1"/>
  <c r="AA385" i="1"/>
  <c r="AC364" i="1"/>
  <c r="AD364" i="1"/>
  <c r="AF364" i="1" s="1"/>
  <c r="AB329" i="1"/>
  <c r="AF226" i="1"/>
  <c r="AG226" i="1"/>
  <c r="AH226" i="1"/>
  <c r="U111" i="1"/>
  <c r="AC158" i="1"/>
  <c r="AD158" i="1"/>
  <c r="AC123" i="1"/>
  <c r="AD123" i="1"/>
  <c r="AF123" i="1" s="1"/>
  <c r="AG123" i="1" s="1"/>
  <c r="AH123" i="1" s="1"/>
  <c r="AF228" i="1"/>
  <c r="AG228" i="1" s="1"/>
  <c r="AH228" i="1" s="1"/>
  <c r="U129" i="1"/>
  <c r="AC359" i="1"/>
  <c r="AD359" i="1" s="1"/>
  <c r="AC357" i="1"/>
  <c r="AD357" i="1" s="1"/>
  <c r="AB473" i="1"/>
  <c r="U29" i="1"/>
  <c r="AB34" i="1"/>
  <c r="AB235" i="1"/>
  <c r="AB463" i="1"/>
  <c r="AB132" i="1"/>
  <c r="U441" i="1"/>
  <c r="AC441" i="1"/>
  <c r="AD441" i="1"/>
  <c r="AC37" i="1"/>
  <c r="AD37" i="1"/>
  <c r="AF37" i="1" s="1"/>
  <c r="AG37" i="1" s="1"/>
  <c r="AF198" i="1"/>
  <c r="AG223" i="1"/>
  <c r="AH223" i="1"/>
  <c r="V198" i="1"/>
  <c r="AG267" i="1"/>
  <c r="AH267" i="1"/>
  <c r="U51" i="1"/>
  <c r="AG309" i="1"/>
  <c r="AH309" i="1"/>
  <c r="AB110" i="1"/>
  <c r="U110" i="1"/>
  <c r="AG110" i="1"/>
  <c r="AH110" i="1"/>
  <c r="AC486" i="1"/>
  <c r="AD486" i="1" s="1"/>
  <c r="AB486" i="1"/>
  <c r="U477" i="1"/>
  <c r="U459" i="1"/>
  <c r="AC459" i="1"/>
  <c r="AD459" i="1"/>
  <c r="AG459" i="1" s="1"/>
  <c r="AH459" i="1" s="1"/>
  <c r="U268" i="1"/>
  <c r="U483" i="1"/>
  <c r="AG483" i="1" s="1"/>
  <c r="AH483" i="1" s="1"/>
  <c r="AB28" i="1"/>
  <c r="T180" i="1"/>
  <c r="AB180" i="1"/>
  <c r="AB144" i="1"/>
  <c r="AG18" i="1"/>
  <c r="AH18" i="1"/>
  <c r="AG282" i="1"/>
  <c r="AH282" i="1" s="1"/>
  <c r="U136" i="1"/>
  <c r="AC234" i="1"/>
  <c r="AD234" i="1"/>
  <c r="AF234" i="1" s="1"/>
  <c r="AB343" i="1"/>
  <c r="AC343" i="1"/>
  <c r="AD343" i="1" s="1"/>
  <c r="T192" i="1"/>
  <c r="AB192" i="1" s="1"/>
  <c r="AC14" i="1"/>
  <c r="AD14" i="1"/>
  <c r="AG14" i="1" s="1"/>
  <c r="AH14" i="1" s="1"/>
  <c r="U14" i="1"/>
  <c r="AB126" i="1"/>
  <c r="AF289" i="1"/>
  <c r="AG289" i="1"/>
  <c r="AH289" i="1" s="1"/>
  <c r="U181" i="1"/>
  <c r="AB181" i="1"/>
  <c r="U270" i="1"/>
  <c r="AB270" i="1"/>
  <c r="AC270" i="1"/>
  <c r="AD270" i="1"/>
  <c r="U404" i="1"/>
  <c r="AC166" i="1"/>
  <c r="AD166" i="1"/>
  <c r="U166" i="1"/>
  <c r="V234" i="1"/>
  <c r="AB269" i="1"/>
  <c r="U307" i="1"/>
  <c r="AC307" i="1"/>
  <c r="AD307" i="1" s="1"/>
  <c r="AC124" i="1"/>
  <c r="AD124" i="1"/>
  <c r="AB124" i="1"/>
  <c r="U124" i="1"/>
  <c r="U104" i="1"/>
  <c r="U18" i="1"/>
  <c r="AC22" i="1"/>
  <c r="AD22" i="1"/>
  <c r="U22" i="1"/>
  <c r="AB22" i="1"/>
  <c r="AC245" i="1"/>
  <c r="AD245" i="1" s="1"/>
  <c r="AB245" i="1"/>
  <c r="U255" i="1"/>
  <c r="AC255" i="1"/>
  <c r="AD255" i="1"/>
  <c r="AG255" i="1" s="1"/>
  <c r="AH255" i="1" s="1"/>
  <c r="T406" i="1"/>
  <c r="AB406" i="1" s="1"/>
  <c r="AB347" i="1"/>
  <c r="AB279" i="1"/>
  <c r="U279" i="1"/>
  <c r="AG279" i="1"/>
  <c r="AH279" i="1" s="1"/>
  <c r="AC381" i="1"/>
  <c r="AD381" i="1"/>
  <c r="U381" i="1"/>
  <c r="AB492" i="1"/>
  <c r="R482" i="1"/>
  <c r="S482" i="1"/>
  <c r="T476" i="1"/>
  <c r="AB476" i="1" s="1"/>
  <c r="AB455" i="1"/>
  <c r="U455" i="1"/>
  <c r="AA425" i="1"/>
  <c r="V424" i="1"/>
  <c r="T424" i="1"/>
  <c r="AC424" i="1" s="1"/>
  <c r="AD424" i="1" s="1"/>
  <c r="AA420" i="1"/>
  <c r="AB420" i="1" s="1"/>
  <c r="AC420" i="1" s="1"/>
  <c r="AD420" i="1" s="1"/>
  <c r="U417" i="1"/>
  <c r="AE412" i="1"/>
  <c r="AA412" i="1"/>
  <c r="AA404" i="1"/>
  <c r="AB404" i="1" s="1"/>
  <c r="AC404" i="1" s="1"/>
  <c r="AD404" i="1" s="1"/>
  <c r="V366" i="1"/>
  <c r="T366" i="1"/>
  <c r="U366" i="1" s="1"/>
  <c r="V338" i="1"/>
  <c r="T338" i="1"/>
  <c r="AB338" i="1" s="1"/>
  <c r="V333" i="1"/>
  <c r="T333" i="1"/>
  <c r="AB331" i="1"/>
  <c r="AB306" i="1"/>
  <c r="V288" i="1"/>
  <c r="T288" i="1"/>
  <c r="U288" i="1" s="1"/>
  <c r="V264" i="1"/>
  <c r="T264" i="1"/>
  <c r="U264" i="1" s="1"/>
  <c r="AB301" i="1"/>
  <c r="U208" i="1"/>
  <c r="AG208" i="1"/>
  <c r="AH208" i="1"/>
  <c r="AC229" i="1"/>
  <c r="AD229" i="1" s="1"/>
  <c r="AF229" i="1" s="1"/>
  <c r="AB189" i="1"/>
  <c r="AB242" i="1"/>
  <c r="AC242" i="1"/>
  <c r="AD242" i="1" s="1"/>
  <c r="T494" i="1"/>
  <c r="AC494" i="1" s="1"/>
  <c r="AD494" i="1" s="1"/>
  <c r="AB440" i="1"/>
  <c r="AC440" i="1"/>
  <c r="AD440" i="1" s="1"/>
  <c r="AA427" i="1"/>
  <c r="AA403" i="1"/>
  <c r="AB403" i="1"/>
  <c r="AC403" i="1" s="1"/>
  <c r="AD403" i="1" s="1"/>
  <c r="AF403" i="1" s="1"/>
  <c r="R392" i="1"/>
  <c r="S392" i="1" s="1"/>
  <c r="V372" i="1"/>
  <c r="T372" i="1"/>
  <c r="AB362" i="1"/>
  <c r="AB341" i="1"/>
  <c r="V314" i="1"/>
  <c r="T314" i="1"/>
  <c r="AC314" i="1" s="1"/>
  <c r="AD314" i="1" s="1"/>
  <c r="AB267" i="1"/>
  <c r="AB263" i="1"/>
  <c r="AB203" i="1"/>
  <c r="AB202" i="1"/>
  <c r="AB190" i="1"/>
  <c r="AB146" i="1"/>
  <c r="T76" i="1"/>
  <c r="AB76" i="1"/>
  <c r="AC76" i="1" s="1"/>
  <c r="AD76" i="1" s="1"/>
  <c r="AB35" i="1"/>
  <c r="AB153" i="1"/>
  <c r="AA439" i="1"/>
  <c r="AB439" i="1" s="1"/>
  <c r="AC439" i="1"/>
  <c r="AD439" i="1" s="1"/>
  <c r="AA437" i="1"/>
  <c r="AB437" i="1" s="1"/>
  <c r="AC437" i="1" s="1"/>
  <c r="AD437" i="1" s="1"/>
  <c r="AA434" i="1"/>
  <c r="AB434" i="1" s="1"/>
  <c r="AC434" i="1"/>
  <c r="AD434" i="1"/>
  <c r="AF434" i="1" s="1"/>
  <c r="AA433" i="1"/>
  <c r="T427" i="1"/>
  <c r="V427" i="1"/>
  <c r="T425" i="1"/>
  <c r="U425" i="1" s="1"/>
  <c r="V425" i="1"/>
  <c r="AA417" i="1"/>
  <c r="AB417" i="1"/>
  <c r="AC417" i="1"/>
  <c r="AD417" i="1" s="1"/>
  <c r="AA391" i="1"/>
  <c r="AB391" i="1" s="1"/>
  <c r="AC391" i="1" s="1"/>
  <c r="AD391" i="1" s="1"/>
  <c r="T385" i="1"/>
  <c r="AB385" i="1" s="1"/>
  <c r="V385" i="1"/>
  <c r="AB371" i="1"/>
  <c r="AB368" i="1"/>
  <c r="AB336" i="1"/>
  <c r="AB324" i="1"/>
  <c r="T271" i="1"/>
  <c r="U271" i="1" s="1"/>
  <c r="V271" i="1"/>
  <c r="AB250" i="1"/>
  <c r="AB248" i="1"/>
  <c r="V187" i="1"/>
  <c r="T187" i="1"/>
  <c r="AB170" i="1"/>
  <c r="V86" i="1"/>
  <c r="T86" i="1"/>
  <c r="AB86" i="1" s="1"/>
  <c r="AB21" i="1"/>
  <c r="R231" i="1"/>
  <c r="S231" i="1"/>
  <c r="AB213" i="1"/>
  <c r="AB194" i="1"/>
  <c r="AA98" i="1"/>
  <c r="AB98" i="1" s="1"/>
  <c r="AC98" i="1"/>
  <c r="AD98" i="1"/>
  <c r="AG98" i="1" s="1"/>
  <c r="AH98" i="1" s="1"/>
  <c r="AA67" i="1"/>
  <c r="AB67" i="1"/>
  <c r="AC67" i="1" s="1"/>
  <c r="AD67" i="1" s="1"/>
  <c r="AF67" i="1" s="1"/>
  <c r="AG67" i="1" s="1"/>
  <c r="R314" i="1"/>
  <c r="S314" i="1" s="1"/>
  <c r="AB296" i="1"/>
  <c r="R294" i="1"/>
  <c r="S294" i="1"/>
  <c r="AB287" i="1"/>
  <c r="R180" i="1"/>
  <c r="S180" i="1"/>
  <c r="AA65" i="1"/>
  <c r="AB65" i="1"/>
  <c r="AC65" i="1" s="1"/>
  <c r="AD65" i="1" s="1"/>
  <c r="AB53" i="1"/>
  <c r="AC53" i="1" s="1"/>
  <c r="AD53" i="1" s="1"/>
  <c r="R112" i="1"/>
  <c r="S112" i="1" s="1"/>
  <c r="AA106" i="1"/>
  <c r="AB106" i="1"/>
  <c r="AC106" i="1" s="1"/>
  <c r="AD106" i="1" s="1"/>
  <c r="AA79" i="1"/>
  <c r="AB79" i="1" s="1"/>
  <c r="AC79" i="1" s="1"/>
  <c r="AD79" i="1" s="1"/>
  <c r="AA39" i="1"/>
  <c r="AA57" i="1"/>
  <c r="AB57" i="1"/>
  <c r="AC57" i="1" s="1"/>
  <c r="AD57" i="1" s="1"/>
  <c r="AA49" i="1"/>
  <c r="AB49" i="1" s="1"/>
  <c r="AC49" i="1" s="1"/>
  <c r="AD49" i="1" s="1"/>
  <c r="AB31" i="1"/>
  <c r="T43" i="1"/>
  <c r="U43" i="1" s="1"/>
  <c r="AG434" i="1"/>
  <c r="AH434" i="1" s="1"/>
  <c r="AG107" i="1"/>
  <c r="AH107" i="1" s="1"/>
  <c r="AF72" i="1"/>
  <c r="AG72" i="1"/>
  <c r="AH72" i="1" s="1"/>
  <c r="AF443" i="1"/>
  <c r="AB187" i="1"/>
  <c r="AC187" i="1"/>
  <c r="AD187" i="1" s="1"/>
  <c r="U187" i="1"/>
  <c r="AF158" i="1"/>
  <c r="AG158" i="1" s="1"/>
  <c r="AH158" i="1" s="1"/>
  <c r="AF26" i="1"/>
  <c r="AG26" i="1" s="1"/>
  <c r="AH26" i="1" s="1"/>
  <c r="U374" i="1"/>
  <c r="AC374" i="1"/>
  <c r="AD374" i="1" s="1"/>
  <c r="AD337" i="1"/>
  <c r="U337" i="1"/>
  <c r="AC349" i="1"/>
  <c r="AD349" i="1" s="1"/>
  <c r="AF349" i="1" s="1"/>
  <c r="AB349" i="1"/>
  <c r="U349" i="1"/>
  <c r="AG349" i="1" s="1"/>
  <c r="AH349" i="1" s="1"/>
  <c r="AC271" i="1"/>
  <c r="AD271" i="1" s="1"/>
  <c r="AB271" i="1"/>
  <c r="AB314" i="1"/>
  <c r="U372" i="1"/>
  <c r="AC372" i="1"/>
  <c r="AD372" i="1" s="1"/>
  <c r="AB372" i="1"/>
  <c r="AF242" i="1"/>
  <c r="AG242" i="1"/>
  <c r="AH242" i="1"/>
  <c r="AC264" i="1"/>
  <c r="AD264" i="1"/>
  <c r="AF264" i="1" s="1"/>
  <c r="AF22" i="1"/>
  <c r="AG22" i="1" s="1"/>
  <c r="AH22" i="1" s="1"/>
  <c r="AF14" i="1"/>
  <c r="AF268" i="1"/>
  <c r="AG268" i="1" s="1"/>
  <c r="AH268" i="1" s="1"/>
  <c r="AF109" i="1"/>
  <c r="U237" i="1"/>
  <c r="AC237" i="1"/>
  <c r="AD237" i="1" s="1"/>
  <c r="U212" i="1"/>
  <c r="AB212" i="1"/>
  <c r="AC212" i="1"/>
  <c r="AD212" i="1"/>
  <c r="AF212" i="1" s="1"/>
  <c r="AF411" i="1"/>
  <c r="AB351" i="1"/>
  <c r="AC351" i="1"/>
  <c r="AD351" i="1"/>
  <c r="U351" i="1"/>
  <c r="AC177" i="1"/>
  <c r="AD177" i="1" s="1"/>
  <c r="U177" i="1"/>
  <c r="AF119" i="1"/>
  <c r="AG119" i="1"/>
  <c r="AH119" i="1"/>
  <c r="AF444" i="1"/>
  <c r="AG444" i="1"/>
  <c r="AH444" i="1" s="1"/>
  <c r="AB427" i="1"/>
  <c r="AC427" i="1" s="1"/>
  <c r="AD427" i="1" s="1"/>
  <c r="U427" i="1"/>
  <c r="AF381" i="1"/>
  <c r="AG381" i="1"/>
  <c r="AH381" i="1"/>
  <c r="AC406" i="1"/>
  <c r="AD406" i="1" s="1"/>
  <c r="U192" i="1"/>
  <c r="AC192" i="1"/>
  <c r="AD192" i="1" s="1"/>
  <c r="AF459" i="1"/>
  <c r="AF441" i="1"/>
  <c r="U360" i="1"/>
  <c r="AB360" i="1"/>
  <c r="AC490" i="1"/>
  <c r="AD490" i="1"/>
  <c r="AF490" i="1" s="1"/>
  <c r="AG490" i="1" s="1"/>
  <c r="U490" i="1"/>
  <c r="AB490" i="1"/>
  <c r="AF170" i="1"/>
  <c r="AG170" i="1"/>
  <c r="AH170" i="1" s="1"/>
  <c r="AF480" i="1"/>
  <c r="AG480" i="1" s="1"/>
  <c r="AH480" i="1" s="1"/>
  <c r="AF321" i="1"/>
  <c r="AH238" i="1"/>
  <c r="AF472" i="1"/>
  <c r="AG472" i="1" s="1"/>
  <c r="AH472" i="1" s="1"/>
  <c r="AF354" i="1"/>
  <c r="U475" i="1"/>
  <c r="AB475" i="1"/>
  <c r="AC475" i="1"/>
  <c r="AD475" i="1" s="1"/>
  <c r="U320" i="1"/>
  <c r="AB320" i="1"/>
  <c r="AC320" i="1"/>
  <c r="AD320" i="1"/>
  <c r="AG320" i="1" s="1"/>
  <c r="AH320" i="1" s="1"/>
  <c r="AC258" i="1"/>
  <c r="AD258" i="1"/>
  <c r="U258" i="1"/>
  <c r="AF133" i="1"/>
  <c r="AG133" i="1"/>
  <c r="AH133" i="1" s="1"/>
  <c r="AF58" i="1"/>
  <c r="AF436" i="1"/>
  <c r="U494" i="1"/>
  <c r="AC288" i="1"/>
  <c r="AD288" i="1" s="1"/>
  <c r="U333" i="1"/>
  <c r="AB333" i="1"/>
  <c r="AC333" i="1"/>
  <c r="AD333" i="1"/>
  <c r="AB366" i="1"/>
  <c r="U424" i="1"/>
  <c r="AB424" i="1"/>
  <c r="AF255" i="1"/>
  <c r="AF124" i="1"/>
  <c r="AG124" i="1"/>
  <c r="AH124" i="1"/>
  <c r="AF486" i="1"/>
  <c r="AG486" i="1"/>
  <c r="AH486" i="1" s="1"/>
  <c r="AH37" i="1"/>
  <c r="AC135" i="1"/>
  <c r="AD135" i="1" s="1"/>
  <c r="AF135" i="1" s="1"/>
  <c r="U135" i="1"/>
  <c r="U275" i="1"/>
  <c r="AB275" i="1"/>
  <c r="AC445" i="1"/>
  <c r="AD445" i="1"/>
  <c r="AF445" i="1" s="1"/>
  <c r="U445" i="1"/>
  <c r="AG111" i="1"/>
  <c r="AH111" i="1" s="1"/>
  <c r="AC207" i="1"/>
  <c r="AD207" i="1" s="1"/>
  <c r="U207" i="1"/>
  <c r="AB207" i="1"/>
  <c r="AB286" i="1"/>
  <c r="U286" i="1"/>
  <c r="AB389" i="1"/>
  <c r="U429" i="1"/>
  <c r="AC447" i="1"/>
  <c r="AD447" i="1" s="1"/>
  <c r="AB447" i="1"/>
  <c r="U447" i="1"/>
  <c r="AF222" i="1"/>
  <c r="AG222" i="1"/>
  <c r="AH222" i="1" s="1"/>
  <c r="AF165" i="1"/>
  <c r="AG165" i="1" s="1"/>
  <c r="AH165" i="1" s="1"/>
  <c r="AF332" i="1"/>
  <c r="AG332" i="1" s="1"/>
  <c r="AH332" i="1" s="1"/>
  <c r="AC265" i="1"/>
  <c r="AD265" i="1" s="1"/>
  <c r="AF87" i="1"/>
  <c r="AG87" i="1"/>
  <c r="AH87" i="1" s="1"/>
  <c r="AF339" i="1"/>
  <c r="AG339" i="1" s="1"/>
  <c r="AH339" i="1" s="1"/>
  <c r="AF132" i="1"/>
  <c r="AG132" i="1" s="1"/>
  <c r="AH132" i="1" s="1"/>
  <c r="AC438" i="1"/>
  <c r="AD438" i="1" s="1"/>
  <c r="U438" i="1"/>
  <c r="U159" i="1"/>
  <c r="AC159" i="1"/>
  <c r="AD159" i="1"/>
  <c r="AB337" i="1"/>
  <c r="AC361" i="1"/>
  <c r="AD361" i="1" s="1"/>
  <c r="U361" i="1"/>
  <c r="AB361" i="1"/>
  <c r="AB402" i="1"/>
  <c r="AC402" i="1"/>
  <c r="AD402" i="1" s="1"/>
  <c r="AF28" i="1"/>
  <c r="AF98" i="1"/>
  <c r="AB425" i="1"/>
  <c r="AC425" i="1"/>
  <c r="AD425" i="1" s="1"/>
  <c r="AG229" i="1"/>
  <c r="AH229" i="1" s="1"/>
  <c r="AC476" i="1"/>
  <c r="AD476" i="1" s="1"/>
  <c r="U476" i="1"/>
  <c r="AF296" i="1"/>
  <c r="AG296" i="1"/>
  <c r="AH296" i="1" s="1"/>
  <c r="AC497" i="1"/>
  <c r="AD497" i="1" s="1"/>
  <c r="AB497" i="1"/>
  <c r="U497" i="1"/>
  <c r="AF75" i="1"/>
  <c r="AG75" i="1" s="1"/>
  <c r="AH75" i="1" s="1"/>
  <c r="AF33" i="1"/>
  <c r="AG33" i="1"/>
  <c r="AH33" i="1" s="1"/>
  <c r="AH382" i="1"/>
  <c r="U86" i="1"/>
  <c r="U76" i="1"/>
  <c r="U338" i="1"/>
  <c r="AF166" i="1"/>
  <c r="AG166" i="1" s="1"/>
  <c r="AH166" i="1" s="1"/>
  <c r="AC180" i="1"/>
  <c r="AD180" i="1" s="1"/>
  <c r="U180" i="1"/>
  <c r="AH82" i="1"/>
  <c r="U148" i="1"/>
  <c r="AC148" i="1"/>
  <c r="AD148" i="1" s="1"/>
  <c r="AB148" i="1"/>
  <c r="AC285" i="1"/>
  <c r="AD285" i="1" s="1"/>
  <c r="U285" i="1"/>
  <c r="U394" i="1"/>
  <c r="AB394" i="1"/>
  <c r="AC394" i="1"/>
  <c r="AD394" i="1" s="1"/>
  <c r="AG432" i="1"/>
  <c r="AH432" i="1"/>
  <c r="AF432" i="1"/>
  <c r="AF319" i="1"/>
  <c r="AG319" i="1" s="1"/>
  <c r="AH319" i="1" s="1"/>
  <c r="U30" i="1"/>
  <c r="AB30" i="1"/>
  <c r="AC30" i="1"/>
  <c r="AD30" i="1" s="1"/>
  <c r="AF30" i="1" s="1"/>
  <c r="U446" i="1"/>
  <c r="AB446" i="1"/>
  <c r="AC446" i="1"/>
  <c r="AD446" i="1"/>
  <c r="AF204" i="1"/>
  <c r="AG204" i="1" s="1"/>
  <c r="AH204" i="1" s="1"/>
  <c r="AF51" i="1"/>
  <c r="AF277" i="1"/>
  <c r="AH67" i="1"/>
  <c r="AG144" i="1"/>
  <c r="AH144" i="1" s="1"/>
  <c r="AF342" i="1"/>
  <c r="AG342" i="1" s="1"/>
  <c r="AH342" i="1" s="1"/>
  <c r="AF76" i="1"/>
  <c r="AF333" i="1"/>
  <c r="AG333" i="1"/>
  <c r="AH333" i="1" s="1"/>
  <c r="AF320" i="1"/>
  <c r="AF427" i="1"/>
  <c r="AG135" i="1"/>
  <c r="AH135" i="1" s="1"/>
  <c r="AF258" i="1"/>
  <c r="AG258" i="1"/>
  <c r="AH258" i="1"/>
  <c r="AH490" i="1"/>
  <c r="AG264" i="1"/>
  <c r="AH264" i="1" s="1"/>
  <c r="AF314" i="1"/>
  <c r="AF337" i="1"/>
  <c r="AG337" i="1"/>
  <c r="AH337" i="1"/>
  <c r="AF17" i="1" l="1"/>
  <c r="AG17" i="1"/>
  <c r="AH17" i="1" s="1"/>
  <c r="AG437" i="1"/>
  <c r="AH437" i="1" s="1"/>
  <c r="AF286" i="1"/>
  <c r="AG286" i="1" s="1"/>
  <c r="AH286" i="1" s="1"/>
  <c r="AF70" i="1"/>
  <c r="AG70" i="1"/>
  <c r="AH70" i="1" s="1"/>
  <c r="AF425" i="1"/>
  <c r="AG425" i="1" s="1"/>
  <c r="AH425" i="1" s="1"/>
  <c r="AF439" i="1"/>
  <c r="AG439" i="1"/>
  <c r="AH439" i="1" s="1"/>
  <c r="AF116" i="1"/>
  <c r="AG116" i="1"/>
  <c r="AH116" i="1" s="1"/>
  <c r="AF251" i="1"/>
  <c r="AG251" i="1" s="1"/>
  <c r="AH251" i="1" s="1"/>
  <c r="AF484" i="1"/>
  <c r="AG484" i="1" s="1"/>
  <c r="AH484" i="1" s="1"/>
  <c r="AF180" i="1"/>
  <c r="AG180" i="1" s="1"/>
  <c r="AH180" i="1" s="1"/>
  <c r="AF438" i="1"/>
  <c r="AG438" i="1"/>
  <c r="AH438" i="1" s="1"/>
  <c r="AF437" i="1"/>
  <c r="AF424" i="1"/>
  <c r="AG424" i="1"/>
  <c r="AH424" i="1" s="1"/>
  <c r="AF307" i="1"/>
  <c r="AG307" i="1"/>
  <c r="AH307" i="1" s="1"/>
  <c r="AF270" i="1"/>
  <c r="AG270" i="1"/>
  <c r="AH270" i="1" s="1"/>
  <c r="AG441" i="1"/>
  <c r="AH441" i="1" s="1"/>
  <c r="AF89" i="1"/>
  <c r="AG89" i="1" s="1"/>
  <c r="AH89" i="1" s="1"/>
  <c r="AF46" i="1"/>
  <c r="AG46" i="1" s="1"/>
  <c r="AH46" i="1" s="1"/>
  <c r="AG468" i="1"/>
  <c r="AH468" i="1" s="1"/>
  <c r="AF468" i="1"/>
  <c r="AF313" i="1"/>
  <c r="AG313" i="1" s="1"/>
  <c r="AH313" i="1" s="1"/>
  <c r="AF93" i="1"/>
  <c r="AG93" i="1" s="1"/>
  <c r="AH93" i="1" s="1"/>
  <c r="AF372" i="1"/>
  <c r="AG372" i="1"/>
  <c r="AH372" i="1" s="1"/>
  <c r="AF360" i="1"/>
  <c r="AG360" i="1"/>
  <c r="AH360" i="1" s="1"/>
  <c r="AF29" i="1"/>
  <c r="AG29" i="1" s="1"/>
  <c r="AH29" i="1" s="1"/>
  <c r="AF465" i="1"/>
  <c r="AG465" i="1" s="1"/>
  <c r="AH465" i="1" s="1"/>
  <c r="AF112" i="1"/>
  <c r="AG112" i="1"/>
  <c r="AH112" i="1" s="1"/>
  <c r="AF302" i="1"/>
  <c r="AG302" i="1" s="1"/>
  <c r="AH302" i="1" s="1"/>
  <c r="AG53" i="1"/>
  <c r="AH53" i="1" s="1"/>
  <c r="AF53" i="1"/>
  <c r="AF192" i="1"/>
  <c r="AG192" i="1" s="1"/>
  <c r="AH192" i="1" s="1"/>
  <c r="AF177" i="1"/>
  <c r="AG177" i="1"/>
  <c r="AH177" i="1" s="1"/>
  <c r="AF65" i="1"/>
  <c r="AG65" i="1"/>
  <c r="AH65" i="1" s="1"/>
  <c r="AF275" i="1"/>
  <c r="AG275" i="1" s="1"/>
  <c r="AH275" i="1" s="1"/>
  <c r="AF429" i="1"/>
  <c r="AG429" i="1"/>
  <c r="AH429" i="1" s="1"/>
  <c r="AF100" i="1"/>
  <c r="AG100" i="1" s="1"/>
  <c r="AH100" i="1" s="1"/>
  <c r="AF386" i="1"/>
  <c r="AG386" i="1"/>
  <c r="AH386" i="1" s="1"/>
  <c r="AF80" i="1"/>
  <c r="AG80" i="1" s="1"/>
  <c r="AH80" i="1" s="1"/>
  <c r="AG492" i="1"/>
  <c r="AH492" i="1" s="1"/>
  <c r="AF271" i="1"/>
  <c r="AG271" i="1"/>
  <c r="AH271" i="1" s="1"/>
  <c r="AF187" i="1"/>
  <c r="AG187" i="1" s="1"/>
  <c r="AH187" i="1" s="1"/>
  <c r="AF79" i="1"/>
  <c r="AG79" i="1" s="1"/>
  <c r="AH79" i="1" s="1"/>
  <c r="AF417" i="1"/>
  <c r="AG417" i="1"/>
  <c r="AH417" i="1" s="1"/>
  <c r="AG76" i="1"/>
  <c r="AH76" i="1" s="1"/>
  <c r="AG314" i="1"/>
  <c r="AH314" i="1" s="1"/>
  <c r="AF474" i="1"/>
  <c r="AG474" i="1"/>
  <c r="AH474" i="1" s="1"/>
  <c r="AG54" i="1"/>
  <c r="AH54" i="1" s="1"/>
  <c r="AF54" i="1"/>
  <c r="AF388" i="1"/>
  <c r="AG388" i="1" s="1"/>
  <c r="AH388" i="1" s="1"/>
  <c r="AG327" i="1"/>
  <c r="AH327" i="1" s="1"/>
  <c r="AF327" i="1"/>
  <c r="AF101" i="1"/>
  <c r="AG101" i="1"/>
  <c r="AH101" i="1" s="1"/>
  <c r="AF447" i="1"/>
  <c r="AG447" i="1"/>
  <c r="AH447" i="1" s="1"/>
  <c r="AF245" i="1"/>
  <c r="AG245" i="1"/>
  <c r="AH245" i="1" s="1"/>
  <c r="AF343" i="1"/>
  <c r="AG343" i="1" s="1"/>
  <c r="AH343" i="1" s="1"/>
  <c r="AF97" i="1"/>
  <c r="AG97" i="1" s="1"/>
  <c r="AH97" i="1" s="1"/>
  <c r="AF497" i="1"/>
  <c r="AG497" i="1"/>
  <c r="AH497" i="1" s="1"/>
  <c r="AG427" i="1"/>
  <c r="AH427" i="1" s="1"/>
  <c r="AF49" i="1"/>
  <c r="AG49" i="1" s="1"/>
  <c r="AH49" i="1" s="1"/>
  <c r="AF426" i="1"/>
  <c r="AG426" i="1" s="1"/>
  <c r="AH426" i="1" s="1"/>
  <c r="AG38" i="1"/>
  <c r="AH38" i="1" s="1"/>
  <c r="AF38" i="1"/>
  <c r="AG30" i="1"/>
  <c r="AH30" i="1" s="1"/>
  <c r="AF52" i="1"/>
  <c r="AG52" i="1" s="1"/>
  <c r="AH52" i="1" s="1"/>
  <c r="AF57" i="1"/>
  <c r="AG57" i="1"/>
  <c r="AH57" i="1" s="1"/>
  <c r="AF278" i="1"/>
  <c r="AG278" i="1" s="1"/>
  <c r="AH278" i="1" s="1"/>
  <c r="AF285" i="1"/>
  <c r="AG285" i="1"/>
  <c r="AH285" i="1" s="1"/>
  <c r="AF406" i="1"/>
  <c r="AG406" i="1"/>
  <c r="AH406" i="1" s="1"/>
  <c r="AG351" i="1"/>
  <c r="AH351" i="1" s="1"/>
  <c r="AF351" i="1"/>
  <c r="AF395" i="1"/>
  <c r="AG395" i="1"/>
  <c r="AH395" i="1" s="1"/>
  <c r="AF134" i="1"/>
  <c r="AG134" i="1"/>
  <c r="AH134" i="1" s="1"/>
  <c r="AG436" i="1"/>
  <c r="AH436" i="1" s="1"/>
  <c r="AG446" i="1"/>
  <c r="AH446" i="1" s="1"/>
  <c r="AF446" i="1"/>
  <c r="AF477" i="1"/>
  <c r="AG477" i="1" s="1"/>
  <c r="AH477" i="1" s="1"/>
  <c r="AF361" i="1"/>
  <c r="AG361" i="1" s="1"/>
  <c r="AH361" i="1" s="1"/>
  <c r="AF148" i="1"/>
  <c r="AG148" i="1"/>
  <c r="AH148" i="1" s="1"/>
  <c r="AF288" i="1"/>
  <c r="AG288" i="1"/>
  <c r="AH288" i="1" s="1"/>
  <c r="AF475" i="1"/>
  <c r="AG475" i="1" s="1"/>
  <c r="AH475" i="1" s="1"/>
  <c r="AF374" i="1"/>
  <c r="AG374" i="1" s="1"/>
  <c r="AH374" i="1" s="1"/>
  <c r="AG403" i="1"/>
  <c r="AH403" i="1" s="1"/>
  <c r="AF106" i="1"/>
  <c r="AG106" i="1"/>
  <c r="AH106" i="1" s="1"/>
  <c r="AF404" i="1"/>
  <c r="AG404" i="1" s="1"/>
  <c r="AH404" i="1" s="1"/>
  <c r="AF359" i="1"/>
  <c r="AG359" i="1" s="1"/>
  <c r="AH359" i="1" s="1"/>
  <c r="AF246" i="1"/>
  <c r="AG246" i="1"/>
  <c r="AH246" i="1" s="1"/>
  <c r="AF39" i="1"/>
  <c r="AG39" i="1"/>
  <c r="AH39" i="1" s="1"/>
  <c r="AF117" i="1"/>
  <c r="AG117" i="1" s="1"/>
  <c r="AH117" i="1" s="1"/>
  <c r="AF85" i="1"/>
  <c r="AG85" i="1"/>
  <c r="AH85" i="1" s="1"/>
  <c r="AF401" i="1"/>
  <c r="AG401" i="1"/>
  <c r="AH401" i="1" s="1"/>
  <c r="AF164" i="1"/>
  <c r="AG164" i="1"/>
  <c r="AH164" i="1" s="1"/>
  <c r="AG394" i="1"/>
  <c r="AH394" i="1" s="1"/>
  <c r="AF394" i="1"/>
  <c r="AG40" i="1"/>
  <c r="AH40" i="1" s="1"/>
  <c r="AF40" i="1"/>
  <c r="AF95" i="1"/>
  <c r="AG95" i="1"/>
  <c r="AH95" i="1" s="1"/>
  <c r="AF265" i="1"/>
  <c r="AG265" i="1" s="1"/>
  <c r="AH265" i="1" s="1"/>
  <c r="AF402" i="1"/>
  <c r="AG402" i="1" s="1"/>
  <c r="AH402" i="1" s="1"/>
  <c r="AF494" i="1"/>
  <c r="AG494" i="1"/>
  <c r="AH494" i="1" s="1"/>
  <c r="AF420" i="1"/>
  <c r="AG420" i="1"/>
  <c r="AH420" i="1" s="1"/>
  <c r="AC461" i="1"/>
  <c r="AD461" i="1" s="1"/>
  <c r="U461" i="1"/>
  <c r="AB461" i="1"/>
  <c r="AF237" i="1"/>
  <c r="AG237" i="1" s="1"/>
  <c r="AH237" i="1" s="1"/>
  <c r="AF415" i="1"/>
  <c r="AG415" i="1" s="1"/>
  <c r="AH415" i="1" s="1"/>
  <c r="AF391" i="1"/>
  <c r="AG391" i="1" s="1"/>
  <c r="AH391" i="1" s="1"/>
  <c r="AF476" i="1"/>
  <c r="AG476" i="1"/>
  <c r="AH476" i="1" s="1"/>
  <c r="AF159" i="1"/>
  <c r="AG159" i="1" s="1"/>
  <c r="AH159" i="1" s="1"/>
  <c r="AF207" i="1"/>
  <c r="AG207" i="1" s="1"/>
  <c r="AH207" i="1" s="1"/>
  <c r="AC389" i="1"/>
  <c r="AD389" i="1" s="1"/>
  <c r="AF413" i="1"/>
  <c r="AG413" i="1"/>
  <c r="AH413" i="1" s="1"/>
  <c r="AG220" i="1"/>
  <c r="AH220" i="1" s="1"/>
  <c r="AF220" i="1"/>
  <c r="AF161" i="1"/>
  <c r="AG161" i="1"/>
  <c r="AH161" i="1" s="1"/>
  <c r="AF45" i="1"/>
  <c r="AG45" i="1"/>
  <c r="AH45" i="1" s="1"/>
  <c r="AF469" i="1"/>
  <c r="AG469" i="1"/>
  <c r="AH469" i="1" s="1"/>
  <c r="AG849" i="1"/>
  <c r="AH849" i="1" s="1"/>
  <c r="AF849" i="1"/>
  <c r="AF962" i="1"/>
  <c r="AG962" i="1" s="1"/>
  <c r="AH962" i="1" s="1"/>
  <c r="T995" i="1"/>
  <c r="V995" i="1"/>
  <c r="U939" i="1"/>
  <c r="AC939" i="1"/>
  <c r="AD939" i="1" s="1"/>
  <c r="AF163" i="1"/>
  <c r="AG163" i="1" s="1"/>
  <c r="AH163" i="1" s="1"/>
  <c r="U152" i="1"/>
  <c r="AB152" i="1"/>
  <c r="AC152" i="1"/>
  <c r="AD152" i="1" s="1"/>
  <c r="AF911" i="1"/>
  <c r="AG911" i="1"/>
  <c r="AH911" i="1" s="1"/>
  <c r="AG894" i="1"/>
  <c r="AH894" i="1" s="1"/>
  <c r="AF894" i="1"/>
  <c r="AF876" i="1"/>
  <c r="AG876" i="1"/>
  <c r="AH876" i="1" s="1"/>
  <c r="AF592" i="1"/>
  <c r="AG592" i="1"/>
  <c r="AH592" i="1" s="1"/>
  <c r="AF656" i="1"/>
  <c r="AG656" i="1"/>
  <c r="AH656" i="1" s="1"/>
  <c r="AG269" i="1"/>
  <c r="AH269" i="1" s="1"/>
  <c r="AF269" i="1"/>
  <c r="AG198" i="1"/>
  <c r="AH198" i="1" s="1"/>
  <c r="AF311" i="1"/>
  <c r="AG311" i="1" s="1"/>
  <c r="AH311" i="1" s="1"/>
  <c r="AF431" i="1"/>
  <c r="AG431" i="1"/>
  <c r="AH431" i="1" s="1"/>
  <c r="AG48" i="1"/>
  <c r="AH48" i="1" s="1"/>
  <c r="AF487" i="1"/>
  <c r="AG487" i="1" s="1"/>
  <c r="AH487" i="1" s="1"/>
  <c r="AB183" i="1"/>
  <c r="U183" i="1"/>
  <c r="AC183" i="1"/>
  <c r="AD183" i="1" s="1"/>
  <c r="AC88" i="1"/>
  <c r="AD88" i="1" s="1"/>
  <c r="AC94" i="1"/>
  <c r="AD94" i="1" s="1"/>
  <c r="AF137" i="1"/>
  <c r="AG137" i="1" s="1"/>
  <c r="AH137" i="1" s="1"/>
  <c r="AF193" i="1"/>
  <c r="AG193" i="1"/>
  <c r="AH193" i="1" s="1"/>
  <c r="AF175" i="1"/>
  <c r="AG175" i="1"/>
  <c r="AH175" i="1" s="1"/>
  <c r="AC338" i="1"/>
  <c r="AD338" i="1" s="1"/>
  <c r="AC86" i="1"/>
  <c r="AD86" i="1" s="1"/>
  <c r="AG126" i="1"/>
  <c r="AH126" i="1" s="1"/>
  <c r="AB494" i="1"/>
  <c r="AB43" i="1"/>
  <c r="AC43" i="1" s="1"/>
  <c r="AD43" i="1" s="1"/>
  <c r="AB264" i="1"/>
  <c r="U314" i="1"/>
  <c r="AB477" i="1"/>
  <c r="AG297" i="1"/>
  <c r="AH297" i="1" s="1"/>
  <c r="AG373" i="1"/>
  <c r="AH373" i="1" s="1"/>
  <c r="AF375" i="1"/>
  <c r="AG375" i="1" s="1"/>
  <c r="AH375" i="1" s="1"/>
  <c r="AF512" i="1"/>
  <c r="AG512" i="1"/>
  <c r="AH512" i="1" s="1"/>
  <c r="AC340" i="1"/>
  <c r="AD340" i="1" s="1"/>
  <c r="AF120" i="1"/>
  <c r="AG120" i="1" s="1"/>
  <c r="AH120" i="1" s="1"/>
  <c r="AB511" i="1"/>
  <c r="U511" i="1"/>
  <c r="AC407" i="1"/>
  <c r="AD407" i="1" s="1"/>
  <c r="U484" i="1"/>
  <c r="AG481" i="1"/>
  <c r="AH481" i="1" s="1"/>
  <c r="AG478" i="1"/>
  <c r="AH478" i="1" s="1"/>
  <c r="AB470" i="1"/>
  <c r="AC470" i="1"/>
  <c r="AD470" i="1" s="1"/>
  <c r="U470" i="1"/>
  <c r="AF358" i="1"/>
  <c r="AG358" i="1" s="1"/>
  <c r="AH358" i="1" s="1"/>
  <c r="U507" i="1"/>
  <c r="AC507" i="1"/>
  <c r="AD507" i="1" s="1"/>
  <c r="AB507" i="1"/>
  <c r="AF457" i="1"/>
  <c r="AG457" i="1" s="1"/>
  <c r="AH457" i="1" s="1"/>
  <c r="AF189" i="1"/>
  <c r="AG189" i="1"/>
  <c r="AH189" i="1" s="1"/>
  <c r="AF210" i="1"/>
  <c r="AG210" i="1" s="1"/>
  <c r="AH210" i="1" s="1"/>
  <c r="AB392" i="1"/>
  <c r="AC392" i="1" s="1"/>
  <c r="AD392" i="1" s="1"/>
  <c r="U392" i="1"/>
  <c r="AF276" i="1"/>
  <c r="AG276" i="1"/>
  <c r="AH276" i="1" s="1"/>
  <c r="AC253" i="1"/>
  <c r="AD253" i="1" s="1"/>
  <c r="U130" i="1"/>
  <c r="AC130" i="1"/>
  <c r="AD130" i="1" s="1"/>
  <c r="AF157" i="1"/>
  <c r="AG157" i="1" s="1"/>
  <c r="AH157" i="1" s="1"/>
  <c r="AC362" i="1"/>
  <c r="AD362" i="1" s="1"/>
  <c r="U362" i="1"/>
  <c r="U74" i="1"/>
  <c r="AB74" i="1"/>
  <c r="AC74" i="1" s="1"/>
  <c r="AD74" i="1" s="1"/>
  <c r="AF194" i="1"/>
  <c r="AG194" i="1"/>
  <c r="AH194" i="1" s="1"/>
  <c r="AF871" i="1"/>
  <c r="AF853" i="1"/>
  <c r="AG853" i="1" s="1"/>
  <c r="AH853" i="1" s="1"/>
  <c r="AF796" i="1"/>
  <c r="AG796" i="1"/>
  <c r="AH796" i="1" s="1"/>
  <c r="AF921" i="1"/>
  <c r="AG921" i="1" s="1"/>
  <c r="AH921" i="1" s="1"/>
  <c r="AF524" i="1"/>
  <c r="AG524" i="1" s="1"/>
  <c r="AH524" i="1" s="1"/>
  <c r="AG670" i="1"/>
  <c r="AH670" i="1" s="1"/>
  <c r="AF670" i="1"/>
  <c r="AG122" i="1"/>
  <c r="AH122" i="1" s="1"/>
  <c r="AG455" i="1"/>
  <c r="AH455" i="1" s="1"/>
  <c r="U370" i="1"/>
  <c r="U398" i="1"/>
  <c r="AB398" i="1"/>
  <c r="AC398" i="1"/>
  <c r="AD398" i="1" s="1"/>
  <c r="AF355" i="1"/>
  <c r="AG355" i="1" s="1"/>
  <c r="AH355" i="1" s="1"/>
  <c r="AF236" i="1"/>
  <c r="AG236" i="1"/>
  <c r="AH236" i="1" s="1"/>
  <c r="U206" i="1"/>
  <c r="AB206" i="1"/>
  <c r="AC206" i="1"/>
  <c r="AD206" i="1" s="1"/>
  <c r="AC450" i="1"/>
  <c r="AD450" i="1" s="1"/>
  <c r="AB450" i="1"/>
  <c r="U450" i="1"/>
  <c r="U92" i="1"/>
  <c r="AB92" i="1"/>
  <c r="AC92" i="1" s="1"/>
  <c r="AD92" i="1" s="1"/>
  <c r="AC225" i="1"/>
  <c r="AD225" i="1" s="1"/>
  <c r="U225" i="1"/>
  <c r="AB396" i="1"/>
  <c r="AC396" i="1"/>
  <c r="AD396" i="1" s="1"/>
  <c r="U396" i="1"/>
  <c r="AF934" i="1"/>
  <c r="AG934" i="1"/>
  <c r="AH934" i="1" s="1"/>
  <c r="AF859" i="1"/>
  <c r="AG859" i="1"/>
  <c r="AH859" i="1" s="1"/>
  <c r="AF957" i="1"/>
  <c r="AG957" i="1"/>
  <c r="AH957" i="1" s="1"/>
  <c r="AG959" i="1"/>
  <c r="AH959" i="1" s="1"/>
  <c r="AF959" i="1"/>
  <c r="AF577" i="1"/>
  <c r="AF677" i="1"/>
  <c r="AG677" i="1"/>
  <c r="AH677" i="1" s="1"/>
  <c r="AF579" i="1"/>
  <c r="AG579" i="1" s="1"/>
  <c r="AH579" i="1" s="1"/>
  <c r="AG829" i="1"/>
  <c r="AH829" i="1" s="1"/>
  <c r="AF829" i="1"/>
  <c r="AF856" i="1"/>
  <c r="AG856" i="1"/>
  <c r="AH856" i="1" s="1"/>
  <c r="AF986" i="1"/>
  <c r="AG986" i="1" s="1"/>
  <c r="AH986" i="1" s="1"/>
  <c r="U473" i="1"/>
  <c r="AC473" i="1"/>
  <c r="AD473" i="1" s="1"/>
  <c r="AC290" i="1"/>
  <c r="AD290" i="1" s="1"/>
  <c r="U290" i="1"/>
  <c r="AB290" i="1"/>
  <c r="U345" i="1"/>
  <c r="AB345" i="1"/>
  <c r="AF312" i="1"/>
  <c r="AG312" i="1" s="1"/>
  <c r="AH312" i="1" s="1"/>
  <c r="U54" i="1"/>
  <c r="AB433" i="1"/>
  <c r="AC433" i="1"/>
  <c r="AD433" i="1" s="1"/>
  <c r="AB412" i="1"/>
  <c r="AC412" i="1" s="1"/>
  <c r="AD412" i="1" s="1"/>
  <c r="AG452" i="1"/>
  <c r="AH452" i="1" s="1"/>
  <c r="AF467" i="1"/>
  <c r="AG467" i="1"/>
  <c r="AH467" i="1" s="1"/>
  <c r="AG55" i="1"/>
  <c r="AH55" i="1" s="1"/>
  <c r="AF348" i="1"/>
  <c r="AG348" i="1" s="1"/>
  <c r="AH348" i="1" s="1"/>
  <c r="AG81" i="1"/>
  <c r="AH81" i="1" s="1"/>
  <c r="AG115" i="1"/>
  <c r="AH115" i="1" s="1"/>
  <c r="AF482" i="1"/>
  <c r="AG482" i="1" s="1"/>
  <c r="AH482" i="1" s="1"/>
  <c r="AF142" i="1"/>
  <c r="AG142" i="1"/>
  <c r="AH142" i="1" s="1"/>
  <c r="U303" i="1"/>
  <c r="AC303" i="1"/>
  <c r="AD303" i="1" s="1"/>
  <c r="AG184" i="1"/>
  <c r="AH184" i="1" s="1"/>
  <c r="AF184" i="1"/>
  <c r="AB225" i="1"/>
  <c r="AF128" i="1"/>
  <c r="AG128" i="1" s="1"/>
  <c r="AH128" i="1" s="1"/>
  <c r="AC42" i="1"/>
  <c r="AD42" i="1" s="1"/>
  <c r="AF357" i="1"/>
  <c r="AG357" i="1" s="1"/>
  <c r="AH357" i="1" s="1"/>
  <c r="U265" i="1"/>
  <c r="AC409" i="1"/>
  <c r="AD409" i="1" s="1"/>
  <c r="AG36" i="1"/>
  <c r="AH36" i="1" s="1"/>
  <c r="AB288" i="1"/>
  <c r="AF346" i="1"/>
  <c r="AG346" i="1" s="1"/>
  <c r="AH346" i="1" s="1"/>
  <c r="AG77" i="1"/>
  <c r="AH77" i="1" s="1"/>
  <c r="AF56" i="1"/>
  <c r="AG56" i="1" s="1"/>
  <c r="AH56" i="1" s="1"/>
  <c r="AG234" i="1"/>
  <c r="AH234" i="1" s="1"/>
  <c r="U389" i="1"/>
  <c r="AG399" i="1"/>
  <c r="AH399" i="1" s="1"/>
  <c r="AC114" i="1"/>
  <c r="AD114" i="1" s="1"/>
  <c r="AB94" i="1"/>
  <c r="AF48" i="1"/>
  <c r="AF384" i="1"/>
  <c r="AG384" i="1" s="1"/>
  <c r="AH384" i="1" s="1"/>
  <c r="AF59" i="1"/>
  <c r="AG59" i="1" s="1"/>
  <c r="AH59" i="1" s="1"/>
  <c r="U397" i="1"/>
  <c r="AB397" i="1"/>
  <c r="AC397" i="1" s="1"/>
  <c r="AD397" i="1" s="1"/>
  <c r="AC498" i="1"/>
  <c r="AD498" i="1" s="1"/>
  <c r="AB350" i="1"/>
  <c r="AC350" i="1"/>
  <c r="AD350" i="1" s="1"/>
  <c r="AF449" i="1"/>
  <c r="AG449" i="1"/>
  <c r="AH449" i="1" s="1"/>
  <c r="AF506" i="1"/>
  <c r="AG506" i="1"/>
  <c r="AH506" i="1" s="1"/>
  <c r="AF162" i="1"/>
  <c r="AG162" i="1" s="1"/>
  <c r="AH162" i="1" s="1"/>
  <c r="U380" i="1"/>
  <c r="AB380" i="1"/>
  <c r="AC380" i="1"/>
  <c r="AD380" i="1" s="1"/>
  <c r="U173" i="1"/>
  <c r="AC173" i="1"/>
  <c r="AD173" i="1" s="1"/>
  <c r="AB173" i="1"/>
  <c r="AF281" i="1"/>
  <c r="AG281" i="1" s="1"/>
  <c r="AH281" i="1" s="1"/>
  <c r="AF227" i="1"/>
  <c r="AG227" i="1"/>
  <c r="AH227" i="1" s="1"/>
  <c r="AG188" i="1"/>
  <c r="AH188" i="1" s="1"/>
  <c r="AB15" i="1"/>
  <c r="AC15" i="1"/>
  <c r="AD15" i="1" s="1"/>
  <c r="AC393" i="1"/>
  <c r="AD393" i="1" s="1"/>
  <c r="U393" i="1"/>
  <c r="AC64" i="1"/>
  <c r="AD64" i="1" s="1"/>
  <c r="AG923" i="1"/>
  <c r="AH923" i="1" s="1"/>
  <c r="AF843" i="1"/>
  <c r="AG843" i="1"/>
  <c r="AH843" i="1" s="1"/>
  <c r="AF517" i="1"/>
  <c r="AG517" i="1" s="1"/>
  <c r="AH517" i="1" s="1"/>
  <c r="AF568" i="1"/>
  <c r="AG568" i="1" s="1"/>
  <c r="AH568" i="1" s="1"/>
  <c r="AF513" i="1"/>
  <c r="AG513" i="1"/>
  <c r="AH513" i="1" s="1"/>
  <c r="AF525" i="1"/>
  <c r="AG525" i="1" s="1"/>
  <c r="AH525" i="1" s="1"/>
  <c r="AB62" i="1"/>
  <c r="AC62" i="1" s="1"/>
  <c r="AD62" i="1" s="1"/>
  <c r="U62" i="1"/>
  <c r="AG212" i="1"/>
  <c r="AH212" i="1" s="1"/>
  <c r="AG199" i="1"/>
  <c r="AH199" i="1" s="1"/>
  <c r="AF440" i="1"/>
  <c r="AG440" i="1" s="1"/>
  <c r="AH440" i="1" s="1"/>
  <c r="AF78" i="1"/>
  <c r="AG78" i="1"/>
  <c r="AH78" i="1" s="1"/>
  <c r="AG147" i="1"/>
  <c r="AH147" i="1" s="1"/>
  <c r="AB409" i="1"/>
  <c r="AC366" i="1"/>
  <c r="AD366" i="1" s="1"/>
  <c r="AC496" i="1"/>
  <c r="AD496" i="1" s="1"/>
  <c r="AB303" i="1"/>
  <c r="AB114" i="1"/>
  <c r="AG185" i="1"/>
  <c r="AH185" i="1" s="1"/>
  <c r="AG443" i="1"/>
  <c r="AH443" i="1" s="1"/>
  <c r="AB370" i="1"/>
  <c r="AC370" i="1" s="1"/>
  <c r="AD370" i="1" s="1"/>
  <c r="AB159" i="1"/>
  <c r="U94" i="1"/>
  <c r="AC50" i="1"/>
  <c r="AD50" i="1" s="1"/>
  <c r="AF455" i="1"/>
  <c r="AF190" i="1"/>
  <c r="AG190" i="1" s="1"/>
  <c r="AH190" i="1" s="1"/>
  <c r="AB456" i="1"/>
  <c r="AC456" i="1"/>
  <c r="AD456" i="1" s="1"/>
  <c r="U377" i="1"/>
  <c r="AC377" i="1"/>
  <c r="AD377" i="1" s="1"/>
  <c r="AB377" i="1"/>
  <c r="AF99" i="1"/>
  <c r="AG99" i="1"/>
  <c r="AH99" i="1" s="1"/>
  <c r="AF299" i="1"/>
  <c r="AG299" i="1"/>
  <c r="AH299" i="1" s="1"/>
  <c r="U193" i="1"/>
  <c r="AF61" i="1"/>
  <c r="AG61" i="1" s="1"/>
  <c r="AH61" i="1" s="1"/>
  <c r="AB448" i="1"/>
  <c r="AC448" i="1"/>
  <c r="AD448" i="1" s="1"/>
  <c r="U448" i="1"/>
  <c r="AG202" i="1"/>
  <c r="AH202" i="1" s="1"/>
  <c r="AF44" i="1"/>
  <c r="AG44" i="1"/>
  <c r="AH44" i="1" s="1"/>
  <c r="AF305" i="1"/>
  <c r="AG305" i="1" s="1"/>
  <c r="AH305" i="1" s="1"/>
  <c r="AC230" i="1"/>
  <c r="AD230" i="1" s="1"/>
  <c r="AB230" i="1"/>
  <c r="U230" i="1"/>
  <c r="U240" i="1"/>
  <c r="AC240" i="1"/>
  <c r="AD240" i="1" s="1"/>
  <c r="AB330" i="1"/>
  <c r="U330" i="1"/>
  <c r="AC330" i="1"/>
  <c r="AD330" i="1" s="1"/>
  <c r="U25" i="1"/>
  <c r="AC25" i="1"/>
  <c r="AD25" i="1" s="1"/>
  <c r="AF958" i="1"/>
  <c r="AG958" i="1" s="1"/>
  <c r="AH958" i="1" s="1"/>
  <c r="AF875" i="1"/>
  <c r="AG875" i="1"/>
  <c r="AH875" i="1" s="1"/>
  <c r="AF810" i="1"/>
  <c r="AG810" i="1" s="1"/>
  <c r="AH810" i="1" s="1"/>
  <c r="AF663" i="1"/>
  <c r="AG663" i="1" s="1"/>
  <c r="AH663" i="1" s="1"/>
  <c r="U790" i="1"/>
  <c r="AB790" i="1"/>
  <c r="AC790" i="1"/>
  <c r="AD790" i="1" s="1"/>
  <c r="AG145" i="1"/>
  <c r="AH145" i="1" s="1"/>
  <c r="AC214" i="1"/>
  <c r="AD214" i="1" s="1"/>
  <c r="U214" i="1"/>
  <c r="AB214" i="1"/>
  <c r="AG493" i="1"/>
  <c r="AH493" i="1" s="1"/>
  <c r="AC345" i="1"/>
  <c r="AD345" i="1" s="1"/>
  <c r="AC462" i="1"/>
  <c r="AD462" i="1" s="1"/>
  <c r="U462" i="1"/>
  <c r="AF221" i="1"/>
  <c r="AG221" i="1" s="1"/>
  <c r="AH221" i="1" s="1"/>
  <c r="AB50" i="1"/>
  <c r="AB488" i="1"/>
  <c r="U16" i="1"/>
  <c r="AB16" i="1"/>
  <c r="AC16" i="1"/>
  <c r="AD16" i="1" s="1"/>
  <c r="AF103" i="1"/>
  <c r="AG103" i="1"/>
  <c r="AH103" i="1" s="1"/>
  <c r="U196" i="1"/>
  <c r="AG196" i="1" s="1"/>
  <c r="AH196" i="1" s="1"/>
  <c r="AF510" i="1"/>
  <c r="AG510" i="1" s="1"/>
  <c r="AH510" i="1" s="1"/>
  <c r="AF179" i="1"/>
  <c r="AG179" i="1" s="1"/>
  <c r="AH179" i="1" s="1"/>
  <c r="AC197" i="1"/>
  <c r="AD197" i="1" s="1"/>
  <c r="U197" i="1"/>
  <c r="AB197" i="1"/>
  <c r="AG445" i="1"/>
  <c r="AH445" i="1" s="1"/>
  <c r="AG421" i="1"/>
  <c r="AH421" i="1" s="1"/>
  <c r="AG430" i="1"/>
  <c r="AH430" i="1" s="1"/>
  <c r="AC385" i="1"/>
  <c r="AD385" i="1" s="1"/>
  <c r="AB496" i="1"/>
  <c r="U385" i="1"/>
  <c r="U406" i="1"/>
  <c r="AG131" i="1"/>
  <c r="AH131" i="1" s="1"/>
  <c r="AG317" i="1"/>
  <c r="AH317" i="1" s="1"/>
  <c r="AC511" i="1"/>
  <c r="AD511" i="1" s="1"/>
  <c r="U90" i="1"/>
  <c r="AC90" i="1"/>
  <c r="AD90" i="1" s="1"/>
  <c r="AC503" i="1"/>
  <c r="AD503" i="1" s="1"/>
  <c r="AB503" i="1"/>
  <c r="U503" i="1"/>
  <c r="AG168" i="1"/>
  <c r="AH168" i="1" s="1"/>
  <c r="AG505" i="1"/>
  <c r="AH505" i="1" s="1"/>
  <c r="AF145" i="1"/>
  <c r="U367" i="1"/>
  <c r="AB367" i="1"/>
  <c r="AC367" i="1"/>
  <c r="AD367" i="1" s="1"/>
  <c r="AF273" i="1"/>
  <c r="AG273" i="1" s="1"/>
  <c r="AH273" i="1" s="1"/>
  <c r="AG149" i="1"/>
  <c r="AH149" i="1" s="1"/>
  <c r="U364" i="1"/>
  <c r="AG364" i="1" s="1"/>
  <c r="AH364" i="1" s="1"/>
  <c r="AB364" i="1"/>
  <c r="AG35" i="1"/>
  <c r="AH35" i="1" s="1"/>
  <c r="U105" i="1"/>
  <c r="AB105" i="1"/>
  <c r="AC105" i="1"/>
  <c r="AD105" i="1" s="1"/>
  <c r="AF19" i="1"/>
  <c r="AG19" i="1"/>
  <c r="AH19" i="1" s="1"/>
  <c r="AG488" i="1"/>
  <c r="AH488" i="1" s="1"/>
  <c r="AF291" i="1"/>
  <c r="AG291" i="1" s="1"/>
  <c r="AH291" i="1" s="1"/>
  <c r="AB378" i="1"/>
  <c r="U378" i="1"/>
  <c r="AG378" i="1" s="1"/>
  <c r="AH378" i="1" s="1"/>
  <c r="AF252" i="1"/>
  <c r="AG252" i="1"/>
  <c r="AH252" i="1" s="1"/>
  <c r="AF260" i="1"/>
  <c r="AG260" i="1"/>
  <c r="AH260" i="1" s="1"/>
  <c r="U71" i="1"/>
  <c r="AC71" i="1"/>
  <c r="AD71" i="1" s="1"/>
  <c r="U125" i="1"/>
  <c r="AB125" i="1"/>
  <c r="AC125" i="1"/>
  <c r="AD125" i="1" s="1"/>
  <c r="U410" i="1"/>
  <c r="AB410" i="1"/>
  <c r="AC410" i="1"/>
  <c r="AD410" i="1" s="1"/>
  <c r="AB196" i="1"/>
  <c r="AC143" i="1"/>
  <c r="AD143" i="1" s="1"/>
  <c r="U143" i="1"/>
  <c r="AB143" i="1"/>
  <c r="AG937" i="1"/>
  <c r="AH937" i="1" s="1"/>
  <c r="AF839" i="1"/>
  <c r="AG839" i="1"/>
  <c r="AH839" i="1" s="1"/>
  <c r="AF844" i="1"/>
  <c r="AG844" i="1" s="1"/>
  <c r="AH844" i="1" s="1"/>
  <c r="AF819" i="1"/>
  <c r="AG819" i="1" s="1"/>
  <c r="AH819" i="1" s="1"/>
  <c r="AF691" i="1"/>
  <c r="AG691" i="1"/>
  <c r="AH691" i="1" s="1"/>
  <c r="AC815" i="1"/>
  <c r="AD815" i="1" s="1"/>
  <c r="AB815" i="1"/>
  <c r="U815" i="1"/>
  <c r="AG383" i="1"/>
  <c r="AH383" i="1" s="1"/>
  <c r="AG154" i="1"/>
  <c r="AH154" i="1" s="1"/>
  <c r="AC405" i="1"/>
  <c r="AD405" i="1" s="1"/>
  <c r="AB283" i="1"/>
  <c r="AC283" i="1"/>
  <c r="AD283" i="1" s="1"/>
  <c r="U283" i="1"/>
  <c r="AB158" i="1"/>
  <c r="U318" i="1"/>
  <c r="AC318" i="1"/>
  <c r="AD318" i="1" s="1"/>
  <c r="U249" i="1"/>
  <c r="AC249" i="1"/>
  <c r="AD249" i="1" s="1"/>
  <c r="AF813" i="1"/>
  <c r="AG813" i="1" s="1"/>
  <c r="AH813" i="1" s="1"/>
  <c r="AF617" i="1"/>
  <c r="AG617" i="1" s="1"/>
  <c r="AH617" i="1" s="1"/>
  <c r="AG798" i="1"/>
  <c r="AH798" i="1" s="1"/>
  <c r="AG532" i="1"/>
  <c r="AH532" i="1" s="1"/>
  <c r="AF675" i="1"/>
  <c r="AG675" i="1"/>
  <c r="AH675" i="1" s="1"/>
  <c r="AB797" i="1"/>
  <c r="U797" i="1"/>
  <c r="AC797" i="1"/>
  <c r="AD797" i="1" s="1"/>
  <c r="U821" i="1"/>
  <c r="AC821" i="1"/>
  <c r="AD821" i="1" s="1"/>
  <c r="AG720" i="1"/>
  <c r="AH720" i="1" s="1"/>
  <c r="AG603" i="1"/>
  <c r="AH603" i="1" s="1"/>
  <c r="AF669" i="1"/>
  <c r="AG669" i="1" s="1"/>
  <c r="AH669" i="1" s="1"/>
  <c r="AF689" i="1"/>
  <c r="AG689" i="1"/>
  <c r="AH689" i="1" s="1"/>
  <c r="AG722" i="1"/>
  <c r="AH722" i="1" s="1"/>
  <c r="AF722" i="1"/>
  <c r="AF667" i="1"/>
  <c r="AG667" i="1"/>
  <c r="AH667" i="1" s="1"/>
  <c r="AC808" i="1"/>
  <c r="AD808" i="1" s="1"/>
  <c r="U808" i="1"/>
  <c r="AB808" i="1"/>
  <c r="AF964" i="1"/>
  <c r="AG964" i="1" s="1"/>
  <c r="AH964" i="1" s="1"/>
  <c r="AB580" i="1"/>
  <c r="U580" i="1"/>
  <c r="AC580" i="1"/>
  <c r="AD580" i="1" s="1"/>
  <c r="AF681" i="1"/>
  <c r="AG681" i="1"/>
  <c r="AH681" i="1" s="1"/>
  <c r="AF696" i="1"/>
  <c r="AG696" i="1"/>
  <c r="AH696" i="1" s="1"/>
  <c r="AF741" i="1"/>
  <c r="AG741" i="1" s="1"/>
  <c r="AH741" i="1" s="1"/>
  <c r="U213" i="1"/>
  <c r="AC213" i="1"/>
  <c r="AD213" i="1" s="1"/>
  <c r="AF582" i="1"/>
  <c r="AG582" i="1" s="1"/>
  <c r="AH582" i="1" s="1"/>
  <c r="AF882" i="1"/>
  <c r="AG882" i="1"/>
  <c r="AH882" i="1" s="1"/>
  <c r="AF865" i="1"/>
  <c r="AG865" i="1" s="1"/>
  <c r="AH865" i="1" s="1"/>
  <c r="AG935" i="1"/>
  <c r="AH935" i="1" s="1"/>
  <c r="AF935" i="1"/>
  <c r="AF943" i="1"/>
  <c r="AG943" i="1"/>
  <c r="AH943" i="1" s="1"/>
  <c r="AF930" i="1"/>
  <c r="AG930" i="1"/>
  <c r="AH930" i="1" s="1"/>
  <c r="AG912" i="1"/>
  <c r="AH912" i="1" s="1"/>
  <c r="AF803" i="1"/>
  <c r="AG803" i="1" s="1"/>
  <c r="AH803" i="1" s="1"/>
  <c r="U625" i="1"/>
  <c r="AB625" i="1"/>
  <c r="AC625" i="1"/>
  <c r="AD625" i="1" s="1"/>
  <c r="U649" i="1"/>
  <c r="AC649" i="1"/>
  <c r="AD649" i="1" s="1"/>
  <c r="AF690" i="1"/>
  <c r="AG690" i="1"/>
  <c r="AH690" i="1" s="1"/>
  <c r="AG672" i="1"/>
  <c r="AH672" i="1" s="1"/>
  <c r="AF672" i="1"/>
  <c r="AC734" i="1"/>
  <c r="AD734" i="1" s="1"/>
  <c r="AB734" i="1"/>
  <c r="AB588" i="1"/>
  <c r="AC588" i="1"/>
  <c r="AD588" i="1" s="1"/>
  <c r="U588" i="1"/>
  <c r="AC259" i="1"/>
  <c r="AD259" i="1" s="1"/>
  <c r="AG250" i="1"/>
  <c r="AH250" i="1" s="1"/>
  <c r="U405" i="1"/>
  <c r="AB313" i="1"/>
  <c r="U313" i="1"/>
  <c r="AG323" i="1"/>
  <c r="AH323" i="1" s="1"/>
  <c r="AB224" i="1"/>
  <c r="U224" i="1"/>
  <c r="AC224" i="1"/>
  <c r="AD224" i="1" s="1"/>
  <c r="AF347" i="1"/>
  <c r="AG347" i="1" s="1"/>
  <c r="AH347" i="1" s="1"/>
  <c r="AB284" i="1"/>
  <c r="U284" i="1"/>
  <c r="AC284" i="1"/>
  <c r="AD284" i="1" s="1"/>
  <c r="AC310" i="1"/>
  <c r="AD310" i="1" s="1"/>
  <c r="U310" i="1"/>
  <c r="U306" i="1"/>
  <c r="AC306" i="1"/>
  <c r="AD306" i="1" s="1"/>
  <c r="U96" i="1"/>
  <c r="AC96" i="1"/>
  <c r="AD96" i="1" s="1"/>
  <c r="AF950" i="1"/>
  <c r="AF927" i="1"/>
  <c r="AG927" i="1" s="1"/>
  <c r="AH927" i="1" s="1"/>
  <c r="AF855" i="1"/>
  <c r="AG855" i="1" s="1"/>
  <c r="AH855" i="1" s="1"/>
  <c r="AF827" i="1"/>
  <c r="AG827" i="1"/>
  <c r="AH827" i="1" s="1"/>
  <c r="AF850" i="1"/>
  <c r="AG850" i="1"/>
  <c r="AH850" i="1" s="1"/>
  <c r="AF709" i="1"/>
  <c r="AG709" i="1" s="1"/>
  <c r="AH709" i="1" s="1"/>
  <c r="AF538" i="1"/>
  <c r="AG538" i="1"/>
  <c r="AH538" i="1" s="1"/>
  <c r="U601" i="1"/>
  <c r="AC601" i="1"/>
  <c r="AD601" i="1" s="1"/>
  <c r="AF725" i="1"/>
  <c r="AG725" i="1" s="1"/>
  <c r="AH725" i="1" s="1"/>
  <c r="U734" i="1"/>
  <c r="AB954" i="1"/>
  <c r="AC954" i="1"/>
  <c r="AD954" i="1" s="1"/>
  <c r="U954" i="1"/>
  <c r="U504" i="1"/>
  <c r="AG504" i="1" s="1"/>
  <c r="AH504" i="1" s="1"/>
  <c r="U211" i="1"/>
  <c r="AG211" i="1" s="1"/>
  <c r="AH211" i="1" s="1"/>
  <c r="AF127" i="1"/>
  <c r="AG127" i="1" s="1"/>
  <c r="AH127" i="1" s="1"/>
  <c r="AC266" i="1"/>
  <c r="AD266" i="1" s="1"/>
  <c r="U266" i="1"/>
  <c r="AB266" i="1"/>
  <c r="U91" i="1"/>
  <c r="AC91" i="1"/>
  <c r="AD91" i="1" s="1"/>
  <c r="U118" i="1"/>
  <c r="AG118" i="1" s="1"/>
  <c r="AH118" i="1" s="1"/>
  <c r="AB118" i="1"/>
  <c r="AF895" i="1"/>
  <c r="AG895" i="1"/>
  <c r="AH895" i="1" s="1"/>
  <c r="AF949" i="1"/>
  <c r="AG949" i="1" s="1"/>
  <c r="AH949" i="1" s="1"/>
  <c r="AF908" i="1"/>
  <c r="AG908" i="1"/>
  <c r="AH908" i="1" s="1"/>
  <c r="AF861" i="1"/>
  <c r="AG861" i="1"/>
  <c r="AH861" i="1" s="1"/>
  <c r="AF833" i="1"/>
  <c r="AG833" i="1"/>
  <c r="AH833" i="1" s="1"/>
  <c r="AF914" i="1"/>
  <c r="AG914" i="1" s="1"/>
  <c r="AH914" i="1" s="1"/>
  <c r="AF941" i="1"/>
  <c r="AG941" i="1"/>
  <c r="AH941" i="1" s="1"/>
  <c r="AF928" i="1"/>
  <c r="AG928" i="1" s="1"/>
  <c r="AH928" i="1" s="1"/>
  <c r="AG604" i="1"/>
  <c r="AH604" i="1" s="1"/>
  <c r="AF611" i="1"/>
  <c r="AG611" i="1" s="1"/>
  <c r="AH611" i="1" s="1"/>
  <c r="AF666" i="1"/>
  <c r="AG666" i="1" s="1"/>
  <c r="AH666" i="1" s="1"/>
  <c r="AC631" i="1"/>
  <c r="AD631" i="1" s="1"/>
  <c r="U631" i="1"/>
  <c r="AB631" i="1"/>
  <c r="AB499" i="1"/>
  <c r="U499" i="1"/>
  <c r="AG499" i="1" s="1"/>
  <c r="AH499" i="1" s="1"/>
  <c r="AB120" i="1"/>
  <c r="AG826" i="1"/>
  <c r="AH826" i="1" s="1"/>
  <c r="AF946" i="1"/>
  <c r="AG946" i="1"/>
  <c r="AH946" i="1" s="1"/>
  <c r="AF940" i="1"/>
  <c r="AG940" i="1"/>
  <c r="AH940" i="1" s="1"/>
  <c r="AG818" i="1"/>
  <c r="AH818" i="1" s="1"/>
  <c r="AF641" i="1"/>
  <c r="AG641" i="1"/>
  <c r="AH641" i="1" s="1"/>
  <c r="AF544" i="1"/>
  <c r="AG544" i="1"/>
  <c r="AH544" i="1" s="1"/>
  <c r="AF521" i="1"/>
  <c r="AG521" i="1"/>
  <c r="AH521" i="1" s="1"/>
  <c r="AF697" i="1"/>
  <c r="AG697" i="1"/>
  <c r="AH697" i="1" s="1"/>
  <c r="AG605" i="1"/>
  <c r="AH605" i="1" s="1"/>
  <c r="AF605" i="1"/>
  <c r="AF683" i="1"/>
  <c r="AG683" i="1"/>
  <c r="AH683" i="1" s="1"/>
  <c r="AB535" i="1"/>
  <c r="U535" i="1"/>
  <c r="AC535" i="1"/>
  <c r="AD535" i="1" s="1"/>
  <c r="AB557" i="1"/>
  <c r="U557" i="1"/>
  <c r="AC557" i="1"/>
  <c r="AD557" i="1" s="1"/>
  <c r="AF575" i="1"/>
  <c r="AG575" i="1" s="1"/>
  <c r="AH575" i="1" s="1"/>
  <c r="U533" i="1"/>
  <c r="AB533" i="1"/>
  <c r="AC533" i="1"/>
  <c r="AD533" i="1" s="1"/>
  <c r="AC553" i="1"/>
  <c r="AD553" i="1" s="1"/>
  <c r="AB553" i="1"/>
  <c r="U553" i="1"/>
  <c r="U763" i="1"/>
  <c r="AC763" i="1"/>
  <c r="AD763" i="1" s="1"/>
  <c r="AB763" i="1"/>
  <c r="AC777" i="1"/>
  <c r="AD777" i="1" s="1"/>
  <c r="U777" i="1"/>
  <c r="AB777" i="1"/>
  <c r="U920" i="1"/>
  <c r="AC920" i="1"/>
  <c r="AD920" i="1" s="1"/>
  <c r="AC898" i="1"/>
  <c r="AD898" i="1" s="1"/>
  <c r="AB898" i="1"/>
  <c r="U898" i="1"/>
  <c r="AF996" i="1"/>
  <c r="AG996" i="1"/>
  <c r="AH996" i="1" s="1"/>
  <c r="AG546" i="1"/>
  <c r="AH546" i="1" s="1"/>
  <c r="AF644" i="1"/>
  <c r="AG644" i="1" s="1"/>
  <c r="AH644" i="1" s="1"/>
  <c r="AF974" i="1"/>
  <c r="AG974" i="1" s="1"/>
  <c r="AH974" i="1" s="1"/>
  <c r="U634" i="1"/>
  <c r="AC634" i="1"/>
  <c r="AD634" i="1" s="1"/>
  <c r="AF554" i="1"/>
  <c r="AG554" i="1"/>
  <c r="AH554" i="1" s="1"/>
  <c r="AG1000" i="1"/>
  <c r="AH1000" i="1" s="1"/>
  <c r="AF1000" i="1"/>
  <c r="AB536" i="1"/>
  <c r="AC536" i="1"/>
  <c r="AD536" i="1" s="1"/>
  <c r="U536" i="1"/>
  <c r="AF751" i="1"/>
  <c r="AG751" i="1"/>
  <c r="AH751" i="1" s="1"/>
  <c r="AF774" i="1"/>
  <c r="AG774" i="1"/>
  <c r="AH774" i="1" s="1"/>
  <c r="U996" i="1"/>
  <c r="AB996" i="1"/>
  <c r="AG991" i="1"/>
  <c r="AH991" i="1" s="1"/>
  <c r="U980" i="1"/>
  <c r="AC980" i="1"/>
  <c r="AD980" i="1" s="1"/>
  <c r="AB854" i="1"/>
  <c r="AC854" i="1"/>
  <c r="AD854" i="1" s="1"/>
  <c r="AB862" i="1"/>
  <c r="U862" i="1"/>
  <c r="AC862" i="1"/>
  <c r="AD862" i="1" s="1"/>
  <c r="AB870" i="1"/>
  <c r="U870" i="1"/>
  <c r="AG870" i="1" s="1"/>
  <c r="AH870" i="1" s="1"/>
  <c r="AB661" i="1"/>
  <c r="AC661" i="1"/>
  <c r="AD661" i="1" s="1"/>
  <c r="U661" i="1"/>
  <c r="AB738" i="1"/>
  <c r="U738" i="1"/>
  <c r="AG738" i="1" s="1"/>
  <c r="AH738" i="1" s="1"/>
  <c r="U998" i="1"/>
  <c r="AC998" i="1"/>
  <c r="AD998" i="1" s="1"/>
  <c r="AB104" i="1"/>
  <c r="AC104" i="1" s="1"/>
  <c r="AD104" i="1" s="1"/>
  <c r="AB328" i="1"/>
  <c r="AB136" i="1"/>
  <c r="AC136" i="1"/>
  <c r="AD136" i="1" s="1"/>
  <c r="AG887" i="1"/>
  <c r="AH887" i="1" s="1"/>
  <c r="AF887" i="1"/>
  <c r="AF869" i="1"/>
  <c r="AG869" i="1"/>
  <c r="AH869" i="1" s="1"/>
  <c r="AF991" i="1"/>
  <c r="AC945" i="1"/>
  <c r="AD945" i="1" s="1"/>
  <c r="AF838" i="1"/>
  <c r="AG838" i="1"/>
  <c r="AH838" i="1" s="1"/>
  <c r="AF832" i="1"/>
  <c r="AG832" i="1" s="1"/>
  <c r="AH832" i="1" s="1"/>
  <c r="AG560" i="1"/>
  <c r="AH560" i="1" s="1"/>
  <c r="AF654" i="1"/>
  <c r="AG654" i="1"/>
  <c r="AH654" i="1" s="1"/>
  <c r="AB570" i="1"/>
  <c r="U570" i="1"/>
  <c r="AC570" i="1"/>
  <c r="AD570" i="1" s="1"/>
  <c r="AF682" i="1"/>
  <c r="AG682" i="1"/>
  <c r="AH682" i="1" s="1"/>
  <c r="AF645" i="1"/>
  <c r="AG645" i="1"/>
  <c r="AH645" i="1" s="1"/>
  <c r="U801" i="1"/>
  <c r="AC801" i="1"/>
  <c r="AD801" i="1" s="1"/>
  <c r="AB933" i="1"/>
  <c r="U933" i="1"/>
  <c r="AC933" i="1"/>
  <c r="AD933" i="1" s="1"/>
  <c r="AF961" i="1"/>
  <c r="AG961" i="1"/>
  <c r="AH961" i="1" s="1"/>
  <c r="AG990" i="1"/>
  <c r="AH990" i="1" s="1"/>
  <c r="AC788" i="1"/>
  <c r="AD788" i="1" s="1"/>
  <c r="U788" i="1"/>
  <c r="AC880" i="1"/>
  <c r="AD880" i="1" s="1"/>
  <c r="AB880" i="1"/>
  <c r="AC910" i="1"/>
  <c r="AD910" i="1" s="1"/>
  <c r="AB910" i="1"/>
  <c r="U956" i="1"/>
  <c r="AG956" i="1" s="1"/>
  <c r="AH956" i="1" s="1"/>
  <c r="AB956" i="1"/>
  <c r="AB828" i="1"/>
  <c r="U828" i="1"/>
  <c r="AG828" i="1" s="1"/>
  <c r="AH828" i="1" s="1"/>
  <c r="AC874" i="1"/>
  <c r="AD874" i="1" s="1"/>
  <c r="U874" i="1"/>
  <c r="AF676" i="1"/>
  <c r="AG676" i="1"/>
  <c r="AH676" i="1" s="1"/>
  <c r="U529" i="1"/>
  <c r="AB529" i="1"/>
  <c r="AC529" i="1"/>
  <c r="AD529" i="1" s="1"/>
  <c r="AF565" i="1"/>
  <c r="AG565" i="1"/>
  <c r="AH565" i="1" s="1"/>
  <c r="AG765" i="1"/>
  <c r="AH765" i="1" s="1"/>
  <c r="AF765" i="1"/>
  <c r="AB658" i="1"/>
  <c r="U658" i="1"/>
  <c r="AG658" i="1" s="1"/>
  <c r="AH658" i="1" s="1"/>
  <c r="AC708" i="1"/>
  <c r="AD708" i="1" s="1"/>
  <c r="U708" i="1"/>
  <c r="AB708" i="1"/>
  <c r="U978" i="1"/>
  <c r="AC978" i="1"/>
  <c r="AD978" i="1" s="1"/>
  <c r="AB978" i="1"/>
  <c r="AG749" i="1"/>
  <c r="AH749" i="1" s="1"/>
  <c r="U449" i="1"/>
  <c r="AG591" i="1"/>
  <c r="AH591" i="1" s="1"/>
  <c r="AG640" i="1"/>
  <c r="AH640" i="1" s="1"/>
  <c r="AF700" i="1"/>
  <c r="AG700" i="1" s="1"/>
  <c r="AH700" i="1" s="1"/>
  <c r="AG931" i="1"/>
  <c r="AH931" i="1" s="1"/>
  <c r="AF919" i="1"/>
  <c r="AG919" i="1" s="1"/>
  <c r="AH919" i="1" s="1"/>
  <c r="AG814" i="1"/>
  <c r="AH814" i="1" s="1"/>
  <c r="AF860" i="1"/>
  <c r="AG860" i="1" s="1"/>
  <c r="AH860" i="1" s="1"/>
  <c r="AF527" i="1"/>
  <c r="AG527" i="1" s="1"/>
  <c r="AH527" i="1" s="1"/>
  <c r="AB577" i="1"/>
  <c r="U577" i="1"/>
  <c r="AG577" i="1" s="1"/>
  <c r="AH577" i="1" s="1"/>
  <c r="AG706" i="1"/>
  <c r="AH706" i="1" s="1"/>
  <c r="AG707" i="1"/>
  <c r="AH707" i="1" s="1"/>
  <c r="AB912" i="1"/>
  <c r="AB788" i="1"/>
  <c r="AC888" i="1"/>
  <c r="AD888" i="1" s="1"/>
  <c r="U888" i="1"/>
  <c r="AC892" i="1"/>
  <c r="AD892" i="1" s="1"/>
  <c r="U892" i="1"/>
  <c r="AB924" i="1"/>
  <c r="AC951" i="1"/>
  <c r="AD951" i="1" s="1"/>
  <c r="AB951" i="1"/>
  <c r="U951" i="1"/>
  <c r="AG779" i="1"/>
  <c r="AH779" i="1" s="1"/>
  <c r="AC811" i="1"/>
  <c r="AD811" i="1" s="1"/>
  <c r="U811" i="1"/>
  <c r="AC825" i="1"/>
  <c r="AD825" i="1" s="1"/>
  <c r="U825" i="1"/>
  <c r="AB825" i="1"/>
  <c r="AB840" i="1"/>
  <c r="U840" i="1"/>
  <c r="AC840" i="1"/>
  <c r="AD840" i="1" s="1"/>
  <c r="AC863" i="1"/>
  <c r="AD863" i="1" s="1"/>
  <c r="AB863" i="1"/>
  <c r="U863" i="1"/>
  <c r="U867" i="1"/>
  <c r="AC867" i="1"/>
  <c r="AD867" i="1" s="1"/>
  <c r="AB871" i="1"/>
  <c r="U871" i="1"/>
  <c r="AG871" i="1" s="1"/>
  <c r="AH871" i="1" s="1"/>
  <c r="U878" i="1"/>
  <c r="AC878" i="1"/>
  <c r="AD878" i="1" s="1"/>
  <c r="AB634" i="1"/>
  <c r="U718" i="1"/>
  <c r="AC718" i="1"/>
  <c r="AD718" i="1" s="1"/>
  <c r="AF740" i="1"/>
  <c r="AG740" i="1" s="1"/>
  <c r="AH740" i="1" s="1"/>
  <c r="AF773" i="1"/>
  <c r="AG773" i="1"/>
  <c r="AH773" i="1" s="1"/>
  <c r="AF737" i="1"/>
  <c r="AG737" i="1"/>
  <c r="AH737" i="1" s="1"/>
  <c r="AG784" i="1"/>
  <c r="AH784" i="1" s="1"/>
  <c r="AF784" i="1"/>
  <c r="AB68" i="1"/>
  <c r="AC68" i="1" s="1"/>
  <c r="AD68" i="1" s="1"/>
  <c r="AB316" i="1"/>
  <c r="U316" i="1"/>
  <c r="AG316" i="1" s="1"/>
  <c r="AH316" i="1" s="1"/>
  <c r="AF899" i="1"/>
  <c r="AG899" i="1" s="1"/>
  <c r="AH899" i="1" s="1"/>
  <c r="AF520" i="1"/>
  <c r="AG520" i="1"/>
  <c r="AH520" i="1" s="1"/>
  <c r="AG780" i="1"/>
  <c r="AH780" i="1" s="1"/>
  <c r="AF705" i="1"/>
  <c r="AG705" i="1"/>
  <c r="AH705" i="1" s="1"/>
  <c r="AG710" i="1"/>
  <c r="AH710" i="1" s="1"/>
  <c r="AG621" i="1"/>
  <c r="AH621" i="1" s="1"/>
  <c r="AF621" i="1"/>
  <c r="AF653" i="1"/>
  <c r="AG653" i="1"/>
  <c r="AH653" i="1" s="1"/>
  <c r="AF699" i="1"/>
  <c r="AG699" i="1" s="1"/>
  <c r="AH699" i="1" s="1"/>
  <c r="AB998" i="1"/>
  <c r="AC925" i="1"/>
  <c r="AD925" i="1" s="1"/>
  <c r="U925" i="1"/>
  <c r="AC960" i="1"/>
  <c r="AD960" i="1" s="1"/>
  <c r="AB960" i="1"/>
  <c r="U960" i="1"/>
  <c r="AF688" i="1"/>
  <c r="AG688" i="1"/>
  <c r="AH688" i="1" s="1"/>
  <c r="AC918" i="1"/>
  <c r="AD918" i="1" s="1"/>
  <c r="U918" i="1"/>
  <c r="AG783" i="1"/>
  <c r="AH783" i="1" s="1"/>
  <c r="AB848" i="1"/>
  <c r="AC848" i="1"/>
  <c r="AD848" i="1" s="1"/>
  <c r="U848" i="1"/>
  <c r="U628" i="1"/>
  <c r="AC628" i="1"/>
  <c r="AD628" i="1" s="1"/>
  <c r="AC714" i="1"/>
  <c r="AD714" i="1" s="1"/>
  <c r="AB714" i="1"/>
  <c r="U714" i="1"/>
  <c r="U23" i="1"/>
  <c r="AG23" i="1" s="1"/>
  <c r="AH23" i="1" s="1"/>
  <c r="AB390" i="1"/>
  <c r="AC390" i="1" s="1"/>
  <c r="AD390" i="1" s="1"/>
  <c r="AC31" i="1"/>
  <c r="AD31" i="1" s="1"/>
  <c r="AF528" i="1"/>
  <c r="AG528" i="1"/>
  <c r="AH528" i="1" s="1"/>
  <c r="AG598" i="1"/>
  <c r="AH598" i="1" s="1"/>
  <c r="AG662" i="1"/>
  <c r="AH662" i="1" s="1"/>
  <c r="AC657" i="1"/>
  <c r="AD657" i="1" s="1"/>
  <c r="U657" i="1"/>
  <c r="AG767" i="1"/>
  <c r="AH767" i="1" s="1"/>
  <c r="AC841" i="1"/>
  <c r="AD841" i="1" s="1"/>
  <c r="U841" i="1"/>
  <c r="AB841" i="1"/>
  <c r="AF976" i="1"/>
  <c r="AG976" i="1" s="1"/>
  <c r="AH976" i="1" s="1"/>
  <c r="AG596" i="1"/>
  <c r="AH596" i="1" s="1"/>
  <c r="AC636" i="1"/>
  <c r="AD636" i="1" s="1"/>
  <c r="U636" i="1"/>
  <c r="AF766" i="1"/>
  <c r="AG766" i="1"/>
  <c r="AH766" i="1" s="1"/>
  <c r="AC781" i="1"/>
  <c r="AD781" i="1" s="1"/>
  <c r="U781" i="1"/>
  <c r="AC599" i="1"/>
  <c r="AD599" i="1" s="1"/>
  <c r="U599" i="1"/>
  <c r="AB599" i="1"/>
  <c r="U985" i="1"/>
  <c r="AC985" i="1"/>
  <c r="AD985" i="1" s="1"/>
  <c r="AF771" i="1"/>
  <c r="AG771" i="1" s="1"/>
  <c r="AH771" i="1" s="1"/>
  <c r="AC151" i="1"/>
  <c r="AD151" i="1" s="1"/>
  <c r="AG884" i="1"/>
  <c r="AH884" i="1" s="1"/>
  <c r="AF795" i="1"/>
  <c r="AG795" i="1" s="1"/>
  <c r="AH795" i="1" s="1"/>
  <c r="AG642" i="1"/>
  <c r="AH642" i="1" s="1"/>
  <c r="AF693" i="1"/>
  <c r="AG693" i="1"/>
  <c r="AH693" i="1" s="1"/>
  <c r="AB932" i="1"/>
  <c r="AB942" i="1"/>
  <c r="AC947" i="1"/>
  <c r="AD947" i="1" s="1"/>
  <c r="U947" i="1"/>
  <c r="AB820" i="1"/>
  <c r="U953" i="1"/>
  <c r="AB953" i="1"/>
  <c r="AC953" i="1"/>
  <c r="AD953" i="1" s="1"/>
  <c r="AB795" i="1"/>
  <c r="AF540" i="1"/>
  <c r="U603" i="1"/>
  <c r="AB603" i="1"/>
  <c r="AC735" i="1"/>
  <c r="AD735" i="1" s="1"/>
  <c r="AB735" i="1"/>
  <c r="U735" i="1"/>
  <c r="AG988" i="1"/>
  <c r="AH988" i="1" s="1"/>
  <c r="AB992" i="1"/>
  <c r="AG901" i="1"/>
  <c r="AH901" i="1" s="1"/>
  <c r="AF648" i="1"/>
  <c r="AG648" i="1"/>
  <c r="AH648" i="1" s="1"/>
  <c r="AF685" i="1"/>
  <c r="AG685" i="1" s="1"/>
  <c r="AH685" i="1" s="1"/>
  <c r="AF715" i="1"/>
  <c r="AG715" i="1"/>
  <c r="AH715" i="1" s="1"/>
  <c r="AF723" i="1"/>
  <c r="AG723" i="1"/>
  <c r="AH723" i="1" s="1"/>
  <c r="AB938" i="1"/>
  <c r="U938" i="1"/>
  <c r="AC938" i="1"/>
  <c r="AD938" i="1" s="1"/>
  <c r="AC804" i="1"/>
  <c r="AD804" i="1" s="1"/>
  <c r="U804" i="1"/>
  <c r="AF668" i="1"/>
  <c r="AG668" i="1"/>
  <c r="AH668" i="1" s="1"/>
  <c r="AG692" i="1"/>
  <c r="AH692" i="1" s="1"/>
  <c r="AF692" i="1"/>
  <c r="AG736" i="1"/>
  <c r="AH736" i="1" s="1"/>
  <c r="AC748" i="1"/>
  <c r="AD748" i="1" s="1"/>
  <c r="U748" i="1"/>
  <c r="AG770" i="1"/>
  <c r="AH770" i="1" s="1"/>
  <c r="AG747" i="1"/>
  <c r="AH747" i="1" s="1"/>
  <c r="AC564" i="1"/>
  <c r="AD564" i="1" s="1"/>
  <c r="AB564" i="1"/>
  <c r="AC600" i="1"/>
  <c r="AD600" i="1" s="1"/>
  <c r="U600" i="1"/>
  <c r="AB664" i="1"/>
  <c r="AC664" i="1"/>
  <c r="AD664" i="1" s="1"/>
  <c r="U614" i="1"/>
  <c r="AC614" i="1"/>
  <c r="AD614" i="1" s="1"/>
  <c r="AB614" i="1"/>
  <c r="AC612" i="1"/>
  <c r="AD612" i="1" s="1"/>
  <c r="AB612" i="1"/>
  <c r="AB63" i="1"/>
  <c r="AC63" i="1" s="1"/>
  <c r="AD63" i="1" s="1"/>
  <c r="AC66" i="1"/>
  <c r="AD66" i="1" s="1"/>
  <c r="AF633" i="1"/>
  <c r="AG633" i="1"/>
  <c r="AH633" i="1" s="1"/>
  <c r="AG820" i="1"/>
  <c r="AH820" i="1" s="1"/>
  <c r="AG881" i="1"/>
  <c r="AH881" i="1" s="1"/>
  <c r="AF881" i="1"/>
  <c r="AG514" i="1"/>
  <c r="AH514" i="1" s="1"/>
  <c r="AC586" i="1"/>
  <c r="AD586" i="1" s="1"/>
  <c r="AB586" i="1"/>
  <c r="U586" i="1"/>
  <c r="AF713" i="1"/>
  <c r="AG713" i="1" s="1"/>
  <c r="AH713" i="1" s="1"/>
  <c r="AB929" i="1"/>
  <c r="AC929" i="1"/>
  <c r="AD929" i="1" s="1"/>
  <c r="AF979" i="1"/>
  <c r="AG979" i="1"/>
  <c r="AH979" i="1" s="1"/>
  <c r="AB804" i="1"/>
  <c r="AB921" i="1"/>
  <c r="U921" i="1"/>
  <c r="AB950" i="1"/>
  <c r="U950" i="1"/>
  <c r="AG950" i="1" s="1"/>
  <c r="AH950" i="1" s="1"/>
  <c r="AB516" i="1"/>
  <c r="AC516" i="1"/>
  <c r="AD516" i="1" s="1"/>
  <c r="AG551" i="1"/>
  <c r="AH551" i="1" s="1"/>
  <c r="AF566" i="1"/>
  <c r="AG566" i="1"/>
  <c r="AH566" i="1" s="1"/>
  <c r="AF772" i="1"/>
  <c r="AG772" i="1"/>
  <c r="AH772" i="1" s="1"/>
  <c r="U650" i="1"/>
  <c r="AB650" i="1"/>
  <c r="AC650" i="1"/>
  <c r="AD650" i="1" s="1"/>
  <c r="AB913" i="1"/>
  <c r="U913" i="1"/>
  <c r="AG913" i="1" s="1"/>
  <c r="AH913" i="1" s="1"/>
  <c r="AF662" i="1"/>
  <c r="AB1000" i="1"/>
  <c r="V913" i="1"/>
  <c r="AG643" i="1"/>
  <c r="AH643" i="1" s="1"/>
  <c r="AG647" i="1"/>
  <c r="AH647" i="1" s="1"/>
  <c r="T993" i="1"/>
  <c r="V993" i="1"/>
  <c r="AC977" i="1"/>
  <c r="AD977" i="1" s="1"/>
  <c r="U977" i="1"/>
  <c r="U973" i="1"/>
  <c r="AC973" i="1"/>
  <c r="AD973" i="1" s="1"/>
  <c r="U540" i="1"/>
  <c r="AG540" i="1" s="1"/>
  <c r="AH540" i="1" s="1"/>
  <c r="AB540" i="1"/>
  <c r="AB611" i="1"/>
  <c r="U611" i="1"/>
  <c r="V992" i="1"/>
  <c r="T992" i="1"/>
  <c r="AB905" i="1"/>
  <c r="T983" i="1"/>
  <c r="V983" i="1"/>
  <c r="U969" i="1"/>
  <c r="AC969" i="1"/>
  <c r="AD969" i="1" s="1"/>
  <c r="AC626" i="1"/>
  <c r="AD626" i="1" s="1"/>
  <c r="AB939" i="1"/>
  <c r="T905" i="1"/>
  <c r="AB626" i="1"/>
  <c r="AC615" i="1"/>
  <c r="AD615" i="1" s="1"/>
  <c r="U615" i="1"/>
  <c r="T997" i="1"/>
  <c r="V982" i="1"/>
  <c r="T982" i="1"/>
  <c r="T975" i="1"/>
  <c r="V970" i="1"/>
  <c r="T970" i="1"/>
  <c r="AB991" i="1"/>
  <c r="AB964" i="1"/>
  <c r="AB980" i="1"/>
  <c r="AB920" i="1"/>
  <c r="T948" i="1"/>
  <c r="T955" i="1"/>
  <c r="AB616" i="1"/>
  <c r="AC616" i="1"/>
  <c r="AD616" i="1" s="1"/>
  <c r="V963" i="1"/>
  <c r="T963" i="1"/>
  <c r="AB973" i="1"/>
  <c r="AC989" i="1"/>
  <c r="AD989" i="1" s="1"/>
  <c r="U989" i="1"/>
  <c r="T984" i="1"/>
  <c r="V984" i="1"/>
  <c r="AB604" i="1"/>
  <c r="R832" i="1"/>
  <c r="S832" i="1" s="1"/>
  <c r="R966" i="1"/>
  <c r="S966" i="1" s="1"/>
  <c r="R868" i="1"/>
  <c r="S868" i="1" s="1"/>
  <c r="T987" i="1"/>
  <c r="R840" i="1"/>
  <c r="S840" i="1" s="1"/>
  <c r="T999" i="1"/>
  <c r="R962" i="1"/>
  <c r="S962" i="1" s="1"/>
  <c r="T717" i="1"/>
  <c r="R691" i="1"/>
  <c r="S691" i="1" s="1"/>
  <c r="R657" i="1"/>
  <c r="S657" i="1" s="1"/>
  <c r="AB651" i="1"/>
  <c r="R737" i="1"/>
  <c r="S737" i="1" s="1"/>
  <c r="R728" i="1"/>
  <c r="S728" i="1" s="1"/>
  <c r="R659" i="1"/>
  <c r="S659" i="1" s="1"/>
  <c r="T764" i="1"/>
  <c r="AC652" i="1"/>
  <c r="AD652" i="1" s="1"/>
  <c r="R762" i="1"/>
  <c r="S762" i="1" s="1"/>
  <c r="R719" i="1"/>
  <c r="S719" i="1" s="1"/>
  <c r="R713" i="1"/>
  <c r="S713" i="1" s="1"/>
  <c r="T659" i="1"/>
  <c r="AB659" i="1"/>
  <c r="R756" i="1"/>
  <c r="S756" i="1" s="1"/>
  <c r="T743" i="1"/>
  <c r="R693" i="1"/>
  <c r="S693" i="1" s="1"/>
  <c r="AC660" i="1"/>
  <c r="AD660" i="1" s="1"/>
  <c r="U660" i="1"/>
  <c r="V659" i="1"/>
  <c r="R735" i="1"/>
  <c r="S735" i="1" s="1"/>
  <c r="V724" i="1"/>
  <c r="T624" i="1"/>
  <c r="T562" i="1"/>
  <c r="V562" i="1"/>
  <c r="R595" i="1"/>
  <c r="S595" i="1" s="1"/>
  <c r="R585" i="1"/>
  <c r="S585" i="1" s="1"/>
  <c r="T509" i="1"/>
  <c r="V509" i="1"/>
  <c r="AB484" i="1"/>
  <c r="V471" i="1"/>
  <c r="T471" i="1"/>
  <c r="V419" i="1"/>
  <c r="T419" i="1"/>
  <c r="T576" i="1"/>
  <c r="T567" i="1"/>
  <c r="AB505" i="1"/>
  <c r="AA435" i="1"/>
  <c r="AB435" i="1" s="1"/>
  <c r="AC435" i="1" s="1"/>
  <c r="AD435" i="1" s="1"/>
  <c r="R492" i="1"/>
  <c r="S492" i="1" s="1"/>
  <c r="T479" i="1"/>
  <c r="AA428" i="1"/>
  <c r="AB428" i="1" s="1"/>
  <c r="AC428" i="1" s="1"/>
  <c r="AD428" i="1" s="1"/>
  <c r="AA423" i="1"/>
  <c r="AB423" i="1" s="1"/>
  <c r="AC423" i="1" s="1"/>
  <c r="AD423" i="1" s="1"/>
  <c r="AB479" i="1"/>
  <c r="AA442" i="1"/>
  <c r="AB442" i="1" s="1"/>
  <c r="AC442" i="1" s="1"/>
  <c r="AD442" i="1" s="1"/>
  <c r="T558" i="1"/>
  <c r="AF500" i="1"/>
  <c r="AG500" i="1" s="1"/>
  <c r="AH500" i="1" s="1"/>
  <c r="R441" i="1"/>
  <c r="S441" i="1" s="1"/>
  <c r="T416" i="1"/>
  <c r="T400" i="1"/>
  <c r="R388" i="1"/>
  <c r="S388" i="1" s="1"/>
  <c r="AB261" i="1"/>
  <c r="T254" i="1"/>
  <c r="AB254" i="1"/>
  <c r="V387" i="1"/>
  <c r="T369" i="1"/>
  <c r="AA418" i="1"/>
  <c r="AB418" i="1" s="1"/>
  <c r="AC418" i="1" s="1"/>
  <c r="AD418" i="1" s="1"/>
  <c r="AB393" i="1"/>
  <c r="T414" i="1"/>
  <c r="T408" i="1"/>
  <c r="AA387" i="1"/>
  <c r="AB387" i="1" s="1"/>
  <c r="AC387" i="1" s="1"/>
  <c r="AD387" i="1" s="1"/>
  <c r="R380" i="1"/>
  <c r="S380" i="1" s="1"/>
  <c r="R368" i="1"/>
  <c r="S368" i="1" s="1"/>
  <c r="T344" i="1"/>
  <c r="T325" i="1"/>
  <c r="V293" i="1"/>
  <c r="AB211" i="1"/>
  <c r="T172" i="1"/>
  <c r="V172" i="1"/>
  <c r="V391" i="1"/>
  <c r="V274" i="1"/>
  <c r="T274" i="1"/>
  <c r="T365" i="1"/>
  <c r="T322" i="1"/>
  <c r="V322" i="1"/>
  <c r="R322" i="1"/>
  <c r="S322" i="1" s="1"/>
  <c r="R292" i="1"/>
  <c r="S292" i="1" s="1"/>
  <c r="R276" i="1"/>
  <c r="S276" i="1" s="1"/>
  <c r="T247" i="1"/>
  <c r="V247" i="1"/>
  <c r="T241" i="1"/>
  <c r="AB179" i="1"/>
  <c r="R266" i="1"/>
  <c r="S266" i="1" s="1"/>
  <c r="T216" i="1"/>
  <c r="AB193" i="1"/>
  <c r="R300" i="1"/>
  <c r="S300" i="1" s="1"/>
  <c r="AB257" i="1"/>
  <c r="T244" i="1"/>
  <c r="R243" i="1"/>
  <c r="S243" i="1" s="1"/>
  <c r="R223" i="1"/>
  <c r="S223" i="1" s="1"/>
  <c r="AB201" i="1"/>
  <c r="R105" i="1"/>
  <c r="S105" i="1" s="1"/>
  <c r="R135" i="1"/>
  <c r="S135" i="1" s="1"/>
  <c r="AB101" i="1"/>
  <c r="AA102" i="1"/>
  <c r="AB102" i="1" s="1"/>
  <c r="AC102" i="1" s="1"/>
  <c r="AD102" i="1" s="1"/>
  <c r="AB24" i="1"/>
  <c r="AB23" i="1"/>
  <c r="AB17" i="1"/>
  <c r="AA41" i="1"/>
  <c r="AB41" i="1" s="1"/>
  <c r="AC41" i="1" s="1"/>
  <c r="AD41" i="1" s="1"/>
  <c r="AB73" i="1"/>
  <c r="AC73" i="1" s="1"/>
  <c r="AD73" i="1" s="1"/>
  <c r="AA73" i="1"/>
  <c r="AF392" i="1" l="1"/>
  <c r="AG392" i="1"/>
  <c r="AH392" i="1" s="1"/>
  <c r="AF92" i="1"/>
  <c r="AG92" i="1" s="1"/>
  <c r="AH92" i="1" s="1"/>
  <c r="AF390" i="1"/>
  <c r="AG390" i="1"/>
  <c r="AH390" i="1" s="1"/>
  <c r="AF62" i="1"/>
  <c r="AG62" i="1" s="1"/>
  <c r="AH62" i="1" s="1"/>
  <c r="AF74" i="1"/>
  <c r="AG74" i="1" s="1"/>
  <c r="AH74" i="1" s="1"/>
  <c r="AF428" i="1"/>
  <c r="AG428" i="1" s="1"/>
  <c r="AH428" i="1" s="1"/>
  <c r="AF370" i="1"/>
  <c r="AG370" i="1" s="1"/>
  <c r="AH370" i="1" s="1"/>
  <c r="AF435" i="1"/>
  <c r="AG435" i="1"/>
  <c r="AH435" i="1" s="1"/>
  <c r="U982" i="1"/>
  <c r="AC982" i="1"/>
  <c r="AD982" i="1" s="1"/>
  <c r="AB982" i="1"/>
  <c r="AF71" i="1"/>
  <c r="AG71" i="1" s="1"/>
  <c r="AH71" i="1" s="1"/>
  <c r="AF130" i="1"/>
  <c r="AG130" i="1"/>
  <c r="AH130" i="1" s="1"/>
  <c r="AF507" i="1"/>
  <c r="AG507" i="1" s="1"/>
  <c r="AH507" i="1" s="1"/>
  <c r="AF43" i="1"/>
  <c r="AG43" i="1" s="1"/>
  <c r="AH43" i="1" s="1"/>
  <c r="AC948" i="1"/>
  <c r="AD948" i="1" s="1"/>
  <c r="U948" i="1"/>
  <c r="AF63" i="1"/>
  <c r="AG63" i="1"/>
  <c r="AH63" i="1" s="1"/>
  <c r="AF938" i="1"/>
  <c r="AG938" i="1" s="1"/>
  <c r="AH938" i="1" s="1"/>
  <c r="AF536" i="1"/>
  <c r="AG536" i="1" s="1"/>
  <c r="AH536" i="1" s="1"/>
  <c r="AF631" i="1"/>
  <c r="AG631" i="1" s="1"/>
  <c r="AH631" i="1" s="1"/>
  <c r="AF580" i="1"/>
  <c r="AG580" i="1" s="1"/>
  <c r="AH580" i="1" s="1"/>
  <c r="AF249" i="1"/>
  <c r="AG249" i="1" s="1"/>
  <c r="AH249" i="1" s="1"/>
  <c r="AF230" i="1"/>
  <c r="AG230" i="1" s="1"/>
  <c r="AH230" i="1" s="1"/>
  <c r="AF50" i="1"/>
  <c r="AG50" i="1"/>
  <c r="AH50" i="1" s="1"/>
  <c r="U987" i="1"/>
  <c r="AC987" i="1"/>
  <c r="AD987" i="1" s="1"/>
  <c r="AB987" i="1"/>
  <c r="AF989" i="1"/>
  <c r="AG989" i="1"/>
  <c r="AH989" i="1" s="1"/>
  <c r="AF969" i="1"/>
  <c r="AG969" i="1" s="1"/>
  <c r="AH969" i="1" s="1"/>
  <c r="U993" i="1"/>
  <c r="AC993" i="1"/>
  <c r="AD993" i="1" s="1"/>
  <c r="AB993" i="1"/>
  <c r="AG650" i="1"/>
  <c r="AH650" i="1" s="1"/>
  <c r="AF650" i="1"/>
  <c r="AF516" i="1"/>
  <c r="AG516" i="1" s="1"/>
  <c r="AH516" i="1" s="1"/>
  <c r="AB948" i="1"/>
  <c r="AF636" i="1"/>
  <c r="AG636" i="1"/>
  <c r="AH636" i="1" s="1"/>
  <c r="AF848" i="1"/>
  <c r="AG848" i="1" s="1"/>
  <c r="AH848" i="1" s="1"/>
  <c r="AF892" i="1"/>
  <c r="AG892" i="1"/>
  <c r="AH892" i="1" s="1"/>
  <c r="AG874" i="1"/>
  <c r="AH874" i="1" s="1"/>
  <c r="AF874" i="1"/>
  <c r="AF880" i="1"/>
  <c r="AG880" i="1" s="1"/>
  <c r="AH880" i="1" s="1"/>
  <c r="AF136" i="1"/>
  <c r="AG136" i="1" s="1"/>
  <c r="AH136" i="1" s="1"/>
  <c r="AF862" i="1"/>
  <c r="AG862" i="1"/>
  <c r="AH862" i="1" s="1"/>
  <c r="AG898" i="1"/>
  <c r="AH898" i="1" s="1"/>
  <c r="AF898" i="1"/>
  <c r="AF91" i="1"/>
  <c r="AG91" i="1" s="1"/>
  <c r="AH91" i="1" s="1"/>
  <c r="AF224" i="1"/>
  <c r="AG224" i="1"/>
  <c r="AH224" i="1" s="1"/>
  <c r="AF259" i="1"/>
  <c r="AG259" i="1" s="1"/>
  <c r="AH259" i="1" s="1"/>
  <c r="AG143" i="1"/>
  <c r="AH143" i="1" s="1"/>
  <c r="AF143" i="1"/>
  <c r="AF330" i="1"/>
  <c r="AG330" i="1"/>
  <c r="AH330" i="1" s="1"/>
  <c r="AF377" i="1"/>
  <c r="AG377" i="1" s="1"/>
  <c r="AH377" i="1" s="1"/>
  <c r="AF366" i="1"/>
  <c r="AG366" i="1"/>
  <c r="AH366" i="1" s="1"/>
  <c r="AG393" i="1"/>
  <c r="AH393" i="1" s="1"/>
  <c r="AF393" i="1"/>
  <c r="AF409" i="1"/>
  <c r="AG409" i="1" s="1"/>
  <c r="AH409" i="1" s="1"/>
  <c r="AF303" i="1"/>
  <c r="AG303" i="1"/>
  <c r="AH303" i="1" s="1"/>
  <c r="AF387" i="1"/>
  <c r="AG387" i="1" s="1"/>
  <c r="AH387" i="1" s="1"/>
  <c r="AC254" i="1"/>
  <c r="AD254" i="1" s="1"/>
  <c r="U254" i="1"/>
  <c r="AF442" i="1"/>
  <c r="AG442" i="1"/>
  <c r="AH442" i="1" s="1"/>
  <c r="AB567" i="1"/>
  <c r="AC567" i="1"/>
  <c r="AD567" i="1" s="1"/>
  <c r="U567" i="1"/>
  <c r="AB509" i="1"/>
  <c r="U509" i="1"/>
  <c r="AC509" i="1"/>
  <c r="AD509" i="1" s="1"/>
  <c r="U997" i="1"/>
  <c r="AB997" i="1"/>
  <c r="AC997" i="1"/>
  <c r="AD997" i="1" s="1"/>
  <c r="AF929" i="1"/>
  <c r="AG929" i="1" s="1"/>
  <c r="AH929" i="1" s="1"/>
  <c r="AF600" i="1"/>
  <c r="AG600" i="1"/>
  <c r="AH600" i="1" s="1"/>
  <c r="AF657" i="1"/>
  <c r="AG657" i="1" s="1"/>
  <c r="AH657" i="1" s="1"/>
  <c r="AF960" i="1"/>
  <c r="AG960" i="1" s="1"/>
  <c r="AH960" i="1" s="1"/>
  <c r="AF878" i="1"/>
  <c r="AG878" i="1" s="1"/>
  <c r="AH878" i="1" s="1"/>
  <c r="AF863" i="1"/>
  <c r="AG863" i="1"/>
  <c r="AH863" i="1" s="1"/>
  <c r="AF811" i="1"/>
  <c r="AG811" i="1"/>
  <c r="AH811" i="1" s="1"/>
  <c r="AF801" i="1"/>
  <c r="AG801" i="1"/>
  <c r="AH801" i="1" s="1"/>
  <c r="AG920" i="1"/>
  <c r="AH920" i="1" s="1"/>
  <c r="AF920" i="1"/>
  <c r="AF557" i="1"/>
  <c r="AG557" i="1"/>
  <c r="AH557" i="1" s="1"/>
  <c r="AF954" i="1"/>
  <c r="AG954" i="1" s="1"/>
  <c r="AH954" i="1" s="1"/>
  <c r="AF318" i="1"/>
  <c r="AG318" i="1"/>
  <c r="AH318" i="1" s="1"/>
  <c r="AF511" i="1"/>
  <c r="AG511" i="1" s="1"/>
  <c r="AH511" i="1" s="1"/>
  <c r="AF15" i="1"/>
  <c r="AG15" i="1"/>
  <c r="AH15" i="1" s="1"/>
  <c r="AF173" i="1"/>
  <c r="AG173" i="1"/>
  <c r="AH173" i="1" s="1"/>
  <c r="AF290" i="1"/>
  <c r="AG290" i="1"/>
  <c r="AH290" i="1" s="1"/>
  <c r="AF529" i="1"/>
  <c r="AG529" i="1" s="1"/>
  <c r="AH529" i="1" s="1"/>
  <c r="AF396" i="1"/>
  <c r="AG396" i="1"/>
  <c r="AH396" i="1" s="1"/>
  <c r="AF253" i="1"/>
  <c r="AG253" i="1"/>
  <c r="AH253" i="1" s="1"/>
  <c r="AF407" i="1"/>
  <c r="AG407" i="1"/>
  <c r="AH407" i="1" s="1"/>
  <c r="AF473" i="1"/>
  <c r="AG473" i="1" s="1"/>
  <c r="AH473" i="1" s="1"/>
  <c r="AF86" i="1"/>
  <c r="AG86" i="1"/>
  <c r="AH86" i="1" s="1"/>
  <c r="AF939" i="1"/>
  <c r="AG939" i="1"/>
  <c r="AH939" i="1" s="1"/>
  <c r="AF735" i="1"/>
  <c r="AG735" i="1"/>
  <c r="AH735" i="1" s="1"/>
  <c r="AF825" i="1"/>
  <c r="AG825" i="1" s="1"/>
  <c r="AH825" i="1" s="1"/>
  <c r="AF978" i="1"/>
  <c r="AG978" i="1"/>
  <c r="AH978" i="1" s="1"/>
  <c r="AF570" i="1"/>
  <c r="AG570" i="1"/>
  <c r="AH570" i="1" s="1"/>
  <c r="AF763" i="1"/>
  <c r="AG763" i="1" s="1"/>
  <c r="AH763" i="1" s="1"/>
  <c r="AF306" i="1"/>
  <c r="AG306" i="1" s="1"/>
  <c r="AH306" i="1" s="1"/>
  <c r="AF90" i="1"/>
  <c r="AG90" i="1"/>
  <c r="AH90" i="1" s="1"/>
  <c r="U659" i="1"/>
  <c r="AC659" i="1"/>
  <c r="AD659" i="1" s="1"/>
  <c r="U172" i="1"/>
  <c r="AB172" i="1"/>
  <c r="AC172" i="1"/>
  <c r="AD172" i="1" s="1"/>
  <c r="AF612" i="1"/>
  <c r="AG612" i="1"/>
  <c r="AH612" i="1" s="1"/>
  <c r="AG947" i="1"/>
  <c r="AH947" i="1" s="1"/>
  <c r="AF947" i="1"/>
  <c r="AF840" i="1"/>
  <c r="AG840" i="1"/>
  <c r="AH840" i="1" s="1"/>
  <c r="AF945" i="1"/>
  <c r="AG945" i="1" s="1"/>
  <c r="AH945" i="1" s="1"/>
  <c r="AF456" i="1"/>
  <c r="AG456" i="1" s="1"/>
  <c r="AH456" i="1" s="1"/>
  <c r="AG423" i="1"/>
  <c r="AH423" i="1" s="1"/>
  <c r="AF423" i="1"/>
  <c r="AF660" i="1"/>
  <c r="AG660" i="1"/>
  <c r="AH660" i="1" s="1"/>
  <c r="AF615" i="1"/>
  <c r="AG615" i="1" s="1"/>
  <c r="AH615" i="1" s="1"/>
  <c r="AF973" i="1"/>
  <c r="AG973" i="1"/>
  <c r="AH973" i="1" s="1"/>
  <c r="AG104" i="1"/>
  <c r="AH104" i="1" s="1"/>
  <c r="AF104" i="1"/>
  <c r="AF553" i="1"/>
  <c r="AG553" i="1"/>
  <c r="AH553" i="1" s="1"/>
  <c r="AF284" i="1"/>
  <c r="AG284" i="1" s="1"/>
  <c r="AH284" i="1" s="1"/>
  <c r="AF240" i="1"/>
  <c r="AG240" i="1"/>
  <c r="AH240" i="1" s="1"/>
  <c r="AF380" i="1"/>
  <c r="AG380" i="1" s="1"/>
  <c r="AH380" i="1" s="1"/>
  <c r="AF42" i="1"/>
  <c r="AG42" i="1"/>
  <c r="AH42" i="1" s="1"/>
  <c r="AF450" i="1"/>
  <c r="AG450" i="1"/>
  <c r="AH450" i="1" s="1"/>
  <c r="AF652" i="1"/>
  <c r="AG652" i="1"/>
  <c r="AH652" i="1" s="1"/>
  <c r="AF614" i="1"/>
  <c r="AG614" i="1" s="1"/>
  <c r="AH614" i="1" s="1"/>
  <c r="AF781" i="1"/>
  <c r="AG781" i="1" s="1"/>
  <c r="AH781" i="1" s="1"/>
  <c r="AF714" i="1"/>
  <c r="AG714" i="1"/>
  <c r="AH714" i="1" s="1"/>
  <c r="AF918" i="1"/>
  <c r="AG918" i="1"/>
  <c r="AH918" i="1" s="1"/>
  <c r="AF533" i="1"/>
  <c r="AG533" i="1" s="1"/>
  <c r="AH533" i="1" s="1"/>
  <c r="AF535" i="1"/>
  <c r="AG535" i="1"/>
  <c r="AH535" i="1" s="1"/>
  <c r="AF266" i="1"/>
  <c r="AG266" i="1"/>
  <c r="AH266" i="1" s="1"/>
  <c r="AF625" i="1"/>
  <c r="AG625" i="1"/>
  <c r="AH625" i="1" s="1"/>
  <c r="AG797" i="1"/>
  <c r="AH797" i="1" s="1"/>
  <c r="AF797" i="1"/>
  <c r="AF815" i="1"/>
  <c r="AG815" i="1"/>
  <c r="AH815" i="1" s="1"/>
  <c r="AF105" i="1"/>
  <c r="AG105" i="1" s="1"/>
  <c r="AH105" i="1" s="1"/>
  <c r="AF462" i="1"/>
  <c r="AG462" i="1" s="1"/>
  <c r="AH462" i="1" s="1"/>
  <c r="AG790" i="1"/>
  <c r="AH790" i="1" s="1"/>
  <c r="AF790" i="1"/>
  <c r="AF350" i="1"/>
  <c r="AG350" i="1" s="1"/>
  <c r="AH350" i="1" s="1"/>
  <c r="AF206" i="1"/>
  <c r="AG206" i="1"/>
  <c r="AH206" i="1" s="1"/>
  <c r="AF338" i="1"/>
  <c r="AG338" i="1" s="1"/>
  <c r="AH338" i="1" s="1"/>
  <c r="AG94" i="1"/>
  <c r="AH94" i="1" s="1"/>
  <c r="AF94" i="1"/>
  <c r="AF461" i="1"/>
  <c r="AG461" i="1"/>
  <c r="AH461" i="1" s="1"/>
  <c r="AF102" i="1"/>
  <c r="AG102" i="1"/>
  <c r="AH102" i="1" s="1"/>
  <c r="AF586" i="1"/>
  <c r="AG586" i="1" s="1"/>
  <c r="AH586" i="1" s="1"/>
  <c r="AF496" i="1"/>
  <c r="AG496" i="1" s="1"/>
  <c r="AH496" i="1" s="1"/>
  <c r="AF397" i="1"/>
  <c r="AG397" i="1" s="1"/>
  <c r="AH397" i="1" s="1"/>
  <c r="AF73" i="1"/>
  <c r="AG73" i="1"/>
  <c r="AH73" i="1" s="1"/>
  <c r="AB216" i="1"/>
  <c r="U216" i="1"/>
  <c r="AC216" i="1"/>
  <c r="AD216" i="1" s="1"/>
  <c r="AF888" i="1"/>
  <c r="AG888" i="1"/>
  <c r="AH888" i="1" s="1"/>
  <c r="AF310" i="1"/>
  <c r="AG310" i="1"/>
  <c r="AH310" i="1" s="1"/>
  <c r="AF649" i="1"/>
  <c r="AG649" i="1" s="1"/>
  <c r="AH649" i="1" s="1"/>
  <c r="AF821" i="1"/>
  <c r="AG821" i="1"/>
  <c r="AH821" i="1" s="1"/>
  <c r="AF214" i="1"/>
  <c r="AG214" i="1" s="1"/>
  <c r="AH214" i="1" s="1"/>
  <c r="AF41" i="1"/>
  <c r="AG41" i="1"/>
  <c r="AH41" i="1" s="1"/>
  <c r="U414" i="1"/>
  <c r="AB414" i="1"/>
  <c r="AC414" i="1"/>
  <c r="AD414" i="1" s="1"/>
  <c r="U419" i="1"/>
  <c r="AB419" i="1"/>
  <c r="AC419" i="1" s="1"/>
  <c r="AD419" i="1" s="1"/>
  <c r="AF151" i="1"/>
  <c r="AG151" i="1" s="1"/>
  <c r="AH151" i="1" s="1"/>
  <c r="AF708" i="1"/>
  <c r="AG708" i="1" s="1"/>
  <c r="AH708" i="1" s="1"/>
  <c r="AF854" i="1"/>
  <c r="AG854" i="1" s="1"/>
  <c r="AH854" i="1" s="1"/>
  <c r="AF398" i="1"/>
  <c r="AG398" i="1"/>
  <c r="AH398" i="1" s="1"/>
  <c r="U322" i="1"/>
  <c r="AB322" i="1"/>
  <c r="AC322" i="1"/>
  <c r="AD322" i="1" s="1"/>
  <c r="AB400" i="1"/>
  <c r="AC400" i="1" s="1"/>
  <c r="AD400" i="1" s="1"/>
  <c r="U400" i="1"/>
  <c r="AF616" i="1"/>
  <c r="AG616" i="1"/>
  <c r="AH616" i="1" s="1"/>
  <c r="U365" i="1"/>
  <c r="AC365" i="1"/>
  <c r="AD365" i="1" s="1"/>
  <c r="AB365" i="1"/>
  <c r="U325" i="1"/>
  <c r="AC325" i="1"/>
  <c r="AD325" i="1" s="1"/>
  <c r="AB325" i="1"/>
  <c r="U479" i="1"/>
  <c r="AC479" i="1"/>
  <c r="AD479" i="1" s="1"/>
  <c r="AC743" i="1"/>
  <c r="AD743" i="1" s="1"/>
  <c r="AB743" i="1"/>
  <c r="U743" i="1"/>
  <c r="U905" i="1"/>
  <c r="AC905" i="1"/>
  <c r="AD905" i="1" s="1"/>
  <c r="AG953" i="1"/>
  <c r="AH953" i="1" s="1"/>
  <c r="AF953" i="1"/>
  <c r="AF628" i="1"/>
  <c r="AG628" i="1"/>
  <c r="AH628" i="1" s="1"/>
  <c r="AF951" i="1"/>
  <c r="AG951" i="1"/>
  <c r="AH951" i="1" s="1"/>
  <c r="AF980" i="1"/>
  <c r="AG980" i="1"/>
  <c r="AH980" i="1" s="1"/>
  <c r="AF634" i="1"/>
  <c r="AG634" i="1" s="1"/>
  <c r="AH634" i="1" s="1"/>
  <c r="AF777" i="1"/>
  <c r="AG777" i="1" s="1"/>
  <c r="AH777" i="1" s="1"/>
  <c r="AF96" i="1"/>
  <c r="AG96" i="1" s="1"/>
  <c r="AH96" i="1" s="1"/>
  <c r="AF734" i="1"/>
  <c r="AG734" i="1"/>
  <c r="AH734" i="1" s="1"/>
  <c r="AF283" i="1"/>
  <c r="AG283" i="1" s="1"/>
  <c r="AH283" i="1" s="1"/>
  <c r="AF125" i="1"/>
  <c r="AG125" i="1"/>
  <c r="AH125" i="1" s="1"/>
  <c r="AF197" i="1"/>
  <c r="AG197" i="1" s="1"/>
  <c r="AH197" i="1" s="1"/>
  <c r="AF16" i="1"/>
  <c r="AG16" i="1" s="1"/>
  <c r="AH16" i="1" s="1"/>
  <c r="AF225" i="1"/>
  <c r="AG225" i="1" s="1"/>
  <c r="AH225" i="1" s="1"/>
  <c r="AF362" i="1"/>
  <c r="AG362" i="1" s="1"/>
  <c r="AH362" i="1" s="1"/>
  <c r="AF470" i="1"/>
  <c r="AG470" i="1"/>
  <c r="AH470" i="1" s="1"/>
  <c r="AF88" i="1"/>
  <c r="AG88" i="1"/>
  <c r="AH88" i="1" s="1"/>
  <c r="AB247" i="1"/>
  <c r="U247" i="1"/>
  <c r="AC247" i="1"/>
  <c r="AD247" i="1" s="1"/>
  <c r="AF626" i="1"/>
  <c r="AG626" i="1"/>
  <c r="AH626" i="1" s="1"/>
  <c r="AF748" i="1"/>
  <c r="AG748" i="1" s="1"/>
  <c r="AH748" i="1" s="1"/>
  <c r="AF405" i="1"/>
  <c r="AG405" i="1" s="1"/>
  <c r="AH405" i="1" s="1"/>
  <c r="AF385" i="1"/>
  <c r="AG385" i="1" s="1"/>
  <c r="AH385" i="1" s="1"/>
  <c r="AF114" i="1"/>
  <c r="AG114" i="1" s="1"/>
  <c r="AH114" i="1" s="1"/>
  <c r="AG433" i="1"/>
  <c r="AH433" i="1" s="1"/>
  <c r="AF433" i="1"/>
  <c r="U558" i="1"/>
  <c r="AB558" i="1"/>
  <c r="AC558" i="1"/>
  <c r="AD558" i="1" s="1"/>
  <c r="AB408" i="1"/>
  <c r="AC408" i="1"/>
  <c r="AD408" i="1" s="1"/>
  <c r="U408" i="1"/>
  <c r="U576" i="1"/>
  <c r="AB576" i="1"/>
  <c r="AC576" i="1"/>
  <c r="AD576" i="1" s="1"/>
  <c r="AC963" i="1"/>
  <c r="AD963" i="1" s="1"/>
  <c r="AB963" i="1"/>
  <c r="U963" i="1"/>
  <c r="AF599" i="1"/>
  <c r="AG599" i="1"/>
  <c r="AH599" i="1" s="1"/>
  <c r="AF788" i="1"/>
  <c r="AG788" i="1" s="1"/>
  <c r="AH788" i="1" s="1"/>
  <c r="AF588" i="1"/>
  <c r="AG588" i="1"/>
  <c r="AH588" i="1" s="1"/>
  <c r="AF410" i="1"/>
  <c r="AG410" i="1"/>
  <c r="AH410" i="1" s="1"/>
  <c r="U983" i="1"/>
  <c r="AC983" i="1"/>
  <c r="AD983" i="1" s="1"/>
  <c r="AB983" i="1"/>
  <c r="AF564" i="1"/>
  <c r="AG564" i="1" s="1"/>
  <c r="AH564" i="1" s="1"/>
  <c r="AF925" i="1"/>
  <c r="AG925" i="1" s="1"/>
  <c r="AH925" i="1" s="1"/>
  <c r="AF661" i="1"/>
  <c r="AG661" i="1"/>
  <c r="AH661" i="1" s="1"/>
  <c r="U717" i="1"/>
  <c r="AB717" i="1"/>
  <c r="AC717" i="1"/>
  <c r="AD717" i="1" s="1"/>
  <c r="U970" i="1"/>
  <c r="AC970" i="1"/>
  <c r="AD970" i="1" s="1"/>
  <c r="AB970" i="1"/>
  <c r="AB241" i="1"/>
  <c r="AC241" i="1"/>
  <c r="AD241" i="1" s="1"/>
  <c r="U241" i="1"/>
  <c r="AF418" i="1"/>
  <c r="AG418" i="1" s="1"/>
  <c r="AH418" i="1" s="1"/>
  <c r="AC416" i="1"/>
  <c r="AD416" i="1" s="1"/>
  <c r="U416" i="1"/>
  <c r="AB416" i="1"/>
  <c r="AC471" i="1"/>
  <c r="AD471" i="1" s="1"/>
  <c r="AB471" i="1"/>
  <c r="U471" i="1"/>
  <c r="AC562" i="1"/>
  <c r="AD562" i="1" s="1"/>
  <c r="AB562" i="1"/>
  <c r="U562" i="1"/>
  <c r="AC764" i="1"/>
  <c r="AD764" i="1" s="1"/>
  <c r="U764" i="1"/>
  <c r="AB764" i="1"/>
  <c r="U992" i="1"/>
  <c r="AC992" i="1"/>
  <c r="AD992" i="1" s="1"/>
  <c r="AF68" i="1"/>
  <c r="AG68" i="1" s="1"/>
  <c r="AH68" i="1" s="1"/>
  <c r="AF867" i="1"/>
  <c r="AG867" i="1"/>
  <c r="AH867" i="1" s="1"/>
  <c r="U244" i="1"/>
  <c r="AC244" i="1"/>
  <c r="AD244" i="1" s="1"/>
  <c r="AB244" i="1"/>
  <c r="U274" i="1"/>
  <c r="AB274" i="1"/>
  <c r="AC274" i="1"/>
  <c r="AD274" i="1" s="1"/>
  <c r="U344" i="1"/>
  <c r="AB344" i="1"/>
  <c r="AC344" i="1"/>
  <c r="AD344" i="1" s="1"/>
  <c r="U369" i="1"/>
  <c r="AC369" i="1"/>
  <c r="AD369" i="1" s="1"/>
  <c r="AB369" i="1"/>
  <c r="AC624" i="1"/>
  <c r="AD624" i="1" s="1"/>
  <c r="AB624" i="1"/>
  <c r="U624" i="1"/>
  <c r="U999" i="1"/>
  <c r="AC999" i="1"/>
  <c r="AD999" i="1" s="1"/>
  <c r="AB999" i="1"/>
  <c r="AC984" i="1"/>
  <c r="AD984" i="1" s="1"/>
  <c r="U984" i="1"/>
  <c r="AB984" i="1"/>
  <c r="AC955" i="1"/>
  <c r="AD955" i="1" s="1"/>
  <c r="AB955" i="1"/>
  <c r="U955" i="1"/>
  <c r="U975" i="1"/>
  <c r="AC975" i="1"/>
  <c r="AD975" i="1" s="1"/>
  <c r="AB975" i="1"/>
  <c r="AF977" i="1"/>
  <c r="AG977" i="1"/>
  <c r="AH977" i="1" s="1"/>
  <c r="AF66" i="1"/>
  <c r="AG66" i="1"/>
  <c r="AH66" i="1" s="1"/>
  <c r="AG664" i="1"/>
  <c r="AH664" i="1" s="1"/>
  <c r="AF664" i="1"/>
  <c r="AF804" i="1"/>
  <c r="AG804" i="1"/>
  <c r="AH804" i="1" s="1"/>
  <c r="AF985" i="1"/>
  <c r="AG985" i="1" s="1"/>
  <c r="AH985" i="1" s="1"/>
  <c r="AF841" i="1"/>
  <c r="AG841" i="1" s="1"/>
  <c r="AH841" i="1" s="1"/>
  <c r="AF31" i="1"/>
  <c r="AG31" i="1" s="1"/>
  <c r="AH31" i="1" s="1"/>
  <c r="AF718" i="1"/>
  <c r="AG718" i="1"/>
  <c r="AH718" i="1" s="1"/>
  <c r="AF910" i="1"/>
  <c r="AG910" i="1"/>
  <c r="AH910" i="1" s="1"/>
  <c r="AF933" i="1"/>
  <c r="AG933" i="1"/>
  <c r="AH933" i="1" s="1"/>
  <c r="AG998" i="1"/>
  <c r="AH998" i="1" s="1"/>
  <c r="AF998" i="1"/>
  <c r="AF601" i="1"/>
  <c r="AG601" i="1"/>
  <c r="AH601" i="1" s="1"/>
  <c r="AF213" i="1"/>
  <c r="AG213" i="1"/>
  <c r="AH213" i="1" s="1"/>
  <c r="AF808" i="1"/>
  <c r="AG808" i="1"/>
  <c r="AH808" i="1" s="1"/>
  <c r="AF367" i="1"/>
  <c r="AG367" i="1" s="1"/>
  <c r="AH367" i="1" s="1"/>
  <c r="AF503" i="1"/>
  <c r="AG503" i="1"/>
  <c r="AH503" i="1" s="1"/>
  <c r="AF345" i="1"/>
  <c r="AG345" i="1" s="1"/>
  <c r="AH345" i="1" s="1"/>
  <c r="AF25" i="1"/>
  <c r="AG25" i="1" s="1"/>
  <c r="AH25" i="1" s="1"/>
  <c r="AF448" i="1"/>
  <c r="AG448" i="1" s="1"/>
  <c r="AH448" i="1" s="1"/>
  <c r="AF64" i="1"/>
  <c r="AG64" i="1"/>
  <c r="AH64" i="1" s="1"/>
  <c r="AF498" i="1"/>
  <c r="AG498" i="1"/>
  <c r="AH498" i="1" s="1"/>
  <c r="AF412" i="1"/>
  <c r="AG412" i="1"/>
  <c r="AH412" i="1" s="1"/>
  <c r="AF340" i="1"/>
  <c r="AG340" i="1" s="1"/>
  <c r="AH340" i="1" s="1"/>
  <c r="AF183" i="1"/>
  <c r="AG183" i="1"/>
  <c r="AH183" i="1" s="1"/>
  <c r="AF152" i="1"/>
  <c r="AG152" i="1"/>
  <c r="AH152" i="1" s="1"/>
  <c r="U995" i="1"/>
  <c r="AC995" i="1"/>
  <c r="AD995" i="1" s="1"/>
  <c r="AB995" i="1"/>
  <c r="AF389" i="1"/>
  <c r="AG389" i="1"/>
  <c r="AH389" i="1" s="1"/>
  <c r="AF419" i="1" l="1"/>
  <c r="AG419" i="1"/>
  <c r="AH419" i="1" s="1"/>
  <c r="AF400" i="1"/>
  <c r="AG400" i="1" s="1"/>
  <c r="AH400" i="1" s="1"/>
  <c r="AG624" i="1"/>
  <c r="AH624" i="1" s="1"/>
  <c r="AF624" i="1"/>
  <c r="AF172" i="1"/>
  <c r="AG172" i="1" s="1"/>
  <c r="AH172" i="1" s="1"/>
  <c r="AF987" i="1"/>
  <c r="AG987" i="1" s="1"/>
  <c r="AH987" i="1" s="1"/>
  <c r="AF369" i="1"/>
  <c r="AG369" i="1"/>
  <c r="AH369" i="1" s="1"/>
  <c r="AG241" i="1"/>
  <c r="AH241" i="1" s="1"/>
  <c r="AF241" i="1"/>
  <c r="AF975" i="1"/>
  <c r="AG975" i="1" s="1"/>
  <c r="AH975" i="1" s="1"/>
  <c r="AF247" i="1"/>
  <c r="AG247" i="1"/>
  <c r="AH247" i="1" s="1"/>
  <c r="AF479" i="1"/>
  <c r="AG479" i="1" s="1"/>
  <c r="AH479" i="1" s="1"/>
  <c r="AF999" i="1"/>
  <c r="AG999" i="1" s="1"/>
  <c r="AH999" i="1" s="1"/>
  <c r="AF344" i="1"/>
  <c r="AG344" i="1"/>
  <c r="AH344" i="1" s="1"/>
  <c r="AF558" i="1"/>
  <c r="AG558" i="1"/>
  <c r="AH558" i="1" s="1"/>
  <c r="AF509" i="1"/>
  <c r="AG509" i="1"/>
  <c r="AH509" i="1" s="1"/>
  <c r="AF948" i="1"/>
  <c r="AG948" i="1" s="1"/>
  <c r="AH948" i="1" s="1"/>
  <c r="AF322" i="1"/>
  <c r="AG322" i="1"/>
  <c r="AH322" i="1" s="1"/>
  <c r="AF567" i="1"/>
  <c r="AG567" i="1"/>
  <c r="AH567" i="1" s="1"/>
  <c r="AF983" i="1"/>
  <c r="AG983" i="1" s="1"/>
  <c r="AH983" i="1" s="1"/>
  <c r="AF997" i="1"/>
  <c r="AG997" i="1" s="1"/>
  <c r="AH997" i="1" s="1"/>
  <c r="AF764" i="1"/>
  <c r="AG764" i="1"/>
  <c r="AH764" i="1" s="1"/>
  <c r="AF970" i="1"/>
  <c r="AG970" i="1" s="1"/>
  <c r="AH970" i="1" s="1"/>
  <c r="AF963" i="1"/>
  <c r="AG963" i="1"/>
  <c r="AH963" i="1" s="1"/>
  <c r="AG216" i="1"/>
  <c r="AH216" i="1" s="1"/>
  <c r="AF216" i="1"/>
  <c r="AF254" i="1"/>
  <c r="AG254" i="1" s="1"/>
  <c r="AH254" i="1" s="1"/>
  <c r="AF992" i="1"/>
  <c r="AG992" i="1" s="1"/>
  <c r="AH992" i="1" s="1"/>
  <c r="AF743" i="1"/>
  <c r="AG743" i="1"/>
  <c r="AH743" i="1" s="1"/>
  <c r="AF471" i="1"/>
  <c r="AG471" i="1" s="1"/>
  <c r="AH471" i="1" s="1"/>
  <c r="AF995" i="1"/>
  <c r="AG995" i="1" s="1"/>
  <c r="AH995" i="1" s="1"/>
  <c r="AF576" i="1"/>
  <c r="AG576" i="1" s="1"/>
  <c r="AH576" i="1" s="1"/>
  <c r="AF905" i="1"/>
  <c r="AG905" i="1" s="1"/>
  <c r="AH905" i="1" s="1"/>
  <c r="AF325" i="1"/>
  <c r="AG325" i="1" s="1"/>
  <c r="AH325" i="1" s="1"/>
  <c r="AF414" i="1"/>
  <c r="AG414" i="1"/>
  <c r="AH414" i="1" s="1"/>
  <c r="AF982" i="1"/>
  <c r="AG982" i="1"/>
  <c r="AH982" i="1" s="1"/>
  <c r="AF562" i="1"/>
  <c r="AG562" i="1"/>
  <c r="AH562" i="1" s="1"/>
  <c r="AF365" i="1"/>
  <c r="AG365" i="1" s="1"/>
  <c r="AH365" i="1" s="1"/>
  <c r="AF984" i="1"/>
  <c r="AG984" i="1"/>
  <c r="AH984" i="1" s="1"/>
  <c r="AF408" i="1"/>
  <c r="AG408" i="1" s="1"/>
  <c r="AH408" i="1" s="1"/>
  <c r="AF993" i="1"/>
  <c r="AG993" i="1"/>
  <c r="AH993" i="1" s="1"/>
  <c r="AG244" i="1"/>
  <c r="AH244" i="1" s="1"/>
  <c r="AF244" i="1"/>
  <c r="AF659" i="1"/>
  <c r="AG659" i="1"/>
  <c r="AH659" i="1" s="1"/>
  <c r="AF416" i="1"/>
  <c r="AG416" i="1"/>
  <c r="AH416" i="1" s="1"/>
  <c r="AF955" i="1"/>
  <c r="AG955" i="1" s="1"/>
  <c r="AH955" i="1" s="1"/>
  <c r="AF274" i="1"/>
  <c r="AG274" i="1" s="1"/>
  <c r="AH274" i="1" s="1"/>
  <c r="AF717" i="1"/>
  <c r="AG717" i="1" s="1"/>
  <c r="AH717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<sst xmlns="http://schemas.openxmlformats.org/spreadsheetml/2006/main" count="128" uniqueCount="107">
  <si>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</si>
  <si>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</si>
  <si>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</si>
  <si>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</si>
  <si>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</si>
  <si>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</si>
  <si>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</si>
  <si>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</si>
  <si>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</si>
  <si>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</si>
  <si>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</si>
  <si>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</si>
  <si>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</si>
  <si>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</si>
  <si>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</si>
  <si>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</si>
  <si>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</si>
  <si>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</si>
  <si>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</si>
  <si>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</si>
  <si>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</si>
  <si>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</si>
  <si>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</si>
  <si>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</si>
  <si>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</si>
  <si>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</si>
  <si>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</si>
  <si>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</si>
  <si>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</si>
  <si>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</si>
  <si>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</si>
  <si>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</si>
  <si>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</si>
  <si>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</si>
  <si>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</si>
  <si>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</si>
  <si>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</si>
  <si>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</si>
  <si>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</si>
  <si>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</si>
  <si>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</si>
  <si>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</si>
  <si>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</si>
  <si>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</si>
  <si>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</si>
  <si>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</si>
  <si>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</si>
  <si>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</si>
  <si>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</si>
  <si>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</si>
  <si>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</si>
  <si>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</si>
  <si>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</si>
  <si>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</si>
  <si>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</si>
  <si>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</si>
  <si>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</si>
  <si>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</si>
  <si>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</si>
  <si>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</si>
  <si>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</si>
  <si>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</si>
  <si>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</si>
  <si>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</si>
  <si>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</si>
  <si>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</si>
  <si>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</si>
  <si>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</si>
  <si>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</si>
  <si>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</si>
  <si>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</si>
  <si>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</si>
  <si>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</si>
  <si>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</si>
  <si>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</si>
  <si>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</si>
  <si>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</si>
  <si>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</si>
  <si>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</si>
  <si>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</si>
  <si>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</si>
  <si>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</si>
  <si>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</si>
  <si>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</si>
  <si>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</si>
  <si>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</si>
  <si>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</si>
  <si>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</si>
  <si>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</si>
  <si>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</si>
  <si>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</si>
  <si>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</si>
  <si>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</si>
  <si>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</si>
  <si>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</si>
  <si>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</si>
  <si>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</si>
  <si>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</si>
  <si>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</si>
  <si>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</si>
  <si>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</si>
  <si>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</si>
  <si>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</si>
  <si>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</si>
  <si>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1307\KH_13_3_FRRF\in-situ_bin\藤木解析\130417\fr064000.bin</t>
  </si>
  <si>
    <t>測定日：2013/04/17</t>
  </si>
  <si>
    <t>F014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</si>
</sst>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109.3</c:v>
                </c:pt>
                <c:pt idx="28">
                  <c:v>100.3</c:v>
                </c:pt>
                <c:pt idx="29">
                  <c:v>76.099999999999994</c:v>
                </c:pt>
                <c:pt idx="30">
                  <c:v>71.7</c:v>
                </c:pt>
                <c:pt idx="31">
                  <c:v>56.4</c:v>
                </c:pt>
                <c:pt idx="32">
                  <c:v>53.8</c:v>
                </c:pt>
                <c:pt idx="33">
                  <c:v>50.2</c:v>
                </c:pt>
                <c:pt idx="34">
                  <c:v>39.4</c:v>
                </c:pt>
                <c:pt idx="35">
                  <c:v>36.700000000000003</c:v>
                </c:pt>
                <c:pt idx="36">
                  <c:v>33.1</c:v>
                </c:pt>
                <c:pt idx="37">
                  <c:v>33.1</c:v>
                </c:pt>
                <c:pt idx="38">
                  <c:v>26.9</c:v>
                </c:pt>
                <c:pt idx="39">
                  <c:v>28.7</c:v>
                </c:pt>
                <c:pt idx="40">
                  <c:v>25.1</c:v>
                </c:pt>
                <c:pt idx="41">
                  <c:v>25.1</c:v>
                </c:pt>
                <c:pt idx="42">
                  <c:v>24.2</c:v>
                </c:pt>
                <c:pt idx="43">
                  <c:v>20.6</c:v>
                </c:pt>
                <c:pt idx="44">
                  <c:v>20.6</c:v>
                </c:pt>
                <c:pt idx="45">
                  <c:v>18.8</c:v>
                </c:pt>
                <c:pt idx="46">
                  <c:v>18.8</c:v>
                </c:pt>
                <c:pt idx="47">
                  <c:v>17</c:v>
                </c:pt>
                <c:pt idx="48">
                  <c:v>17</c:v>
                </c:pt>
                <c:pt idx="49">
                  <c:v>15.2</c:v>
                </c:pt>
                <c:pt idx="50">
                  <c:v>15.2</c:v>
                </c:pt>
                <c:pt idx="51">
                  <c:v>14.3</c:v>
                </c:pt>
                <c:pt idx="52">
                  <c:v>13.4</c:v>
                </c:pt>
                <c:pt idx="53">
                  <c:v>13.4</c:v>
                </c:pt>
                <c:pt idx="54">
                  <c:v>12.5</c:v>
                </c:pt>
                <c:pt idx="55">
                  <c:v>11.6</c:v>
                </c:pt>
                <c:pt idx="56">
                  <c:v>11.6</c:v>
                </c:pt>
                <c:pt idx="57">
                  <c:v>10.8</c:v>
                </c:pt>
                <c:pt idx="58">
                  <c:v>10.8</c:v>
                </c:pt>
                <c:pt idx="59">
                  <c:v>10.8</c:v>
                </c:pt>
                <c:pt idx="60">
                  <c:v>10.8</c:v>
                </c:pt>
                <c:pt idx="61">
                  <c:v>9.9</c:v>
                </c:pt>
                <c:pt idx="62">
                  <c:v>9.9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8.1</c:v>
                </c:pt>
                <c:pt idx="69">
                  <c:v>8.1</c:v>
                </c:pt>
                <c:pt idx="70">
                  <c:v>8.1</c:v>
                </c:pt>
                <c:pt idx="71">
                  <c:v>8.1</c:v>
                </c:pt>
                <c:pt idx="72">
                  <c:v>8.1</c:v>
                </c:pt>
                <c:pt idx="73">
                  <c:v>8.1</c:v>
                </c:pt>
                <c:pt idx="74">
                  <c:v>7.2</c:v>
                </c:pt>
                <c:pt idx="75">
                  <c:v>7.2</c:v>
                </c:pt>
                <c:pt idx="76">
                  <c:v>7.2</c:v>
                </c:pt>
                <c:pt idx="77">
                  <c:v>7.2</c:v>
                </c:pt>
                <c:pt idx="78">
                  <c:v>7.2</c:v>
                </c:pt>
                <c:pt idx="79">
                  <c:v>7.2</c:v>
                </c:pt>
                <c:pt idx="80">
                  <c:v>7.2</c:v>
                </c:pt>
                <c:pt idx="81">
                  <c:v>7.2</c:v>
                </c:pt>
                <c:pt idx="82">
                  <c:v>7.2</c:v>
                </c:pt>
                <c:pt idx="83">
                  <c:v>7.2</c:v>
                </c:pt>
                <c:pt idx="84">
                  <c:v>7.2</c:v>
                </c:pt>
                <c:pt idx="85">
                  <c:v>6.3</c:v>
                </c:pt>
                <c:pt idx="86">
                  <c:v>6.3</c:v>
                </c:pt>
                <c:pt idx="87">
                  <c:v>6.3</c:v>
                </c:pt>
                <c:pt idx="88">
                  <c:v>6.3</c:v>
                </c:pt>
                <c:pt idx="89">
                  <c:v>6.3</c:v>
                </c:pt>
                <c:pt idx="90">
                  <c:v>6.3</c:v>
                </c:pt>
                <c:pt idx="91">
                  <c:v>6.3</c:v>
                </c:pt>
                <c:pt idx="92">
                  <c:v>6.3</c:v>
                </c:pt>
                <c:pt idx="93">
                  <c:v>6.3</c:v>
                </c:pt>
                <c:pt idx="94">
                  <c:v>6.3</c:v>
                </c:pt>
                <c:pt idx="95">
                  <c:v>6.3</c:v>
                </c:pt>
                <c:pt idx="96">
                  <c:v>6.3</c:v>
                </c:pt>
                <c:pt idx="97">
                  <c:v>6.3</c:v>
                </c:pt>
                <c:pt idx="98">
                  <c:v>6.3</c:v>
                </c:pt>
                <c:pt idx="99">
                  <c:v>6.3</c:v>
                </c:pt>
                <c:pt idx="100">
                  <c:v>6.3</c:v>
                </c:pt>
                <c:pt idx="101">
                  <c:v>6.3</c:v>
                </c:pt>
                <c:pt idx="102">
                  <c:v>6.3</c:v>
                </c:pt>
                <c:pt idx="103">
                  <c:v>6.3</c:v>
                </c:pt>
                <c:pt idx="104">
                  <c:v>6.3</c:v>
                </c:pt>
                <c:pt idx="105">
                  <c:v>6.3</c:v>
                </c:pt>
                <c:pt idx="106">
                  <c:v>6.3</c:v>
                </c:pt>
                <c:pt idx="107">
                  <c:v>6.3</c:v>
                </c:pt>
                <c:pt idx="108">
                  <c:v>6.3</c:v>
                </c:pt>
                <c:pt idx="109">
                  <c:v>6.3</c:v>
                </c:pt>
                <c:pt idx="110">
                  <c:v>6.3</c:v>
                </c:pt>
                <c:pt idx="111">
                  <c:v>6.3</c:v>
                </c:pt>
                <c:pt idx="112">
                  <c:v>6.3</c:v>
                </c:pt>
                <c:pt idx="113">
                  <c:v>6.3</c:v>
                </c:pt>
                <c:pt idx="114">
                  <c:v>6.3</c:v>
                </c:pt>
                <c:pt idx="115">
                  <c:v>6.3</c:v>
                </c:pt>
                <c:pt idx="116">
                  <c:v>5.4</c:v>
                </c:pt>
                <c:pt idx="117">
                  <c:v>6.3</c:v>
                </c:pt>
                <c:pt idx="118">
                  <c:v>6.3</c:v>
                </c:pt>
                <c:pt idx="119">
                  <c:v>6.3</c:v>
                </c:pt>
                <c:pt idx="120">
                  <c:v>6.3</c:v>
                </c:pt>
                <c:pt idx="121">
                  <c:v>5.4</c:v>
                </c:pt>
                <c:pt idx="122">
                  <c:v>5.4</c:v>
                </c:pt>
                <c:pt idx="123">
                  <c:v>5.4</c:v>
                </c:pt>
                <c:pt idx="124">
                  <c:v>5.4</c:v>
                </c:pt>
                <c:pt idx="125">
                  <c:v>6.3</c:v>
                </c:pt>
                <c:pt idx="126">
                  <c:v>5.4</c:v>
                </c:pt>
                <c:pt idx="127">
                  <c:v>5.4</c:v>
                </c:pt>
                <c:pt idx="128">
                  <c:v>5.4</c:v>
                </c:pt>
                <c:pt idx="129">
                  <c:v>5.4</c:v>
                </c:pt>
                <c:pt idx="130">
                  <c:v>5.4</c:v>
                </c:pt>
                <c:pt idx="131">
                  <c:v>5.4</c:v>
                </c:pt>
                <c:pt idx="132">
                  <c:v>5.4</c:v>
                </c:pt>
                <c:pt idx="133">
                  <c:v>5.4</c:v>
                </c:pt>
                <c:pt idx="134">
                  <c:v>5.4</c:v>
                </c:pt>
                <c:pt idx="135">
                  <c:v>5.4</c:v>
                </c:pt>
                <c:pt idx="136">
                  <c:v>5.4</c:v>
                </c:pt>
                <c:pt idx="137">
                  <c:v>5.4</c:v>
                </c:pt>
                <c:pt idx="138">
                  <c:v>5.4</c:v>
                </c:pt>
                <c:pt idx="139">
                  <c:v>5.4</c:v>
                </c:pt>
                <c:pt idx="140">
                  <c:v>5.4</c:v>
                </c:pt>
                <c:pt idx="141">
                  <c:v>5.4</c:v>
                </c:pt>
                <c:pt idx="142">
                  <c:v>5.4</c:v>
                </c:pt>
                <c:pt idx="143">
                  <c:v>5.4</c:v>
                </c:pt>
                <c:pt idx="144">
                  <c:v>5.4</c:v>
                </c:pt>
                <c:pt idx="145">
                  <c:v>5.4</c:v>
                </c:pt>
                <c:pt idx="146">
                  <c:v>5.4</c:v>
                </c:pt>
                <c:pt idx="147">
                  <c:v>5.4</c:v>
                </c:pt>
                <c:pt idx="148">
                  <c:v>5.4</c:v>
                </c:pt>
                <c:pt idx="149">
                  <c:v>5.4</c:v>
                </c:pt>
                <c:pt idx="150">
                  <c:v>5.4</c:v>
                </c:pt>
                <c:pt idx="151">
                  <c:v>5.4</c:v>
                </c:pt>
                <c:pt idx="152">
                  <c:v>5.4</c:v>
                </c:pt>
                <c:pt idx="153">
                  <c:v>5.4</c:v>
                </c:pt>
                <c:pt idx="154">
                  <c:v>5.4</c:v>
                </c:pt>
                <c:pt idx="155">
                  <c:v>5.4</c:v>
                </c:pt>
                <c:pt idx="156">
                  <c:v>5.4</c:v>
                </c:pt>
                <c:pt idx="157">
                  <c:v>5.4</c:v>
                </c:pt>
                <c:pt idx="158">
                  <c:v>5.4</c:v>
                </c:pt>
                <c:pt idx="159">
                  <c:v>5.4</c:v>
                </c:pt>
                <c:pt idx="160">
                  <c:v>5.4</c:v>
                </c:pt>
                <c:pt idx="161">
                  <c:v>5.4</c:v>
                </c:pt>
                <c:pt idx="162">
                  <c:v>5.4</c:v>
                </c:pt>
                <c:pt idx="163">
                  <c:v>5.4</c:v>
                </c:pt>
                <c:pt idx="164">
                  <c:v>5.4</c:v>
                </c:pt>
                <c:pt idx="165">
                  <c:v>5.4</c:v>
                </c:pt>
                <c:pt idx="166">
                  <c:v>5.4</c:v>
                </c:pt>
                <c:pt idx="167">
                  <c:v>5.4</c:v>
                </c:pt>
                <c:pt idx="168">
                  <c:v>5.4</c:v>
                </c:pt>
                <c:pt idx="169">
                  <c:v>5.4</c:v>
                </c:pt>
                <c:pt idx="170">
                  <c:v>5.4</c:v>
                </c:pt>
                <c:pt idx="171">
                  <c:v>5.4</c:v>
                </c:pt>
                <c:pt idx="172">
                  <c:v>5.4</c:v>
                </c:pt>
                <c:pt idx="173">
                  <c:v>5.4</c:v>
                </c:pt>
                <c:pt idx="174">
                  <c:v>5.4</c:v>
                </c:pt>
                <c:pt idx="175">
                  <c:v>5.4</c:v>
                </c:pt>
                <c:pt idx="176">
                  <c:v>5.4</c:v>
                </c:pt>
                <c:pt idx="177">
                  <c:v>5.4</c:v>
                </c:pt>
                <c:pt idx="178">
                  <c:v>5.4</c:v>
                </c:pt>
                <c:pt idx="179">
                  <c:v>5.4</c:v>
                </c:pt>
                <c:pt idx="180">
                  <c:v>5.4</c:v>
                </c:pt>
                <c:pt idx="181">
                  <c:v>5.4</c:v>
                </c:pt>
                <c:pt idx="182">
                  <c:v>5.4</c:v>
                </c:pt>
                <c:pt idx="183">
                  <c:v>5.4</c:v>
                </c:pt>
                <c:pt idx="184">
                  <c:v>5.4</c:v>
                </c:pt>
                <c:pt idx="185">
                  <c:v>5.4</c:v>
                </c:pt>
                <c:pt idx="186">
                  <c:v>5.4</c:v>
                </c:pt>
                <c:pt idx="187">
                  <c:v>5.4</c:v>
                </c:pt>
                <c:pt idx="188">
                  <c:v>5.4</c:v>
                </c:pt>
                <c:pt idx="189">
                  <c:v>5.4</c:v>
                </c:pt>
                <c:pt idx="190">
                  <c:v>5.4</c:v>
                </c:pt>
                <c:pt idx="191">
                  <c:v>5.4</c:v>
                </c:pt>
                <c:pt idx="192">
                  <c:v>5.4</c:v>
                </c:pt>
                <c:pt idx="193">
                  <c:v>5.4</c:v>
                </c:pt>
                <c:pt idx="194">
                  <c:v>5.4</c:v>
                </c:pt>
                <c:pt idx="195">
                  <c:v>5.4</c:v>
                </c:pt>
                <c:pt idx="196">
                  <c:v>5.4</c:v>
                </c:pt>
                <c:pt idx="197">
                  <c:v>5.4</c:v>
                </c:pt>
                <c:pt idx="198">
                  <c:v>5.4</c:v>
                </c:pt>
                <c:pt idx="199">
                  <c:v>5.4</c:v>
                </c:pt>
                <c:pt idx="200">
                  <c:v>5.4</c:v>
                </c:pt>
                <c:pt idx="201">
                  <c:v>5.4</c:v>
                </c:pt>
                <c:pt idx="202">
                  <c:v>5.4</c:v>
                </c:pt>
                <c:pt idx="203">
                  <c:v>5.4</c:v>
                </c:pt>
                <c:pt idx="204">
                  <c:v>5.4</c:v>
                </c:pt>
                <c:pt idx="205">
                  <c:v>5.4</c:v>
                </c:pt>
                <c:pt idx="206">
                  <c:v>5.4</c:v>
                </c:pt>
                <c:pt idx="207">
                  <c:v>5.4</c:v>
                </c:pt>
                <c:pt idx="208">
                  <c:v>5.4</c:v>
                </c:pt>
                <c:pt idx="209">
                  <c:v>5.4</c:v>
                </c:pt>
                <c:pt idx="210">
                  <c:v>5.4</c:v>
                </c:pt>
                <c:pt idx="211">
                  <c:v>5.4</c:v>
                </c:pt>
                <c:pt idx="212">
                  <c:v>5.4</c:v>
                </c:pt>
                <c:pt idx="213">
                  <c:v>5.4</c:v>
                </c:pt>
                <c:pt idx="214">
                  <c:v>5.4</c:v>
                </c:pt>
                <c:pt idx="215">
                  <c:v>5.4</c:v>
                </c:pt>
                <c:pt idx="216">
                  <c:v>5.4</c:v>
                </c:pt>
                <c:pt idx="217">
                  <c:v>5.4</c:v>
                </c:pt>
                <c:pt idx="218">
                  <c:v>5.4</c:v>
                </c:pt>
                <c:pt idx="219">
                  <c:v>5.4</c:v>
                </c:pt>
                <c:pt idx="220">
                  <c:v>5.4</c:v>
                </c:pt>
                <c:pt idx="221">
                  <c:v>5.4</c:v>
                </c:pt>
                <c:pt idx="222">
                  <c:v>5.4</c:v>
                </c:pt>
                <c:pt idx="223">
                  <c:v>5.4</c:v>
                </c:pt>
                <c:pt idx="224">
                  <c:v>5.4</c:v>
                </c:pt>
                <c:pt idx="225">
                  <c:v>5.4</c:v>
                </c:pt>
                <c:pt idx="226">
                  <c:v>5.4</c:v>
                </c:pt>
                <c:pt idx="227">
                  <c:v>5.4</c:v>
                </c:pt>
                <c:pt idx="228">
                  <c:v>5.4</c:v>
                </c:pt>
                <c:pt idx="229">
                  <c:v>5.4</c:v>
                </c:pt>
                <c:pt idx="230">
                  <c:v>5.4</c:v>
                </c:pt>
                <c:pt idx="231">
                  <c:v>5.4</c:v>
                </c:pt>
                <c:pt idx="232">
                  <c:v>5.4</c:v>
                </c:pt>
                <c:pt idx="233">
                  <c:v>5.4</c:v>
                </c:pt>
                <c:pt idx="234">
                  <c:v>5.4</c:v>
                </c:pt>
                <c:pt idx="235">
                  <c:v>5.4</c:v>
                </c:pt>
                <c:pt idx="236">
                  <c:v>5.4</c:v>
                </c:pt>
                <c:pt idx="237">
                  <c:v>5.4</c:v>
                </c:pt>
                <c:pt idx="238">
                  <c:v>5.4</c:v>
                </c:pt>
                <c:pt idx="239">
                  <c:v>5.4</c:v>
                </c:pt>
                <c:pt idx="240">
                  <c:v>5.4</c:v>
                </c:pt>
                <c:pt idx="241">
                  <c:v>5.4</c:v>
                </c:pt>
                <c:pt idx="242">
                  <c:v>5.4</c:v>
                </c:pt>
                <c:pt idx="243">
                  <c:v>5.4</c:v>
                </c:pt>
                <c:pt idx="244">
                  <c:v>5.4</c:v>
                </c:pt>
                <c:pt idx="245">
                  <c:v>5.4</c:v>
                </c:pt>
                <c:pt idx="246">
                  <c:v>5.4</c:v>
                </c:pt>
                <c:pt idx="247">
                  <c:v>5.4</c:v>
                </c:pt>
                <c:pt idx="248">
                  <c:v>5.4</c:v>
                </c:pt>
                <c:pt idx="249">
                  <c:v>5.4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5.4</c:v>
                </c:pt>
                <c:pt idx="255">
                  <c:v>5.4</c:v>
                </c:pt>
                <c:pt idx="256">
                  <c:v>5.4</c:v>
                </c:pt>
                <c:pt idx="257">
                  <c:v>5.4</c:v>
                </c:pt>
                <c:pt idx="258">
                  <c:v>5.4</c:v>
                </c:pt>
                <c:pt idx="259">
                  <c:v>5.4</c:v>
                </c:pt>
                <c:pt idx="260">
                  <c:v>5.4</c:v>
                </c:pt>
                <c:pt idx="261">
                  <c:v>5.4</c:v>
                </c:pt>
                <c:pt idx="262">
                  <c:v>5.4</c:v>
                </c:pt>
                <c:pt idx="263">
                  <c:v>5.4</c:v>
                </c:pt>
                <c:pt idx="264">
                  <c:v>5.4</c:v>
                </c:pt>
                <c:pt idx="265">
                  <c:v>5.4</c:v>
                </c:pt>
                <c:pt idx="266">
                  <c:v>5.4</c:v>
                </c:pt>
                <c:pt idx="267">
                  <c:v>5.4</c:v>
                </c:pt>
                <c:pt idx="268">
                  <c:v>5.4</c:v>
                </c:pt>
                <c:pt idx="269">
                  <c:v>5.4</c:v>
                </c:pt>
                <c:pt idx="270">
                  <c:v>5.4</c:v>
                </c:pt>
                <c:pt idx="271">
                  <c:v>5.4</c:v>
                </c:pt>
                <c:pt idx="272">
                  <c:v>5.4</c:v>
                </c:pt>
                <c:pt idx="273">
                  <c:v>5.4</c:v>
                </c:pt>
                <c:pt idx="274">
                  <c:v>5.4</c:v>
                </c:pt>
                <c:pt idx="275">
                  <c:v>5.4</c:v>
                </c:pt>
                <c:pt idx="276">
                  <c:v>5.4</c:v>
                </c:pt>
                <c:pt idx="277">
                  <c:v>5.4</c:v>
                </c:pt>
                <c:pt idx="278">
                  <c:v>5.4</c:v>
                </c:pt>
                <c:pt idx="279">
                  <c:v>5.4</c:v>
                </c:pt>
                <c:pt idx="280">
                  <c:v>5.4</c:v>
                </c:pt>
                <c:pt idx="281">
                  <c:v>5.4</c:v>
                </c:pt>
                <c:pt idx="282">
                  <c:v>5.4</c:v>
                </c:pt>
                <c:pt idx="283">
                  <c:v>5.4</c:v>
                </c:pt>
                <c:pt idx="284">
                  <c:v>5.4</c:v>
                </c:pt>
                <c:pt idx="285">
                  <c:v>5.4</c:v>
                </c:pt>
                <c:pt idx="286">
                  <c:v>5.4</c:v>
                </c:pt>
                <c:pt idx="287">
                  <c:v>5.4</c:v>
                </c:pt>
                <c:pt idx="288">
                  <c:v>5.4</c:v>
                </c:pt>
                <c:pt idx="289">
                  <c:v>5.4</c:v>
                </c:pt>
                <c:pt idx="290">
                  <c:v>5.4</c:v>
                </c:pt>
                <c:pt idx="291">
                  <c:v>5.4</c:v>
                </c:pt>
                <c:pt idx="292">
                  <c:v>5.4</c:v>
                </c:pt>
                <c:pt idx="293">
                  <c:v>5.4</c:v>
                </c:pt>
                <c:pt idx="294">
                  <c:v>5.4</c:v>
                </c:pt>
                <c:pt idx="295">
                  <c:v>5.4</c:v>
                </c:pt>
                <c:pt idx="296">
                  <c:v>5.4</c:v>
                </c:pt>
                <c:pt idx="297">
                  <c:v>5.4</c:v>
                </c:pt>
                <c:pt idx="298">
                  <c:v>5.4</c:v>
                </c:pt>
                <c:pt idx="299">
                  <c:v>5.4</c:v>
                </c:pt>
                <c:pt idx="300">
                  <c:v>5.4</c:v>
                </c:pt>
                <c:pt idx="301">
                  <c:v>5.4</c:v>
                </c:pt>
                <c:pt idx="302">
                  <c:v>5.4</c:v>
                </c:pt>
                <c:pt idx="303">
                  <c:v>5.4</c:v>
                </c:pt>
                <c:pt idx="304">
                  <c:v>5.4</c:v>
                </c:pt>
                <c:pt idx="305">
                  <c:v>5.4</c:v>
                </c:pt>
                <c:pt idx="306">
                  <c:v>5.4</c:v>
                </c:pt>
                <c:pt idx="307">
                  <c:v>5.4</c:v>
                </c:pt>
                <c:pt idx="308">
                  <c:v>5.4</c:v>
                </c:pt>
                <c:pt idx="309">
                  <c:v>5.4</c:v>
                </c:pt>
                <c:pt idx="310">
                  <c:v>5.4</c:v>
                </c:pt>
                <c:pt idx="311">
                  <c:v>5.4</c:v>
                </c:pt>
                <c:pt idx="312">
                  <c:v>5.4</c:v>
                </c:pt>
                <c:pt idx="313">
                  <c:v>5.4</c:v>
                </c:pt>
                <c:pt idx="314">
                  <c:v>5.4</c:v>
                </c:pt>
                <c:pt idx="315">
                  <c:v>5.4</c:v>
                </c:pt>
                <c:pt idx="316">
                  <c:v>5.4</c:v>
                </c:pt>
                <c:pt idx="317">
                  <c:v>5.4</c:v>
                </c:pt>
                <c:pt idx="318">
                  <c:v>5.4</c:v>
                </c:pt>
                <c:pt idx="319">
                  <c:v>5.4</c:v>
                </c:pt>
                <c:pt idx="320">
                  <c:v>5.4</c:v>
                </c:pt>
                <c:pt idx="321">
                  <c:v>5.4</c:v>
                </c:pt>
                <c:pt idx="322">
                  <c:v>5.4</c:v>
                </c:pt>
                <c:pt idx="323">
                  <c:v>5.4</c:v>
                </c:pt>
                <c:pt idx="324">
                  <c:v>5.4</c:v>
                </c:pt>
                <c:pt idx="325">
                  <c:v>5.4</c:v>
                </c:pt>
                <c:pt idx="326">
                  <c:v>5.4</c:v>
                </c:pt>
                <c:pt idx="327">
                  <c:v>5.4</c:v>
                </c:pt>
                <c:pt idx="328">
                  <c:v>5.4</c:v>
                </c:pt>
                <c:pt idx="329">
                  <c:v>5.4</c:v>
                </c:pt>
                <c:pt idx="330">
                  <c:v>5.4</c:v>
                </c:pt>
                <c:pt idx="331">
                  <c:v>5.4</c:v>
                </c:pt>
                <c:pt idx="332">
                  <c:v>5.4</c:v>
                </c:pt>
                <c:pt idx="333">
                  <c:v>5.4</c:v>
                </c:pt>
                <c:pt idx="334">
                  <c:v>5.4</c:v>
                </c:pt>
                <c:pt idx="335">
                  <c:v>5.4</c:v>
                </c:pt>
                <c:pt idx="336">
                  <c:v>5.4</c:v>
                </c:pt>
                <c:pt idx="337">
                  <c:v>5.4</c:v>
                </c:pt>
                <c:pt idx="338">
                  <c:v>5.4</c:v>
                </c:pt>
                <c:pt idx="339">
                  <c:v>5.4</c:v>
                </c:pt>
                <c:pt idx="340">
                  <c:v>5.4</c:v>
                </c:pt>
                <c:pt idx="341">
                  <c:v>5.4</c:v>
                </c:pt>
                <c:pt idx="342">
                  <c:v>5.4</c:v>
                </c:pt>
                <c:pt idx="343">
                  <c:v>5.4</c:v>
                </c:pt>
                <c:pt idx="344">
                  <c:v>5.4</c:v>
                </c:pt>
                <c:pt idx="345">
                  <c:v>6.3</c:v>
                </c:pt>
                <c:pt idx="346">
                  <c:v>6.3</c:v>
                </c:pt>
                <c:pt idx="347">
                  <c:v>5.4</c:v>
                </c:pt>
                <c:pt idx="348">
                  <c:v>6.3</c:v>
                </c:pt>
                <c:pt idx="349">
                  <c:v>5.4</c:v>
                </c:pt>
                <c:pt idx="350">
                  <c:v>6.3</c:v>
                </c:pt>
                <c:pt idx="351">
                  <c:v>6.3</c:v>
                </c:pt>
                <c:pt idx="352">
                  <c:v>6.3</c:v>
                </c:pt>
                <c:pt idx="353">
                  <c:v>6.3</c:v>
                </c:pt>
                <c:pt idx="354">
                  <c:v>6.3</c:v>
                </c:pt>
                <c:pt idx="355">
                  <c:v>6.3</c:v>
                </c:pt>
                <c:pt idx="356">
                  <c:v>6.3</c:v>
                </c:pt>
                <c:pt idx="357">
                  <c:v>6.3</c:v>
                </c:pt>
                <c:pt idx="358">
                  <c:v>6.3</c:v>
                </c:pt>
                <c:pt idx="359">
                  <c:v>6.3</c:v>
                </c:pt>
                <c:pt idx="360">
                  <c:v>6.3</c:v>
                </c:pt>
                <c:pt idx="361">
                  <c:v>6.3</c:v>
                </c:pt>
                <c:pt idx="362">
                  <c:v>6.3</c:v>
                </c:pt>
                <c:pt idx="363">
                  <c:v>6.3</c:v>
                </c:pt>
                <c:pt idx="364">
                  <c:v>6.3</c:v>
                </c:pt>
                <c:pt idx="365">
                  <c:v>6.3</c:v>
                </c:pt>
                <c:pt idx="366">
                  <c:v>6.3</c:v>
                </c:pt>
                <c:pt idx="367">
                  <c:v>6.3</c:v>
                </c:pt>
                <c:pt idx="368">
                  <c:v>6.3</c:v>
                </c:pt>
                <c:pt idx="369">
                  <c:v>6.3</c:v>
                </c:pt>
                <c:pt idx="370">
                  <c:v>6.3</c:v>
                </c:pt>
                <c:pt idx="371">
                  <c:v>6.3</c:v>
                </c:pt>
                <c:pt idx="372">
                  <c:v>6.3</c:v>
                </c:pt>
                <c:pt idx="373">
                  <c:v>7.2</c:v>
                </c:pt>
                <c:pt idx="374">
                  <c:v>7.2</c:v>
                </c:pt>
                <c:pt idx="375">
                  <c:v>7.2</c:v>
                </c:pt>
                <c:pt idx="376">
                  <c:v>7.2</c:v>
                </c:pt>
                <c:pt idx="377">
                  <c:v>7.2</c:v>
                </c:pt>
                <c:pt idx="378">
                  <c:v>7.2</c:v>
                </c:pt>
                <c:pt idx="379">
                  <c:v>7.2</c:v>
                </c:pt>
                <c:pt idx="380">
                  <c:v>7.2</c:v>
                </c:pt>
                <c:pt idx="381">
                  <c:v>7.2</c:v>
                </c:pt>
                <c:pt idx="382">
                  <c:v>8.1</c:v>
                </c:pt>
                <c:pt idx="383">
                  <c:v>8.1</c:v>
                </c:pt>
                <c:pt idx="384">
                  <c:v>8.1</c:v>
                </c:pt>
                <c:pt idx="385">
                  <c:v>8.1</c:v>
                </c:pt>
                <c:pt idx="386">
                  <c:v>8.1</c:v>
                </c:pt>
                <c:pt idx="387">
                  <c:v>8.1</c:v>
                </c:pt>
                <c:pt idx="388">
                  <c:v>8.1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9.9</c:v>
                </c:pt>
                <c:pt idx="394">
                  <c:v>9.9</c:v>
                </c:pt>
                <c:pt idx="395">
                  <c:v>10.8</c:v>
                </c:pt>
                <c:pt idx="396">
                  <c:v>10.8</c:v>
                </c:pt>
                <c:pt idx="397">
                  <c:v>10.8</c:v>
                </c:pt>
                <c:pt idx="398">
                  <c:v>11.6</c:v>
                </c:pt>
                <c:pt idx="399">
                  <c:v>11.6</c:v>
                </c:pt>
                <c:pt idx="400">
                  <c:v>12.5</c:v>
                </c:pt>
                <c:pt idx="401">
                  <c:v>12.5</c:v>
                </c:pt>
                <c:pt idx="402">
                  <c:v>13.4</c:v>
                </c:pt>
                <c:pt idx="403">
                  <c:v>14.3</c:v>
                </c:pt>
                <c:pt idx="404">
                  <c:v>14.3</c:v>
                </c:pt>
                <c:pt idx="405">
                  <c:v>15.2</c:v>
                </c:pt>
                <c:pt idx="406">
                  <c:v>15.2</c:v>
                </c:pt>
                <c:pt idx="407">
                  <c:v>17</c:v>
                </c:pt>
                <c:pt idx="408">
                  <c:v>17</c:v>
                </c:pt>
                <c:pt idx="409">
                  <c:v>17.899999999999999</c:v>
                </c:pt>
                <c:pt idx="410">
                  <c:v>19.7</c:v>
                </c:pt>
                <c:pt idx="411">
                  <c:v>19.7</c:v>
                </c:pt>
                <c:pt idx="412">
                  <c:v>21.5</c:v>
                </c:pt>
                <c:pt idx="413">
                  <c:v>22.4</c:v>
                </c:pt>
                <c:pt idx="414">
                  <c:v>24.2</c:v>
                </c:pt>
                <c:pt idx="415">
                  <c:v>25.1</c:v>
                </c:pt>
                <c:pt idx="416">
                  <c:v>27.8</c:v>
                </c:pt>
                <c:pt idx="417">
                  <c:v>26.9</c:v>
                </c:pt>
                <c:pt idx="418">
                  <c:v>32.299999999999997</c:v>
                </c:pt>
                <c:pt idx="419">
                  <c:v>30.5</c:v>
                </c:pt>
                <c:pt idx="420">
                  <c:v>35.799999999999997</c:v>
                </c:pt>
                <c:pt idx="421">
                  <c:v>36.700000000000003</c:v>
                </c:pt>
                <c:pt idx="422">
                  <c:v>39.4</c:v>
                </c:pt>
                <c:pt idx="423">
                  <c:v>42.1</c:v>
                </c:pt>
                <c:pt idx="424">
                  <c:v>45.7</c:v>
                </c:pt>
                <c:pt idx="425">
                  <c:v>55.5</c:v>
                </c:pt>
                <c:pt idx="426">
                  <c:v>49.3</c:v>
                </c:pt>
                <c:pt idx="427">
                  <c:v>64.5</c:v>
                </c:pt>
                <c:pt idx="428">
                  <c:v>61.8</c:v>
                </c:pt>
                <c:pt idx="429">
                  <c:v>79.7</c:v>
                </c:pt>
                <c:pt idx="430">
                  <c:v>86</c:v>
                </c:pt>
                <c:pt idx="431">
                  <c:v>94.1</c:v>
                </c:pt>
                <c:pt idx="432">
                  <c:v>127.2</c:v>
                </c:pt>
                <c:pt idx="433">
                  <c:v>129</c:v>
                </c:pt>
                <c:pt idx="434">
                  <c:v>170.2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8-6442-807B-E2CF0805F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32592"/>
        <c:axId val="1"/>
      </c:scatterChart>
      <c:valAx>
        <c:axId val="17834325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325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-14.22680920073471</c:v>
                </c:pt>
                <c:pt idx="27">
                  <c:v>0</c:v>
                </c:pt>
                <c:pt idx="28">
                  <c:v>3.2511856210604422</c:v>
                </c:pt>
                <c:pt idx="29">
                  <c:v>2.4142146431193332</c:v>
                </c:pt>
                <c:pt idx="30">
                  <c:v>2.3709448441139025</c:v>
                </c:pt>
                <c:pt idx="31">
                  <c:v>2.1298202258875309</c:v>
                </c:pt>
                <c:pt idx="32">
                  <c:v>1.8538708272935647</c:v>
                </c:pt>
                <c:pt idx="33">
                  <c:v>1.8003963537607044</c:v>
                </c:pt>
                <c:pt idx="34">
                  <c:v>1.2481560998372427</c:v>
                </c:pt>
                <c:pt idx="35">
                  <c:v>1.1395423172809933</c:v>
                </c:pt>
                <c:pt idx="36">
                  <c:v>1.2448971502965807</c:v>
                </c:pt>
                <c:pt idx="37">
                  <c:v>1.3692861942607972</c:v>
                </c:pt>
                <c:pt idx="38">
                  <c:v>1.0136329123962975</c:v>
                </c:pt>
                <c:pt idx="39">
                  <c:v>1.1771833898645281</c:v>
                </c:pt>
                <c:pt idx="40">
                  <c:v>0.9682721071397915</c:v>
                </c:pt>
                <c:pt idx="41">
                  <c:v>0.93918837803403421</c:v>
                </c:pt>
                <c:pt idx="42">
                  <c:v>1.0046225460539593</c:v>
                </c:pt>
                <c:pt idx="43">
                  <c:v>0.88901883203954102</c:v>
                </c:pt>
                <c:pt idx="44">
                  <c:v>0.94502778923785469</c:v>
                </c:pt>
                <c:pt idx="45">
                  <c:v>0.82868564173133774</c:v>
                </c:pt>
                <c:pt idx="46">
                  <c:v>0.82184784406004197</c:v>
                </c:pt>
                <c:pt idx="47">
                  <c:v>0.84864711740587218</c:v>
                </c:pt>
                <c:pt idx="48">
                  <c:v>0.80596041262009566</c:v>
                </c:pt>
                <c:pt idx="49">
                  <c:v>0.74773656851713854</c:v>
                </c:pt>
                <c:pt idx="50">
                  <c:v>0.75621137138457106</c:v>
                </c:pt>
                <c:pt idx="51">
                  <c:v>0.68561916943202528</c:v>
                </c:pt>
                <c:pt idx="52">
                  <c:v>0.68378427207135617</c:v>
                </c:pt>
                <c:pt idx="53">
                  <c:v>0.64566714781718793</c:v>
                </c:pt>
                <c:pt idx="54">
                  <c:v>0.5610411649348418</c:v>
                </c:pt>
                <c:pt idx="55">
                  <c:v>0.65273243276156223</c:v>
                </c:pt>
                <c:pt idx="56">
                  <c:v>0.58343268328810927</c:v>
                </c:pt>
                <c:pt idx="57">
                  <c:v>0.63723824117993533</c:v>
                </c:pt>
                <c:pt idx="58">
                  <c:v>0.65538742131192784</c:v>
                </c:pt>
                <c:pt idx="59">
                  <c:v>0.61954042042235979</c:v>
                </c:pt>
                <c:pt idx="60">
                  <c:v>0.6097636929135628</c:v>
                </c:pt>
                <c:pt idx="61">
                  <c:v>0.55772799927179528</c:v>
                </c:pt>
                <c:pt idx="62">
                  <c:v>0.52329444123079738</c:v>
                </c:pt>
                <c:pt idx="63">
                  <c:v>0.46408727176591141</c:v>
                </c:pt>
                <c:pt idx="64">
                  <c:v>0.58789908413337222</c:v>
                </c:pt>
                <c:pt idx="65">
                  <c:v>0.57926092554944719</c:v>
                </c:pt>
                <c:pt idx="66">
                  <c:v>0.52756095396318747</c:v>
                </c:pt>
                <c:pt idx="67">
                  <c:v>0.52014472213871055</c:v>
                </c:pt>
                <c:pt idx="68">
                  <c:v>0.55413067391547499</c:v>
                </c:pt>
                <c:pt idx="69">
                  <c:v>0.56316936967686293</c:v>
                </c:pt>
                <c:pt idx="70">
                  <c:v>0.59690659236556798</c:v>
                </c:pt>
                <c:pt idx="71">
                  <c:v>0.44140129793488103</c:v>
                </c:pt>
                <c:pt idx="72">
                  <c:v>0.51107960038499345</c:v>
                </c:pt>
                <c:pt idx="73">
                  <c:v>0.39871085468976691</c:v>
                </c:pt>
                <c:pt idx="74">
                  <c:v>0.45183618149709032</c:v>
                </c:pt>
                <c:pt idx="75">
                  <c:v>0.51468261642731816</c:v>
                </c:pt>
                <c:pt idx="76">
                  <c:v>0.41913732301946749</c:v>
                </c:pt>
                <c:pt idx="77">
                  <c:v>0.38954003395941356</c:v>
                </c:pt>
                <c:pt idx="78">
                  <c:v>0.44088195562898358</c:v>
                </c:pt>
                <c:pt idx="79">
                  <c:v>0.37450343447312445</c:v>
                </c:pt>
                <c:pt idx="80">
                  <c:v>0.48673708678804534</c:v>
                </c:pt>
                <c:pt idx="81">
                  <c:v>0.51970668498468486</c:v>
                </c:pt>
                <c:pt idx="82">
                  <c:v>0</c:v>
                </c:pt>
                <c:pt idx="83">
                  <c:v>0.26668011237778705</c:v>
                </c:pt>
                <c:pt idx="84">
                  <c:v>0.36815070922285748</c:v>
                </c:pt>
                <c:pt idx="85">
                  <c:v>0.32279792205055802</c:v>
                </c:pt>
                <c:pt idx="86">
                  <c:v>0.29275445977290404</c:v>
                </c:pt>
                <c:pt idx="87">
                  <c:v>0.42157191379837833</c:v>
                </c:pt>
                <c:pt idx="88">
                  <c:v>0</c:v>
                </c:pt>
                <c:pt idx="89">
                  <c:v>0.36998734228771957</c:v>
                </c:pt>
                <c:pt idx="90">
                  <c:v>0.38311189911570309</c:v>
                </c:pt>
                <c:pt idx="91">
                  <c:v>0.42660360270485675</c:v>
                </c:pt>
                <c:pt idx="92">
                  <c:v>0.33325293402193995</c:v>
                </c:pt>
                <c:pt idx="93">
                  <c:v>0.41486276378391884</c:v>
                </c:pt>
                <c:pt idx="94">
                  <c:v>0.34984296577619761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0.37798552766021926</c:v>
                </c:pt>
                <c:pt idx="102">
                  <c:v>0</c:v>
                </c:pt>
                <c:pt idx="103">
                  <c:v>0.40089389507209494</c:v>
                </c:pt>
                <c:pt idx="104">
                  <c:v>0.43276482334963345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0.32702455124809843</c:v>
                </c:pt>
                <c:pt idx="358">
                  <c:v>0</c:v>
                </c:pt>
                <c:pt idx="359">
                  <c:v>0</c:v>
                </c:pt>
                <c:pt idx="360">
                  <c:v>0.39214056495199523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0.36731238566089369</c:v>
                </c:pt>
                <c:pt idx="370">
                  <c:v>0</c:v>
                </c:pt>
                <c:pt idx="371">
                  <c:v>0</c:v>
                </c:pt>
                <c:pt idx="372">
                  <c:v>0.53313511590054186</c:v>
                </c:pt>
                <c:pt idx="373">
                  <c:v>0.42943302998588057</c:v>
                </c:pt>
                <c:pt idx="374">
                  <c:v>0.38761496116900901</c:v>
                </c:pt>
                <c:pt idx="375">
                  <c:v>0.43652480661901993</c:v>
                </c:pt>
                <c:pt idx="376">
                  <c:v>0.38766273012189717</c:v>
                </c:pt>
                <c:pt idx="377">
                  <c:v>0.49417796849062856</c:v>
                </c:pt>
                <c:pt idx="378">
                  <c:v>0.56353727188136271</c:v>
                </c:pt>
                <c:pt idx="379">
                  <c:v>0.40821900645924497</c:v>
                </c:pt>
                <c:pt idx="380">
                  <c:v>0.43773631857291739</c:v>
                </c:pt>
                <c:pt idx="381">
                  <c:v>0.46440793942794512</c:v>
                </c:pt>
                <c:pt idx="382">
                  <c:v>0.4757705851059334</c:v>
                </c:pt>
                <c:pt idx="383">
                  <c:v>0.56088950570016738</c:v>
                </c:pt>
                <c:pt idx="384">
                  <c:v>0.59524363933613589</c:v>
                </c:pt>
                <c:pt idx="385">
                  <c:v>0.47744250718964459</c:v>
                </c:pt>
                <c:pt idx="386">
                  <c:v>0.44198514857800225</c:v>
                </c:pt>
                <c:pt idx="387">
                  <c:v>0.47872659910486276</c:v>
                </c:pt>
                <c:pt idx="388">
                  <c:v>0.47295854862402598</c:v>
                </c:pt>
                <c:pt idx="389">
                  <c:v>0.49611962755631417</c:v>
                </c:pt>
                <c:pt idx="390">
                  <c:v>0.49874813556636372</c:v>
                </c:pt>
                <c:pt idx="391">
                  <c:v>0.52697416733278146</c:v>
                </c:pt>
                <c:pt idx="392">
                  <c:v>0.69694440464254936</c:v>
                </c:pt>
                <c:pt idx="393">
                  <c:v>0.52326301760294247</c:v>
                </c:pt>
                <c:pt idx="394">
                  <c:v>0.65964698055988213</c:v>
                </c:pt>
                <c:pt idx="395">
                  <c:v>0.57872344639586992</c:v>
                </c:pt>
                <c:pt idx="396">
                  <c:v>0.55068029750135816</c:v>
                </c:pt>
                <c:pt idx="397">
                  <c:v>0.64056387858632313</c:v>
                </c:pt>
                <c:pt idx="398">
                  <c:v>0.65468385633145798</c:v>
                </c:pt>
                <c:pt idx="399">
                  <c:v>0.65677714303952084</c:v>
                </c:pt>
                <c:pt idx="400">
                  <c:v>0.71955666165705334</c:v>
                </c:pt>
                <c:pt idx="401">
                  <c:v>0.67536490246247649</c:v>
                </c:pt>
                <c:pt idx="402">
                  <c:v>0.81858841624682588</c:v>
                </c:pt>
                <c:pt idx="403">
                  <c:v>0.73018067862432268</c:v>
                </c:pt>
                <c:pt idx="404">
                  <c:v>0.86196982534201494</c:v>
                </c:pt>
                <c:pt idx="405">
                  <c:v>0.83387527233227754</c:v>
                </c:pt>
                <c:pt idx="406">
                  <c:v>0.76791668168383853</c:v>
                </c:pt>
                <c:pt idx="407">
                  <c:v>0.76055910596556675</c:v>
                </c:pt>
                <c:pt idx="408">
                  <c:v>1.0080373602178658</c:v>
                </c:pt>
                <c:pt idx="409">
                  <c:v>0.94401977067500698</c:v>
                </c:pt>
                <c:pt idx="410">
                  <c:v>0.96194808388199415</c:v>
                </c:pt>
                <c:pt idx="411">
                  <c:v>0.99841849336392763</c:v>
                </c:pt>
                <c:pt idx="412">
                  <c:v>1.0067881985754994</c:v>
                </c:pt>
                <c:pt idx="413">
                  <c:v>1.0476289268619912</c:v>
                </c:pt>
                <c:pt idx="414">
                  <c:v>1.0307431338952495</c:v>
                </c:pt>
                <c:pt idx="415">
                  <c:v>1.0577125162018275</c:v>
                </c:pt>
                <c:pt idx="416">
                  <c:v>1.1390958569075067</c:v>
                </c:pt>
                <c:pt idx="417">
                  <c:v>1.2394325123785601</c:v>
                </c:pt>
                <c:pt idx="418">
                  <c:v>1.2938768950716946</c:v>
                </c:pt>
                <c:pt idx="419">
                  <c:v>1.3784633209699015</c:v>
                </c:pt>
                <c:pt idx="420">
                  <c:v>1.3227768573728602</c:v>
                </c:pt>
                <c:pt idx="421">
                  <c:v>1.4274754683491873</c:v>
                </c:pt>
                <c:pt idx="422">
                  <c:v>1.2834506402647712</c:v>
                </c:pt>
                <c:pt idx="423">
                  <c:v>1.7247743798010509</c:v>
                </c:pt>
                <c:pt idx="424">
                  <c:v>1.578253954400114</c:v>
                </c:pt>
                <c:pt idx="425">
                  <c:v>0</c:v>
                </c:pt>
                <c:pt idx="426">
                  <c:v>1.6646724508450426</c:v>
                </c:pt>
                <c:pt idx="427">
                  <c:v>2.0749244926866273</c:v>
                </c:pt>
                <c:pt idx="428">
                  <c:v>2.10513245335612</c:v>
                </c:pt>
                <c:pt idx="429">
                  <c:v>0.89447752796096347</c:v>
                </c:pt>
                <c:pt idx="430">
                  <c:v>1.9554929190158572</c:v>
                </c:pt>
                <c:pt idx="431">
                  <c:v>2.4401247512493294</c:v>
                </c:pt>
                <c:pt idx="432">
                  <c:v>0</c:v>
                </c:pt>
                <c:pt idx="433">
                  <c:v>3.2909023944751712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09-424D-BB5E-773C5FFA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60016"/>
        <c:axId val="1"/>
      </c:scatterChart>
      <c:valAx>
        <c:axId val="178346001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600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0</c:v>
                </c:pt>
                <c:pt idx="27">
                  <c:v>-999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-999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-999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0</c:v>
                </c:pt>
                <c:pt idx="102">
                  <c:v>-999</c:v>
                </c:pt>
                <c:pt idx="103">
                  <c:v>0</c:v>
                </c:pt>
                <c:pt idx="104">
                  <c:v>0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0</c:v>
                </c:pt>
                <c:pt idx="358">
                  <c:v>-999</c:v>
                </c:pt>
                <c:pt idx="359">
                  <c:v>-999</c:v>
                </c:pt>
                <c:pt idx="360">
                  <c:v>0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0</c:v>
                </c:pt>
                <c:pt idx="370">
                  <c:v>-999</c:v>
                </c:pt>
                <c:pt idx="371">
                  <c:v>-999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-999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-999</c:v>
                </c:pt>
                <c:pt idx="433">
                  <c:v>0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07-774B-95D9-BD1957B9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26784"/>
        <c:axId val="1"/>
      </c:scatterChart>
      <c:valAx>
        <c:axId val="178342678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267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4.973E-3</c:v>
                </c:pt>
                <c:pt idx="1">
                  <c:v>1.8395999999999999E-2</c:v>
                </c:pt>
                <c:pt idx="2">
                  <c:v>3.1139E-2</c:v>
                </c:pt>
                <c:pt idx="3">
                  <c:v>7.9209999999999992E-3</c:v>
                </c:pt>
                <c:pt idx="4">
                  <c:v>0.142399</c:v>
                </c:pt>
                <c:pt idx="5">
                  <c:v>8.2899999999999998E-4</c:v>
                </c:pt>
                <c:pt idx="6">
                  <c:v>1.5169999999999999E-3</c:v>
                </c:pt>
                <c:pt idx="7">
                  <c:v>8.7430000000000008E-3</c:v>
                </c:pt>
                <c:pt idx="8">
                  <c:v>1.533E-2</c:v>
                </c:pt>
                <c:pt idx="9">
                  <c:v>6.7600000000000004E-3</c:v>
                </c:pt>
                <c:pt idx="10">
                  <c:v>9.7090000000000006E-3</c:v>
                </c:pt>
                <c:pt idx="11">
                  <c:v>1.6885000000000001E-2</c:v>
                </c:pt>
                <c:pt idx="12">
                  <c:v>1.5950000000000001E-3</c:v>
                </c:pt>
                <c:pt idx="13">
                  <c:v>6.9926000000000002E-2</c:v>
                </c:pt>
                <c:pt idx="14">
                  <c:v>6.7900000000000002E-4</c:v>
                </c:pt>
                <c:pt idx="15">
                  <c:v>6.0908999999999998E-2</c:v>
                </c:pt>
                <c:pt idx="16">
                  <c:v>5.1450000000000003E-3</c:v>
                </c:pt>
                <c:pt idx="17">
                  <c:v>1.0371E-2</c:v>
                </c:pt>
                <c:pt idx="18">
                  <c:v>5.5560000000000002E-3</c:v>
                </c:pt>
                <c:pt idx="19">
                  <c:v>3.1654000000000002E-2</c:v>
                </c:pt>
                <c:pt idx="20">
                  <c:v>2.22E-4</c:v>
                </c:pt>
                <c:pt idx="21">
                  <c:v>4.7660000000000003E-3</c:v>
                </c:pt>
                <c:pt idx="22">
                  <c:v>2.9118999999999999E-2</c:v>
                </c:pt>
                <c:pt idx="23">
                  <c:v>5.7609999999999996E-3</c:v>
                </c:pt>
                <c:pt idx="24">
                  <c:v>1.191E-2</c:v>
                </c:pt>
                <c:pt idx="25">
                  <c:v>6.7053000000000001E-2</c:v>
                </c:pt>
                <c:pt idx="26">
                  <c:v>0.82064999999999999</c:v>
                </c:pt>
                <c:pt idx="27">
                  <c:v>0.88776200000000005</c:v>
                </c:pt>
                <c:pt idx="28">
                  <c:v>0.92044899999999996</c:v>
                </c:pt>
                <c:pt idx="29">
                  <c:v>0.91482799999999997</c:v>
                </c:pt>
                <c:pt idx="30">
                  <c:v>0.94858799999999999</c:v>
                </c:pt>
                <c:pt idx="31">
                  <c:v>0.89176200000000005</c:v>
                </c:pt>
                <c:pt idx="32">
                  <c:v>0.91114700000000004</c:v>
                </c:pt>
                <c:pt idx="33">
                  <c:v>0.92652000000000001</c:v>
                </c:pt>
                <c:pt idx="34">
                  <c:v>0.91735699999999998</c:v>
                </c:pt>
                <c:pt idx="35">
                  <c:v>0.90969599999999995</c:v>
                </c:pt>
                <c:pt idx="36">
                  <c:v>0.94022899999999998</c:v>
                </c:pt>
                <c:pt idx="37">
                  <c:v>0.97409400000000002</c:v>
                </c:pt>
                <c:pt idx="38">
                  <c:v>0.93677100000000002</c:v>
                </c:pt>
                <c:pt idx="39">
                  <c:v>0.92230500000000004</c:v>
                </c:pt>
                <c:pt idx="40">
                  <c:v>0.92842199999999997</c:v>
                </c:pt>
                <c:pt idx="41">
                  <c:v>0.93376000000000003</c:v>
                </c:pt>
                <c:pt idx="42">
                  <c:v>0.93003499999999995</c:v>
                </c:pt>
                <c:pt idx="43">
                  <c:v>0.95684000000000002</c:v>
                </c:pt>
                <c:pt idx="44">
                  <c:v>0.95685900000000002</c:v>
                </c:pt>
                <c:pt idx="45">
                  <c:v>0.93093099999999995</c:v>
                </c:pt>
                <c:pt idx="46">
                  <c:v>0.97669499999999998</c:v>
                </c:pt>
                <c:pt idx="47">
                  <c:v>0.95818700000000001</c:v>
                </c:pt>
                <c:pt idx="48">
                  <c:v>0.97452399999999995</c:v>
                </c:pt>
                <c:pt idx="49">
                  <c:v>0.95882299999999998</c:v>
                </c:pt>
                <c:pt idx="50">
                  <c:v>0.95862700000000001</c:v>
                </c:pt>
                <c:pt idx="51">
                  <c:v>0.94837800000000005</c:v>
                </c:pt>
                <c:pt idx="52">
                  <c:v>0.96570900000000004</c:v>
                </c:pt>
                <c:pt idx="53">
                  <c:v>0.96464399999999995</c:v>
                </c:pt>
                <c:pt idx="54">
                  <c:v>0.96578600000000003</c:v>
                </c:pt>
                <c:pt idx="55">
                  <c:v>0.96149099999999998</c:v>
                </c:pt>
                <c:pt idx="56">
                  <c:v>0.96899800000000003</c:v>
                </c:pt>
                <c:pt idx="57">
                  <c:v>0.95278799999999997</c:v>
                </c:pt>
                <c:pt idx="58">
                  <c:v>0.93772599999999995</c:v>
                </c:pt>
                <c:pt idx="59">
                  <c:v>0.96131699999999998</c:v>
                </c:pt>
                <c:pt idx="60">
                  <c:v>0.95201800000000003</c:v>
                </c:pt>
                <c:pt idx="61">
                  <c:v>0.93278499999999998</c:v>
                </c:pt>
                <c:pt idx="62">
                  <c:v>0.95177999999999996</c:v>
                </c:pt>
                <c:pt idx="63">
                  <c:v>0.95321400000000001</c:v>
                </c:pt>
                <c:pt idx="64">
                  <c:v>0.91195099999999996</c:v>
                </c:pt>
                <c:pt idx="65">
                  <c:v>0.93495799999999996</c:v>
                </c:pt>
                <c:pt idx="66">
                  <c:v>0.92379</c:v>
                </c:pt>
                <c:pt idx="67">
                  <c:v>0.94137400000000004</c:v>
                </c:pt>
                <c:pt idx="68">
                  <c:v>0.91457200000000005</c:v>
                </c:pt>
                <c:pt idx="69">
                  <c:v>0.93024399999999996</c:v>
                </c:pt>
                <c:pt idx="70">
                  <c:v>0.945797</c:v>
                </c:pt>
                <c:pt idx="71">
                  <c:v>0.94676099999999996</c:v>
                </c:pt>
                <c:pt idx="72">
                  <c:v>0.915404</c:v>
                </c:pt>
                <c:pt idx="73">
                  <c:v>0.88083</c:v>
                </c:pt>
                <c:pt idx="74">
                  <c:v>0.95134300000000005</c:v>
                </c:pt>
                <c:pt idx="75">
                  <c:v>0.89797400000000005</c:v>
                </c:pt>
                <c:pt idx="76">
                  <c:v>0.877081</c:v>
                </c:pt>
                <c:pt idx="77">
                  <c:v>0.90815500000000005</c:v>
                </c:pt>
                <c:pt idx="78">
                  <c:v>0.88628300000000004</c:v>
                </c:pt>
                <c:pt idx="79">
                  <c:v>0.91638600000000003</c:v>
                </c:pt>
                <c:pt idx="80">
                  <c:v>0.93731200000000003</c:v>
                </c:pt>
                <c:pt idx="81">
                  <c:v>0.94217600000000001</c:v>
                </c:pt>
                <c:pt idx="82">
                  <c:v>0.90803100000000003</c:v>
                </c:pt>
                <c:pt idx="83">
                  <c:v>0.88037299999999996</c:v>
                </c:pt>
                <c:pt idx="84">
                  <c:v>0.88610100000000003</c:v>
                </c:pt>
                <c:pt idx="85">
                  <c:v>0.88439599999999996</c:v>
                </c:pt>
                <c:pt idx="86">
                  <c:v>0.89054299999999997</c:v>
                </c:pt>
                <c:pt idx="87">
                  <c:v>0.84813799999999995</c:v>
                </c:pt>
                <c:pt idx="88">
                  <c:v>0.75371900000000003</c:v>
                </c:pt>
                <c:pt idx="89">
                  <c:v>0.89867600000000003</c:v>
                </c:pt>
                <c:pt idx="90">
                  <c:v>0.86219299999999999</c:v>
                </c:pt>
                <c:pt idx="91">
                  <c:v>0.92235500000000004</c:v>
                </c:pt>
                <c:pt idx="92">
                  <c:v>0.86046500000000004</c:v>
                </c:pt>
                <c:pt idx="93">
                  <c:v>0.80203199999999997</c:v>
                </c:pt>
                <c:pt idx="94">
                  <c:v>0.84711899999999996</c:v>
                </c:pt>
                <c:pt idx="95">
                  <c:v>0.81306699999999998</c:v>
                </c:pt>
                <c:pt idx="96">
                  <c:v>0.69745500000000005</c:v>
                </c:pt>
                <c:pt idx="97">
                  <c:v>0.76441300000000001</c:v>
                </c:pt>
                <c:pt idx="98">
                  <c:v>0.82459000000000005</c:v>
                </c:pt>
                <c:pt idx="99">
                  <c:v>0.77241599999999999</c:v>
                </c:pt>
                <c:pt idx="100">
                  <c:v>0.86390400000000001</c:v>
                </c:pt>
                <c:pt idx="101">
                  <c:v>0.85487900000000006</c:v>
                </c:pt>
                <c:pt idx="102">
                  <c:v>0.78131399999999995</c:v>
                </c:pt>
                <c:pt idx="103">
                  <c:v>0.84635499999999997</c:v>
                </c:pt>
                <c:pt idx="104">
                  <c:v>0.808558</c:v>
                </c:pt>
                <c:pt idx="105">
                  <c:v>0.81666799999999995</c:v>
                </c:pt>
                <c:pt idx="106">
                  <c:v>0.47673100000000002</c:v>
                </c:pt>
                <c:pt idx="107">
                  <c:v>0.72398899999999999</c:v>
                </c:pt>
                <c:pt idx="108">
                  <c:v>0.85841400000000001</c:v>
                </c:pt>
                <c:pt idx="109">
                  <c:v>0.81980600000000003</c:v>
                </c:pt>
                <c:pt idx="110">
                  <c:v>0.69373700000000005</c:v>
                </c:pt>
                <c:pt idx="111">
                  <c:v>0.69918199999999997</c:v>
                </c:pt>
                <c:pt idx="112">
                  <c:v>0.69811500000000004</c:v>
                </c:pt>
                <c:pt idx="113">
                  <c:v>0.80268600000000001</c:v>
                </c:pt>
                <c:pt idx="114">
                  <c:v>0.77481500000000003</c:v>
                </c:pt>
                <c:pt idx="115">
                  <c:v>0.57661499999999999</c:v>
                </c:pt>
                <c:pt idx="116">
                  <c:v>0.65034599999999998</c:v>
                </c:pt>
                <c:pt idx="117">
                  <c:v>0.63306899999999999</c:v>
                </c:pt>
                <c:pt idx="118">
                  <c:v>0.65116499999999999</c:v>
                </c:pt>
                <c:pt idx="119">
                  <c:v>0.68957599999999997</c:v>
                </c:pt>
                <c:pt idx="120">
                  <c:v>0.70483700000000005</c:v>
                </c:pt>
                <c:pt idx="121">
                  <c:v>0.63194899999999998</c:v>
                </c:pt>
                <c:pt idx="122">
                  <c:v>0.46347100000000002</c:v>
                </c:pt>
                <c:pt idx="123">
                  <c:v>0.64353000000000005</c:v>
                </c:pt>
                <c:pt idx="124">
                  <c:v>0.49861299999999997</c:v>
                </c:pt>
                <c:pt idx="125">
                  <c:v>0.67798199999999997</c:v>
                </c:pt>
                <c:pt idx="126">
                  <c:v>0.77946800000000005</c:v>
                </c:pt>
                <c:pt idx="127">
                  <c:v>0.74152399999999996</c:v>
                </c:pt>
                <c:pt idx="128">
                  <c:v>0.517787</c:v>
                </c:pt>
                <c:pt idx="129">
                  <c:v>0.67631300000000005</c:v>
                </c:pt>
                <c:pt idx="130">
                  <c:v>0.71431299999999998</c:v>
                </c:pt>
                <c:pt idx="131">
                  <c:v>0.74365499999999995</c:v>
                </c:pt>
                <c:pt idx="132">
                  <c:v>0.75013600000000002</c:v>
                </c:pt>
                <c:pt idx="133">
                  <c:v>0.45721600000000001</c:v>
                </c:pt>
                <c:pt idx="134">
                  <c:v>0.65723500000000001</c:v>
                </c:pt>
                <c:pt idx="135">
                  <c:v>0.46957500000000002</c:v>
                </c:pt>
                <c:pt idx="136">
                  <c:v>0.58640999999999999</c:v>
                </c:pt>
                <c:pt idx="137">
                  <c:v>0.56020499999999995</c:v>
                </c:pt>
                <c:pt idx="138">
                  <c:v>0.54455299999999995</c:v>
                </c:pt>
                <c:pt idx="139">
                  <c:v>0.54173000000000004</c:v>
                </c:pt>
                <c:pt idx="140">
                  <c:v>0.59060900000000005</c:v>
                </c:pt>
                <c:pt idx="141">
                  <c:v>0.59063900000000003</c:v>
                </c:pt>
                <c:pt idx="142">
                  <c:v>0.67110499999999995</c:v>
                </c:pt>
                <c:pt idx="143">
                  <c:v>0.21415699999999999</c:v>
                </c:pt>
                <c:pt idx="144">
                  <c:v>0.35023199999999999</c:v>
                </c:pt>
                <c:pt idx="145">
                  <c:v>0.42557899999999999</c:v>
                </c:pt>
                <c:pt idx="146">
                  <c:v>0.27165</c:v>
                </c:pt>
                <c:pt idx="147">
                  <c:v>8.1369999999999998E-2</c:v>
                </c:pt>
                <c:pt idx="148">
                  <c:v>0.251799</c:v>
                </c:pt>
                <c:pt idx="149">
                  <c:v>0.25190499999999999</c:v>
                </c:pt>
                <c:pt idx="150">
                  <c:v>0.198708</c:v>
                </c:pt>
                <c:pt idx="151">
                  <c:v>0.32059199999999999</c:v>
                </c:pt>
                <c:pt idx="152">
                  <c:v>0.27421400000000001</c:v>
                </c:pt>
                <c:pt idx="153">
                  <c:v>0.40040100000000001</c:v>
                </c:pt>
                <c:pt idx="154">
                  <c:v>0.152251</c:v>
                </c:pt>
                <c:pt idx="155">
                  <c:v>0.256685</c:v>
                </c:pt>
                <c:pt idx="156">
                  <c:v>0.21965100000000001</c:v>
                </c:pt>
                <c:pt idx="157">
                  <c:v>0.16519600000000001</c:v>
                </c:pt>
                <c:pt idx="158">
                  <c:v>0.149899</c:v>
                </c:pt>
                <c:pt idx="159">
                  <c:v>0.26681700000000003</c:v>
                </c:pt>
                <c:pt idx="160">
                  <c:v>0.105866</c:v>
                </c:pt>
                <c:pt idx="161">
                  <c:v>0.105334</c:v>
                </c:pt>
                <c:pt idx="162">
                  <c:v>0.103116</c:v>
                </c:pt>
                <c:pt idx="163">
                  <c:v>0.19048200000000001</c:v>
                </c:pt>
                <c:pt idx="164">
                  <c:v>1.6278999999999998E-2</c:v>
                </c:pt>
                <c:pt idx="165">
                  <c:v>4.7789999999999999E-2</c:v>
                </c:pt>
                <c:pt idx="166">
                  <c:v>9.6758999999999998E-2</c:v>
                </c:pt>
                <c:pt idx="167">
                  <c:v>5.7494000000000003E-2</c:v>
                </c:pt>
                <c:pt idx="168">
                  <c:v>2.5205999999999999E-2</c:v>
                </c:pt>
                <c:pt idx="169">
                  <c:v>1.1653E-2</c:v>
                </c:pt>
                <c:pt idx="170">
                  <c:v>2.5451000000000001E-2</c:v>
                </c:pt>
                <c:pt idx="171">
                  <c:v>3.7573000000000002E-2</c:v>
                </c:pt>
                <c:pt idx="172">
                  <c:v>1.3448E-2</c:v>
                </c:pt>
                <c:pt idx="173">
                  <c:v>1.5269E-2</c:v>
                </c:pt>
                <c:pt idx="174">
                  <c:v>3.8560000000000001E-3</c:v>
                </c:pt>
                <c:pt idx="175">
                  <c:v>2.3037999999999999E-2</c:v>
                </c:pt>
                <c:pt idx="176">
                  <c:v>1.0961E-2</c:v>
                </c:pt>
                <c:pt idx="177">
                  <c:v>9.3621999999999997E-2</c:v>
                </c:pt>
                <c:pt idx="178">
                  <c:v>3.4589999999999998E-3</c:v>
                </c:pt>
                <c:pt idx="179">
                  <c:v>1.2378999999999999E-2</c:v>
                </c:pt>
                <c:pt idx="180">
                  <c:v>7.1447999999999998E-2</c:v>
                </c:pt>
                <c:pt idx="181">
                  <c:v>1.6323000000000001E-2</c:v>
                </c:pt>
                <c:pt idx="182">
                  <c:v>1.2217E-2</c:v>
                </c:pt>
                <c:pt idx="183">
                  <c:v>1.5226999999999999E-2</c:v>
                </c:pt>
                <c:pt idx="184">
                  <c:v>9.8569999999999994E-3</c:v>
                </c:pt>
                <c:pt idx="185">
                  <c:v>1.866E-2</c:v>
                </c:pt>
                <c:pt idx="186">
                  <c:v>1.1880999999999999E-2</c:v>
                </c:pt>
                <c:pt idx="187">
                  <c:v>5.0374000000000002E-2</c:v>
                </c:pt>
                <c:pt idx="188">
                  <c:v>6.6360000000000004E-3</c:v>
                </c:pt>
                <c:pt idx="189">
                  <c:v>2.7765999999999999E-2</c:v>
                </c:pt>
                <c:pt idx="190">
                  <c:v>2.1979999999999999E-3</c:v>
                </c:pt>
                <c:pt idx="191">
                  <c:v>3.5914000000000001E-2</c:v>
                </c:pt>
                <c:pt idx="192">
                  <c:v>2.1706E-2</c:v>
                </c:pt>
                <c:pt idx="193">
                  <c:v>9.9050000000000006E-3</c:v>
                </c:pt>
                <c:pt idx="194">
                  <c:v>3.3510999999999999E-2</c:v>
                </c:pt>
                <c:pt idx="195">
                  <c:v>4.6695E-2</c:v>
                </c:pt>
                <c:pt idx="196">
                  <c:v>1.6796999999999999E-2</c:v>
                </c:pt>
                <c:pt idx="197">
                  <c:v>1.6573999999999998E-2</c:v>
                </c:pt>
                <c:pt idx="198">
                  <c:v>9.0170000000000007E-3</c:v>
                </c:pt>
                <c:pt idx="199">
                  <c:v>2.0400000000000001E-3</c:v>
                </c:pt>
                <c:pt idx="200">
                  <c:v>1.9559E-2</c:v>
                </c:pt>
                <c:pt idx="201">
                  <c:v>3.9177999999999998E-2</c:v>
                </c:pt>
                <c:pt idx="202">
                  <c:v>2.2377999999999999E-2</c:v>
                </c:pt>
                <c:pt idx="203">
                  <c:v>0.120236</c:v>
                </c:pt>
                <c:pt idx="204">
                  <c:v>4.1336999999999999E-2</c:v>
                </c:pt>
                <c:pt idx="205">
                  <c:v>2.0836E-2</c:v>
                </c:pt>
                <c:pt idx="206">
                  <c:v>6.1770000000000002E-3</c:v>
                </c:pt>
                <c:pt idx="207">
                  <c:v>5.999E-3</c:v>
                </c:pt>
                <c:pt idx="208">
                  <c:v>7.3478000000000002E-2</c:v>
                </c:pt>
                <c:pt idx="209">
                  <c:v>1.9276999999999999E-2</c:v>
                </c:pt>
                <c:pt idx="210">
                  <c:v>1.6555E-2</c:v>
                </c:pt>
                <c:pt idx="211">
                  <c:v>1.2206E-2</c:v>
                </c:pt>
                <c:pt idx="212">
                  <c:v>1.6131E-2</c:v>
                </c:pt>
                <c:pt idx="213">
                  <c:v>3.218E-2</c:v>
                </c:pt>
                <c:pt idx="214">
                  <c:v>2.1000000000000001E-2</c:v>
                </c:pt>
                <c:pt idx="215">
                  <c:v>8.7340000000000004E-3</c:v>
                </c:pt>
                <c:pt idx="216">
                  <c:v>4.3011000000000001E-2</c:v>
                </c:pt>
                <c:pt idx="217">
                  <c:v>0.15367800000000001</c:v>
                </c:pt>
                <c:pt idx="218">
                  <c:v>1.9372E-2</c:v>
                </c:pt>
                <c:pt idx="219">
                  <c:v>2.3380000000000001E-2</c:v>
                </c:pt>
                <c:pt idx="220">
                  <c:v>0.103883</c:v>
                </c:pt>
                <c:pt idx="221">
                  <c:v>4.4700999999999998E-2</c:v>
                </c:pt>
                <c:pt idx="222">
                  <c:v>5.0007000000000003E-2</c:v>
                </c:pt>
                <c:pt idx="223">
                  <c:v>2.1128000000000001E-2</c:v>
                </c:pt>
                <c:pt idx="224">
                  <c:v>4.1029999999999997E-2</c:v>
                </c:pt>
                <c:pt idx="225">
                  <c:v>4.9451000000000002E-2</c:v>
                </c:pt>
                <c:pt idx="226">
                  <c:v>5.6480000000000002E-2</c:v>
                </c:pt>
                <c:pt idx="227">
                  <c:v>2.9686000000000001E-2</c:v>
                </c:pt>
                <c:pt idx="228">
                  <c:v>1.7474E-2</c:v>
                </c:pt>
                <c:pt idx="229">
                  <c:v>1.7246999999999998E-2</c:v>
                </c:pt>
                <c:pt idx="230">
                  <c:v>2.869E-3</c:v>
                </c:pt>
                <c:pt idx="231">
                  <c:v>1.3184E-2</c:v>
                </c:pt>
                <c:pt idx="232">
                  <c:v>5.4253000000000003E-2</c:v>
                </c:pt>
                <c:pt idx="233">
                  <c:v>7.2656999999999999E-2</c:v>
                </c:pt>
                <c:pt idx="234">
                  <c:v>3.7060000000000001E-3</c:v>
                </c:pt>
                <c:pt idx="235">
                  <c:v>1.7967E-2</c:v>
                </c:pt>
                <c:pt idx="236">
                  <c:v>1.6309000000000001E-2</c:v>
                </c:pt>
                <c:pt idx="237">
                  <c:v>3.5597999999999998E-2</c:v>
                </c:pt>
                <c:pt idx="238">
                  <c:v>6.319E-3</c:v>
                </c:pt>
                <c:pt idx="239">
                  <c:v>3.8009000000000001E-2</c:v>
                </c:pt>
                <c:pt idx="240">
                  <c:v>3.9251000000000001E-2</c:v>
                </c:pt>
                <c:pt idx="241">
                  <c:v>8.0800000000000004E-3</c:v>
                </c:pt>
                <c:pt idx="242">
                  <c:v>1.4925000000000001E-2</c:v>
                </c:pt>
                <c:pt idx="243">
                  <c:v>1.9089999999999999E-2</c:v>
                </c:pt>
                <c:pt idx="244">
                  <c:v>6.5839999999999996E-3</c:v>
                </c:pt>
                <c:pt idx="245">
                  <c:v>7.8729999999999998E-3</c:v>
                </c:pt>
                <c:pt idx="246">
                  <c:v>7.1332999999999994E-2</c:v>
                </c:pt>
                <c:pt idx="247">
                  <c:v>1.6674000000000001E-2</c:v>
                </c:pt>
                <c:pt idx="248">
                  <c:v>1.8043E-2</c:v>
                </c:pt>
                <c:pt idx="249">
                  <c:v>2.3042E-2</c:v>
                </c:pt>
                <c:pt idx="250">
                  <c:v>6.3531000000000004E-2</c:v>
                </c:pt>
                <c:pt idx="251">
                  <c:v>7.7669999999999996E-3</c:v>
                </c:pt>
                <c:pt idx="252">
                  <c:v>3.2766999999999998E-2</c:v>
                </c:pt>
                <c:pt idx="253">
                  <c:v>2.1467E-2</c:v>
                </c:pt>
                <c:pt idx="254">
                  <c:v>6.1147E-2</c:v>
                </c:pt>
                <c:pt idx="255">
                  <c:v>0.101744</c:v>
                </c:pt>
                <c:pt idx="256">
                  <c:v>1.0382000000000001E-2</c:v>
                </c:pt>
                <c:pt idx="257">
                  <c:v>4.5927000000000003E-2</c:v>
                </c:pt>
                <c:pt idx="258">
                  <c:v>3.4977000000000001E-2</c:v>
                </c:pt>
                <c:pt idx="259">
                  <c:v>6.1527999999999999E-2</c:v>
                </c:pt>
                <c:pt idx="260">
                  <c:v>9.6712999999999993E-2</c:v>
                </c:pt>
                <c:pt idx="261">
                  <c:v>1.3952000000000001E-2</c:v>
                </c:pt>
                <c:pt idx="262">
                  <c:v>7.2259999999999998E-3</c:v>
                </c:pt>
                <c:pt idx="263">
                  <c:v>3.9837999999999998E-2</c:v>
                </c:pt>
                <c:pt idx="264">
                  <c:v>1.1936E-2</c:v>
                </c:pt>
                <c:pt idx="265">
                  <c:v>1.9376000000000001E-2</c:v>
                </c:pt>
                <c:pt idx="266">
                  <c:v>1.2795000000000001E-2</c:v>
                </c:pt>
                <c:pt idx="267">
                  <c:v>6.0761000000000003E-2</c:v>
                </c:pt>
                <c:pt idx="268">
                  <c:v>5.1529999999999996E-3</c:v>
                </c:pt>
                <c:pt idx="269">
                  <c:v>0.114443</c:v>
                </c:pt>
                <c:pt idx="270">
                  <c:v>3.558E-3</c:v>
                </c:pt>
                <c:pt idx="271">
                  <c:v>3.9828000000000002E-2</c:v>
                </c:pt>
                <c:pt idx="272">
                  <c:v>0.10116700000000001</c:v>
                </c:pt>
                <c:pt idx="273">
                  <c:v>2.9626E-2</c:v>
                </c:pt>
                <c:pt idx="274">
                  <c:v>9.5684000000000005E-2</c:v>
                </c:pt>
                <c:pt idx="275">
                  <c:v>0.32516299999999998</c:v>
                </c:pt>
                <c:pt idx="276">
                  <c:v>0.270345</c:v>
                </c:pt>
                <c:pt idx="277">
                  <c:v>1.3318999999999999E-2</c:v>
                </c:pt>
                <c:pt idx="278">
                  <c:v>0.12764600000000001</c:v>
                </c:pt>
                <c:pt idx="279">
                  <c:v>5.9818000000000003E-2</c:v>
                </c:pt>
                <c:pt idx="280">
                  <c:v>5.2339999999999999E-3</c:v>
                </c:pt>
                <c:pt idx="281">
                  <c:v>3.3952000000000003E-2</c:v>
                </c:pt>
                <c:pt idx="282">
                  <c:v>1.5335E-2</c:v>
                </c:pt>
                <c:pt idx="283">
                  <c:v>1.4262E-2</c:v>
                </c:pt>
                <c:pt idx="284">
                  <c:v>0.20593800000000001</c:v>
                </c:pt>
                <c:pt idx="285">
                  <c:v>7.5984999999999997E-2</c:v>
                </c:pt>
                <c:pt idx="286">
                  <c:v>0.207704</c:v>
                </c:pt>
                <c:pt idx="287">
                  <c:v>6.4962000000000006E-2</c:v>
                </c:pt>
                <c:pt idx="288">
                  <c:v>0.177096</c:v>
                </c:pt>
                <c:pt idx="289">
                  <c:v>0.118689</c:v>
                </c:pt>
                <c:pt idx="290">
                  <c:v>0.34259800000000001</c:v>
                </c:pt>
                <c:pt idx="291">
                  <c:v>8.8500000000000004E-4</c:v>
                </c:pt>
                <c:pt idx="292">
                  <c:v>0.11269800000000001</c:v>
                </c:pt>
                <c:pt idx="293">
                  <c:v>0.22781299999999999</c:v>
                </c:pt>
                <c:pt idx="294">
                  <c:v>0.12416099999999999</c:v>
                </c:pt>
                <c:pt idx="295">
                  <c:v>7.6975000000000002E-2</c:v>
                </c:pt>
                <c:pt idx="296">
                  <c:v>5.5441999999999998E-2</c:v>
                </c:pt>
                <c:pt idx="297">
                  <c:v>0.40353800000000001</c:v>
                </c:pt>
                <c:pt idx="298">
                  <c:v>6.0086000000000001E-2</c:v>
                </c:pt>
                <c:pt idx="299">
                  <c:v>3.0149999999999999E-3</c:v>
                </c:pt>
                <c:pt idx="300">
                  <c:v>6.5429000000000001E-2</c:v>
                </c:pt>
                <c:pt idx="301">
                  <c:v>0.182612</c:v>
                </c:pt>
                <c:pt idx="302">
                  <c:v>0.127304</c:v>
                </c:pt>
                <c:pt idx="303">
                  <c:v>2.075E-3</c:v>
                </c:pt>
                <c:pt idx="304">
                  <c:v>8.1845000000000001E-2</c:v>
                </c:pt>
                <c:pt idx="305">
                  <c:v>7.0818000000000006E-2</c:v>
                </c:pt>
                <c:pt idx="306">
                  <c:v>7.0952000000000001E-2</c:v>
                </c:pt>
                <c:pt idx="307">
                  <c:v>0.13367699999999999</c:v>
                </c:pt>
                <c:pt idx="308">
                  <c:v>8.7749999999999995E-2</c:v>
                </c:pt>
                <c:pt idx="309">
                  <c:v>0.29571599999999998</c:v>
                </c:pt>
                <c:pt idx="310">
                  <c:v>6.7362000000000005E-2</c:v>
                </c:pt>
                <c:pt idx="311">
                  <c:v>1.8897000000000001E-2</c:v>
                </c:pt>
                <c:pt idx="312">
                  <c:v>0.60725799999999996</c:v>
                </c:pt>
                <c:pt idx="313">
                  <c:v>4.5018000000000002E-2</c:v>
                </c:pt>
                <c:pt idx="314">
                  <c:v>5.1945999999999999E-2</c:v>
                </c:pt>
                <c:pt idx="315">
                  <c:v>4.8125000000000001E-2</c:v>
                </c:pt>
                <c:pt idx="316">
                  <c:v>1.7628999999999999E-2</c:v>
                </c:pt>
                <c:pt idx="317">
                  <c:v>0.35344799999999998</c:v>
                </c:pt>
                <c:pt idx="318">
                  <c:v>0.22739100000000001</c:v>
                </c:pt>
                <c:pt idx="319">
                  <c:v>0.45985799999999999</c:v>
                </c:pt>
                <c:pt idx="320">
                  <c:v>2.8561E-2</c:v>
                </c:pt>
                <c:pt idx="321">
                  <c:v>0.36060700000000001</c:v>
                </c:pt>
                <c:pt idx="322">
                  <c:v>0.228709</c:v>
                </c:pt>
                <c:pt idx="323">
                  <c:v>0.219808</c:v>
                </c:pt>
                <c:pt idx="324">
                  <c:v>0.36216300000000001</c:v>
                </c:pt>
                <c:pt idx="325">
                  <c:v>0.20630200000000001</c:v>
                </c:pt>
                <c:pt idx="326">
                  <c:v>0.37539299999999998</c:v>
                </c:pt>
                <c:pt idx="327">
                  <c:v>0.35125200000000001</c:v>
                </c:pt>
                <c:pt idx="328">
                  <c:v>0.66654999999999998</c:v>
                </c:pt>
                <c:pt idx="329">
                  <c:v>0.57704500000000003</c:v>
                </c:pt>
                <c:pt idx="330">
                  <c:v>0.611433</c:v>
                </c:pt>
                <c:pt idx="331">
                  <c:v>0.60854200000000003</c:v>
                </c:pt>
                <c:pt idx="332">
                  <c:v>0.72702100000000003</c:v>
                </c:pt>
                <c:pt idx="333">
                  <c:v>0.612039</c:v>
                </c:pt>
                <c:pt idx="334">
                  <c:v>0.55527899999999997</c:v>
                </c:pt>
                <c:pt idx="335">
                  <c:v>0.45738499999999999</c:v>
                </c:pt>
                <c:pt idx="336">
                  <c:v>0.50529100000000005</c:v>
                </c:pt>
                <c:pt idx="337">
                  <c:v>0.57171899999999998</c:v>
                </c:pt>
                <c:pt idx="338">
                  <c:v>0.51210999999999995</c:v>
                </c:pt>
                <c:pt idx="339">
                  <c:v>0.72037499999999999</c:v>
                </c:pt>
                <c:pt idx="340">
                  <c:v>0.627942</c:v>
                </c:pt>
                <c:pt idx="341">
                  <c:v>0.57829699999999995</c:v>
                </c:pt>
                <c:pt idx="342">
                  <c:v>0.73827699999999996</c:v>
                </c:pt>
                <c:pt idx="343">
                  <c:v>0.63305299999999998</c:v>
                </c:pt>
                <c:pt idx="344">
                  <c:v>0.67895899999999998</c:v>
                </c:pt>
                <c:pt idx="345">
                  <c:v>0.75315500000000002</c:v>
                </c:pt>
                <c:pt idx="346">
                  <c:v>0.68820199999999998</c:v>
                </c:pt>
                <c:pt idx="347">
                  <c:v>0.75702499999999995</c:v>
                </c:pt>
                <c:pt idx="348">
                  <c:v>0.49263099999999999</c:v>
                </c:pt>
                <c:pt idx="349">
                  <c:v>0.56815499999999997</c:v>
                </c:pt>
                <c:pt idx="350">
                  <c:v>0.70335000000000003</c:v>
                </c:pt>
                <c:pt idx="351">
                  <c:v>0.865734</c:v>
                </c:pt>
                <c:pt idx="352">
                  <c:v>0.71691300000000002</c:v>
                </c:pt>
                <c:pt idx="353">
                  <c:v>0.84393099999999999</c:v>
                </c:pt>
                <c:pt idx="354">
                  <c:v>0.771455</c:v>
                </c:pt>
                <c:pt idx="355">
                  <c:v>0.78077700000000005</c:v>
                </c:pt>
                <c:pt idx="356">
                  <c:v>0.77728399999999997</c:v>
                </c:pt>
                <c:pt idx="357">
                  <c:v>0.84226599999999996</c:v>
                </c:pt>
                <c:pt idx="358">
                  <c:v>0.77809399999999995</c:v>
                </c:pt>
                <c:pt idx="359">
                  <c:v>0.73834200000000005</c:v>
                </c:pt>
                <c:pt idx="360">
                  <c:v>0.80677699999999997</c:v>
                </c:pt>
                <c:pt idx="361">
                  <c:v>0.71736699999999998</c:v>
                </c:pt>
                <c:pt idx="362">
                  <c:v>0.85191700000000004</c:v>
                </c:pt>
                <c:pt idx="363">
                  <c:v>0.745008</c:v>
                </c:pt>
                <c:pt idx="364">
                  <c:v>0.76008399999999998</c:v>
                </c:pt>
                <c:pt idx="365">
                  <c:v>0.77861400000000003</c:v>
                </c:pt>
                <c:pt idx="366">
                  <c:v>0.75180199999999997</c:v>
                </c:pt>
                <c:pt idx="367">
                  <c:v>0.68908700000000001</c:v>
                </c:pt>
                <c:pt idx="368">
                  <c:v>0.79844899999999996</c:v>
                </c:pt>
                <c:pt idx="369">
                  <c:v>0.80344199999999999</c:v>
                </c:pt>
                <c:pt idx="370">
                  <c:v>0.76492599999999999</c:v>
                </c:pt>
                <c:pt idx="371">
                  <c:v>0.765177</c:v>
                </c:pt>
                <c:pt idx="372">
                  <c:v>0.83948599999999995</c:v>
                </c:pt>
                <c:pt idx="373">
                  <c:v>0.83691499999999996</c:v>
                </c:pt>
                <c:pt idx="374">
                  <c:v>0.83586700000000003</c:v>
                </c:pt>
                <c:pt idx="375">
                  <c:v>0.88500900000000005</c:v>
                </c:pt>
                <c:pt idx="376">
                  <c:v>0.81404799999999999</c:v>
                </c:pt>
                <c:pt idx="377">
                  <c:v>0.847638</c:v>
                </c:pt>
                <c:pt idx="378">
                  <c:v>0.89115900000000003</c:v>
                </c:pt>
                <c:pt idx="379">
                  <c:v>0.92074599999999995</c:v>
                </c:pt>
                <c:pt idx="380">
                  <c:v>0.90024800000000005</c:v>
                </c:pt>
                <c:pt idx="381">
                  <c:v>0.91252999999999995</c:v>
                </c:pt>
                <c:pt idx="382">
                  <c:v>0.88045899999999999</c:v>
                </c:pt>
                <c:pt idx="383">
                  <c:v>0.94643299999999997</c:v>
                </c:pt>
                <c:pt idx="384">
                  <c:v>0.87783699999999998</c:v>
                </c:pt>
                <c:pt idx="385">
                  <c:v>0.93815000000000004</c:v>
                </c:pt>
                <c:pt idx="386">
                  <c:v>0.90423900000000001</c:v>
                </c:pt>
                <c:pt idx="387">
                  <c:v>0.925512</c:v>
                </c:pt>
                <c:pt idx="388">
                  <c:v>0.92993400000000004</c:v>
                </c:pt>
                <c:pt idx="389">
                  <c:v>0.90687600000000002</c:v>
                </c:pt>
                <c:pt idx="390">
                  <c:v>0.94175299999999995</c:v>
                </c:pt>
                <c:pt idx="391">
                  <c:v>0.89208699999999996</c:v>
                </c:pt>
                <c:pt idx="392">
                  <c:v>0.87184200000000001</c:v>
                </c:pt>
                <c:pt idx="393">
                  <c:v>0.94029099999999999</c:v>
                </c:pt>
                <c:pt idx="394">
                  <c:v>0.90815199999999996</c:v>
                </c:pt>
                <c:pt idx="395">
                  <c:v>0.91978400000000005</c:v>
                </c:pt>
                <c:pt idx="396">
                  <c:v>0.95283300000000004</c:v>
                </c:pt>
                <c:pt idx="397">
                  <c:v>0.92834300000000003</c:v>
                </c:pt>
                <c:pt idx="398">
                  <c:v>0.94462000000000002</c:v>
                </c:pt>
                <c:pt idx="399">
                  <c:v>0.948932</c:v>
                </c:pt>
                <c:pt idx="400">
                  <c:v>0.959727</c:v>
                </c:pt>
                <c:pt idx="401">
                  <c:v>0.95457499999999995</c:v>
                </c:pt>
                <c:pt idx="402">
                  <c:v>0.96834399999999998</c:v>
                </c:pt>
                <c:pt idx="403">
                  <c:v>0.97265900000000005</c:v>
                </c:pt>
                <c:pt idx="404">
                  <c:v>0.96018199999999998</c:v>
                </c:pt>
                <c:pt idx="405">
                  <c:v>0.95921800000000002</c:v>
                </c:pt>
                <c:pt idx="406">
                  <c:v>0.96055699999999999</c:v>
                </c:pt>
                <c:pt idx="407">
                  <c:v>0.95106599999999997</c:v>
                </c:pt>
                <c:pt idx="408">
                  <c:v>0.96233999999999997</c:v>
                </c:pt>
                <c:pt idx="409">
                  <c:v>0.94889900000000005</c:v>
                </c:pt>
                <c:pt idx="410">
                  <c:v>0.96117900000000001</c:v>
                </c:pt>
                <c:pt idx="411">
                  <c:v>0.94994199999999995</c:v>
                </c:pt>
                <c:pt idx="412">
                  <c:v>0.95703000000000005</c:v>
                </c:pt>
                <c:pt idx="413">
                  <c:v>0.92145699999999997</c:v>
                </c:pt>
                <c:pt idx="414">
                  <c:v>0.93462800000000001</c:v>
                </c:pt>
                <c:pt idx="415">
                  <c:v>0.93749000000000005</c:v>
                </c:pt>
                <c:pt idx="416">
                  <c:v>0.93918599999999997</c:v>
                </c:pt>
                <c:pt idx="417">
                  <c:v>0.89961999999999998</c:v>
                </c:pt>
                <c:pt idx="418">
                  <c:v>0.93922000000000005</c:v>
                </c:pt>
                <c:pt idx="419">
                  <c:v>0.94179400000000002</c:v>
                </c:pt>
                <c:pt idx="420">
                  <c:v>0.93498099999999995</c:v>
                </c:pt>
                <c:pt idx="421">
                  <c:v>0.92695099999999997</c:v>
                </c:pt>
                <c:pt idx="422">
                  <c:v>0.94267299999999998</c:v>
                </c:pt>
                <c:pt idx="423">
                  <c:v>0.90344500000000005</c:v>
                </c:pt>
                <c:pt idx="424">
                  <c:v>0.94807799999999998</c:v>
                </c:pt>
                <c:pt idx="425">
                  <c:v>0.93543600000000005</c:v>
                </c:pt>
                <c:pt idx="426">
                  <c:v>0.89152100000000001</c:v>
                </c:pt>
                <c:pt idx="427">
                  <c:v>0.92967900000000003</c:v>
                </c:pt>
                <c:pt idx="428">
                  <c:v>0.87492300000000001</c:v>
                </c:pt>
                <c:pt idx="429">
                  <c:v>0.83605700000000005</c:v>
                </c:pt>
                <c:pt idx="430">
                  <c:v>0.888544</c:v>
                </c:pt>
                <c:pt idx="431">
                  <c:v>0.82356600000000002</c:v>
                </c:pt>
                <c:pt idx="432">
                  <c:v>0.84368900000000002</c:v>
                </c:pt>
                <c:pt idx="433">
                  <c:v>0.896899</c:v>
                </c:pt>
                <c:pt idx="434">
                  <c:v>0.72778200000000004</c:v>
                </c:pt>
                <c:pt idx="435">
                  <c:v>0.34693200000000002</c:v>
                </c:pt>
                <c:pt idx="436">
                  <c:v>0.12968299999999999</c:v>
                </c:pt>
                <c:pt idx="437">
                  <c:v>7.6959999999999997E-3</c:v>
                </c:pt>
                <c:pt idx="438">
                  <c:v>1.4250000000000001E-2</c:v>
                </c:pt>
                <c:pt idx="439">
                  <c:v>2.1767000000000002E-2</c:v>
                </c:pt>
                <c:pt idx="440">
                  <c:v>1.0994E-2</c:v>
                </c:pt>
                <c:pt idx="441">
                  <c:v>1.4674E-2</c:v>
                </c:pt>
                <c:pt idx="442">
                  <c:v>7.7130000000000002E-3</c:v>
                </c:pt>
                <c:pt idx="443">
                  <c:v>2.1149000000000001E-2</c:v>
                </c:pt>
                <c:pt idx="444">
                  <c:v>9.6223000000000003E-2</c:v>
                </c:pt>
                <c:pt idx="445">
                  <c:v>5.7997E-2</c:v>
                </c:pt>
                <c:pt idx="446">
                  <c:v>7.3140000000000002E-3</c:v>
                </c:pt>
                <c:pt idx="447">
                  <c:v>2.5226999999999999E-2</c:v>
                </c:pt>
                <c:pt idx="448">
                  <c:v>0.116156</c:v>
                </c:pt>
                <c:pt idx="449">
                  <c:v>2.5085E-2</c:v>
                </c:pt>
                <c:pt idx="450">
                  <c:v>1.9654999999999999E-2</c:v>
                </c:pt>
                <c:pt idx="451">
                  <c:v>1.0075000000000001E-2</c:v>
                </c:pt>
                <c:pt idx="452">
                  <c:v>0.10322199999999999</c:v>
                </c:pt>
                <c:pt idx="453">
                  <c:v>3.8663999999999997E-2</c:v>
                </c:pt>
                <c:pt idx="454">
                  <c:v>0.110023</c:v>
                </c:pt>
                <c:pt idx="455">
                  <c:v>1.1632E-2</c:v>
                </c:pt>
                <c:pt idx="456">
                  <c:v>2.4584999999999999E-2</c:v>
                </c:pt>
                <c:pt idx="457">
                  <c:v>3.0467999999999999E-2</c:v>
                </c:pt>
                <c:pt idx="458">
                  <c:v>2.9357000000000001E-2</c:v>
                </c:pt>
                <c:pt idx="459">
                  <c:v>2.9299999999999999E-3</c:v>
                </c:pt>
                <c:pt idx="460">
                  <c:v>1.4101000000000001E-2</c:v>
                </c:pt>
                <c:pt idx="461">
                  <c:v>0.14193700000000001</c:v>
                </c:pt>
                <c:pt idx="462">
                  <c:v>2.0337000000000001E-2</c:v>
                </c:pt>
                <c:pt idx="463">
                  <c:v>7.3425000000000004E-2</c:v>
                </c:pt>
                <c:pt idx="464">
                  <c:v>1.0404E-2</c:v>
                </c:pt>
                <c:pt idx="465">
                  <c:v>2.9100999999999998E-2</c:v>
                </c:pt>
                <c:pt idx="466">
                  <c:v>1.2101000000000001E-2</c:v>
                </c:pt>
                <c:pt idx="467">
                  <c:v>9.9989999999999992E-3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C-FE43-A6BD-DD5AC3B5A1A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2.6866999999999999E-2</c:v>
                </c:pt>
                <c:pt idx="1">
                  <c:v>2.5565999999999998E-2</c:v>
                </c:pt>
                <c:pt idx="2">
                  <c:v>2.3193999999999999E-2</c:v>
                </c:pt>
                <c:pt idx="3">
                  <c:v>2.7079999999999999E-3</c:v>
                </c:pt>
                <c:pt idx="4">
                  <c:v>0.18077499999999999</c:v>
                </c:pt>
                <c:pt idx="5">
                  <c:v>7.5529999999999998E-3</c:v>
                </c:pt>
                <c:pt idx="6">
                  <c:v>2.2899999999999999E-3</c:v>
                </c:pt>
                <c:pt idx="7">
                  <c:v>7.8856999999999997E-2</c:v>
                </c:pt>
                <c:pt idx="8">
                  <c:v>1.176E-3</c:v>
                </c:pt>
                <c:pt idx="9">
                  <c:v>8.7250000000000001E-3</c:v>
                </c:pt>
                <c:pt idx="10">
                  <c:v>5.2224E-2</c:v>
                </c:pt>
                <c:pt idx="11">
                  <c:v>3.5482E-2</c:v>
                </c:pt>
                <c:pt idx="12">
                  <c:v>8.2434999999999994E-2</c:v>
                </c:pt>
                <c:pt idx="13">
                  <c:v>0.100637</c:v>
                </c:pt>
                <c:pt idx="14">
                  <c:v>7.3346999999999996E-2</c:v>
                </c:pt>
                <c:pt idx="15">
                  <c:v>5.012E-3</c:v>
                </c:pt>
                <c:pt idx="16">
                  <c:v>0.10970100000000001</c:v>
                </c:pt>
                <c:pt idx="17">
                  <c:v>9.2424000000000006E-2</c:v>
                </c:pt>
                <c:pt idx="18">
                  <c:v>4.0044999999999997E-2</c:v>
                </c:pt>
                <c:pt idx="19">
                  <c:v>0.11992</c:v>
                </c:pt>
                <c:pt idx="20">
                  <c:v>0.11054899999999999</c:v>
                </c:pt>
                <c:pt idx="21">
                  <c:v>4.339E-3</c:v>
                </c:pt>
                <c:pt idx="22">
                  <c:v>4.1246999999999999E-2</c:v>
                </c:pt>
                <c:pt idx="23">
                  <c:v>0.116479</c:v>
                </c:pt>
                <c:pt idx="24">
                  <c:v>4.0048E-2</c:v>
                </c:pt>
                <c:pt idx="25">
                  <c:v>2.8077000000000001E-2</c:v>
                </c:pt>
                <c:pt idx="26">
                  <c:v>0.848916</c:v>
                </c:pt>
                <c:pt idx="27">
                  <c:v>0.87759600000000004</c:v>
                </c:pt>
                <c:pt idx="28">
                  <c:v>0.955067</c:v>
                </c:pt>
                <c:pt idx="29">
                  <c:v>0.91846099999999997</c:v>
                </c:pt>
                <c:pt idx="30">
                  <c:v>0.90181999999999995</c:v>
                </c:pt>
                <c:pt idx="31">
                  <c:v>0.941326</c:v>
                </c:pt>
                <c:pt idx="32">
                  <c:v>0.92664100000000005</c:v>
                </c:pt>
                <c:pt idx="33">
                  <c:v>0.92529799999999995</c:v>
                </c:pt>
                <c:pt idx="34">
                  <c:v>0.95970500000000003</c:v>
                </c:pt>
                <c:pt idx="35">
                  <c:v>0.93418000000000001</c:v>
                </c:pt>
                <c:pt idx="36">
                  <c:v>0.92691900000000005</c:v>
                </c:pt>
                <c:pt idx="37">
                  <c:v>0.95015499999999997</c:v>
                </c:pt>
                <c:pt idx="38">
                  <c:v>0.93753699999999995</c:v>
                </c:pt>
                <c:pt idx="39">
                  <c:v>0.95065</c:v>
                </c:pt>
                <c:pt idx="40">
                  <c:v>0.94427700000000003</c:v>
                </c:pt>
                <c:pt idx="41">
                  <c:v>0.95447499999999996</c:v>
                </c:pt>
                <c:pt idx="42">
                  <c:v>0.95294000000000001</c:v>
                </c:pt>
                <c:pt idx="43">
                  <c:v>0.93922700000000003</c:v>
                </c:pt>
                <c:pt idx="44">
                  <c:v>0.95127200000000001</c:v>
                </c:pt>
                <c:pt idx="45">
                  <c:v>0.94567900000000005</c:v>
                </c:pt>
                <c:pt idx="46">
                  <c:v>0.96453800000000001</c:v>
                </c:pt>
                <c:pt idx="47">
                  <c:v>0.96972100000000006</c:v>
                </c:pt>
                <c:pt idx="48">
                  <c:v>0.95680799999999999</c:v>
                </c:pt>
                <c:pt idx="49">
                  <c:v>0.95753900000000003</c:v>
                </c:pt>
                <c:pt idx="50">
                  <c:v>0.95735800000000004</c:v>
                </c:pt>
                <c:pt idx="51">
                  <c:v>0.96013300000000001</c:v>
                </c:pt>
                <c:pt idx="52">
                  <c:v>0.95143599999999995</c:v>
                </c:pt>
                <c:pt idx="53">
                  <c:v>0.97566200000000003</c:v>
                </c:pt>
                <c:pt idx="54">
                  <c:v>0.96580600000000005</c:v>
                </c:pt>
                <c:pt idx="55">
                  <c:v>0.95154700000000003</c:v>
                </c:pt>
                <c:pt idx="56">
                  <c:v>0.96329600000000004</c:v>
                </c:pt>
                <c:pt idx="57">
                  <c:v>0.95791800000000005</c:v>
                </c:pt>
                <c:pt idx="58">
                  <c:v>0.96035999999999999</c:v>
                </c:pt>
                <c:pt idx="59">
                  <c:v>0.959897</c:v>
                </c:pt>
                <c:pt idx="60">
                  <c:v>0.96403799999999995</c:v>
                </c:pt>
                <c:pt idx="61">
                  <c:v>0.94700499999999999</c:v>
                </c:pt>
                <c:pt idx="62">
                  <c:v>0.93036399999999997</c:v>
                </c:pt>
                <c:pt idx="63">
                  <c:v>0.90210400000000002</c:v>
                </c:pt>
                <c:pt idx="64">
                  <c:v>0.95133100000000004</c:v>
                </c:pt>
                <c:pt idx="65">
                  <c:v>0.92704799999999998</c:v>
                </c:pt>
                <c:pt idx="66">
                  <c:v>0.92713599999999996</c:v>
                </c:pt>
                <c:pt idx="67">
                  <c:v>0.95003700000000002</c:v>
                </c:pt>
                <c:pt idx="68">
                  <c:v>0.93892399999999998</c:v>
                </c:pt>
                <c:pt idx="69">
                  <c:v>0.94528699999999999</c:v>
                </c:pt>
                <c:pt idx="70">
                  <c:v>0.95909800000000001</c:v>
                </c:pt>
                <c:pt idx="71">
                  <c:v>0.90732999999999997</c:v>
                </c:pt>
                <c:pt idx="72">
                  <c:v>0.91112199999999999</c:v>
                </c:pt>
                <c:pt idx="73">
                  <c:v>0.933168</c:v>
                </c:pt>
                <c:pt idx="74">
                  <c:v>0.93647800000000003</c:v>
                </c:pt>
                <c:pt idx="75">
                  <c:v>0.92730699999999999</c:v>
                </c:pt>
                <c:pt idx="76">
                  <c:v>0.89880099999999996</c:v>
                </c:pt>
                <c:pt idx="77">
                  <c:v>0.94707600000000003</c:v>
                </c:pt>
                <c:pt idx="78">
                  <c:v>0.938141</c:v>
                </c:pt>
                <c:pt idx="79">
                  <c:v>0.90363800000000005</c:v>
                </c:pt>
                <c:pt idx="80">
                  <c:v>0.85414800000000002</c:v>
                </c:pt>
                <c:pt idx="81">
                  <c:v>0.90743200000000002</c:v>
                </c:pt>
                <c:pt idx="82">
                  <c:v>0.89305199999999996</c:v>
                </c:pt>
                <c:pt idx="83">
                  <c:v>0.86176399999999997</c:v>
                </c:pt>
                <c:pt idx="84">
                  <c:v>0.91397499999999998</c:v>
                </c:pt>
                <c:pt idx="85">
                  <c:v>0.88988999999999996</c:v>
                </c:pt>
                <c:pt idx="86">
                  <c:v>0.88597999999999999</c:v>
                </c:pt>
                <c:pt idx="87">
                  <c:v>0.91853799999999997</c:v>
                </c:pt>
                <c:pt idx="88">
                  <c:v>0.90015599999999996</c:v>
                </c:pt>
                <c:pt idx="89">
                  <c:v>0.82686999999999999</c:v>
                </c:pt>
                <c:pt idx="90">
                  <c:v>0.83772999999999997</c:v>
                </c:pt>
                <c:pt idx="91">
                  <c:v>0.85487800000000003</c:v>
                </c:pt>
                <c:pt idx="92">
                  <c:v>0.82337700000000003</c:v>
                </c:pt>
                <c:pt idx="93">
                  <c:v>0.826179</c:v>
                </c:pt>
                <c:pt idx="94">
                  <c:v>0.844109</c:v>
                </c:pt>
                <c:pt idx="95">
                  <c:v>0.78034300000000001</c:v>
                </c:pt>
                <c:pt idx="96">
                  <c:v>0.76558400000000004</c:v>
                </c:pt>
                <c:pt idx="97">
                  <c:v>0.74741900000000006</c:v>
                </c:pt>
                <c:pt idx="98">
                  <c:v>0.79247299999999998</c:v>
                </c:pt>
                <c:pt idx="99">
                  <c:v>0.85581200000000002</c:v>
                </c:pt>
                <c:pt idx="100">
                  <c:v>0.75629999999999997</c:v>
                </c:pt>
                <c:pt idx="101">
                  <c:v>0.86139699999999997</c:v>
                </c:pt>
                <c:pt idx="102">
                  <c:v>0.79467200000000005</c:v>
                </c:pt>
                <c:pt idx="103">
                  <c:v>0.84003000000000005</c:v>
                </c:pt>
                <c:pt idx="104">
                  <c:v>0.82132899999999998</c:v>
                </c:pt>
                <c:pt idx="105">
                  <c:v>0.75571100000000002</c:v>
                </c:pt>
                <c:pt idx="106">
                  <c:v>0.78464599999999995</c:v>
                </c:pt>
                <c:pt idx="107">
                  <c:v>0.70103199999999999</c:v>
                </c:pt>
                <c:pt idx="108">
                  <c:v>0.79957699999999998</c:v>
                </c:pt>
                <c:pt idx="109">
                  <c:v>0.78506100000000001</c:v>
                </c:pt>
                <c:pt idx="110">
                  <c:v>0.76934899999999995</c:v>
                </c:pt>
                <c:pt idx="111">
                  <c:v>0.76441899999999996</c:v>
                </c:pt>
                <c:pt idx="112">
                  <c:v>0.71107299999999996</c:v>
                </c:pt>
                <c:pt idx="113">
                  <c:v>0.62624999999999997</c:v>
                </c:pt>
                <c:pt idx="114">
                  <c:v>0.66530900000000004</c:v>
                </c:pt>
                <c:pt idx="115">
                  <c:v>0.76263700000000001</c:v>
                </c:pt>
                <c:pt idx="116">
                  <c:v>0.70794400000000002</c:v>
                </c:pt>
                <c:pt idx="117">
                  <c:v>0.59973500000000002</c:v>
                </c:pt>
                <c:pt idx="118">
                  <c:v>0.63740699999999995</c:v>
                </c:pt>
                <c:pt idx="119">
                  <c:v>0.70426800000000001</c:v>
                </c:pt>
                <c:pt idx="120">
                  <c:v>0.79577100000000001</c:v>
                </c:pt>
                <c:pt idx="121">
                  <c:v>0.47703200000000001</c:v>
                </c:pt>
                <c:pt idx="122">
                  <c:v>0.65924099999999997</c:v>
                </c:pt>
                <c:pt idx="123">
                  <c:v>0.77839400000000003</c:v>
                </c:pt>
                <c:pt idx="124">
                  <c:v>0.73095699999999997</c:v>
                </c:pt>
                <c:pt idx="125">
                  <c:v>0.68928100000000003</c:v>
                </c:pt>
                <c:pt idx="126">
                  <c:v>0.69823199999999996</c:v>
                </c:pt>
                <c:pt idx="127">
                  <c:v>0.65605800000000003</c:v>
                </c:pt>
                <c:pt idx="128">
                  <c:v>0.65898299999999999</c:v>
                </c:pt>
                <c:pt idx="129">
                  <c:v>0.63481200000000004</c:v>
                </c:pt>
                <c:pt idx="130">
                  <c:v>0.68486400000000003</c:v>
                </c:pt>
                <c:pt idx="131">
                  <c:v>0.68525899999999995</c:v>
                </c:pt>
                <c:pt idx="132">
                  <c:v>0.62160199999999999</c:v>
                </c:pt>
                <c:pt idx="133">
                  <c:v>0.536219</c:v>
                </c:pt>
                <c:pt idx="134">
                  <c:v>0.63285000000000002</c:v>
                </c:pt>
                <c:pt idx="135">
                  <c:v>0.60416300000000001</c:v>
                </c:pt>
                <c:pt idx="136">
                  <c:v>0.75697999999999999</c:v>
                </c:pt>
                <c:pt idx="137">
                  <c:v>0.55613999999999997</c:v>
                </c:pt>
                <c:pt idx="138">
                  <c:v>0.55135800000000001</c:v>
                </c:pt>
                <c:pt idx="139">
                  <c:v>0.54979100000000003</c:v>
                </c:pt>
                <c:pt idx="140">
                  <c:v>0.61807900000000005</c:v>
                </c:pt>
                <c:pt idx="141">
                  <c:v>0.60727500000000001</c:v>
                </c:pt>
                <c:pt idx="142">
                  <c:v>0.34748299999999999</c:v>
                </c:pt>
                <c:pt idx="143">
                  <c:v>0.55266099999999996</c:v>
                </c:pt>
                <c:pt idx="144">
                  <c:v>0.39630199999999999</c:v>
                </c:pt>
                <c:pt idx="145">
                  <c:v>0.30412800000000001</c:v>
                </c:pt>
                <c:pt idx="146">
                  <c:v>0.36387999999999998</c:v>
                </c:pt>
                <c:pt idx="147">
                  <c:v>0.19695599999999999</c:v>
                </c:pt>
                <c:pt idx="148">
                  <c:v>0.29315200000000002</c:v>
                </c:pt>
                <c:pt idx="149">
                  <c:v>0.40500799999999998</c:v>
                </c:pt>
                <c:pt idx="150">
                  <c:v>0.14302100000000001</c:v>
                </c:pt>
                <c:pt idx="151">
                  <c:v>0.21012700000000001</c:v>
                </c:pt>
                <c:pt idx="152">
                  <c:v>0.23983199999999999</c:v>
                </c:pt>
                <c:pt idx="153">
                  <c:v>0.30596899999999999</c:v>
                </c:pt>
                <c:pt idx="154">
                  <c:v>3.8892000000000003E-2</c:v>
                </c:pt>
                <c:pt idx="155">
                  <c:v>0.26902900000000002</c:v>
                </c:pt>
                <c:pt idx="156">
                  <c:v>0.13975899999999999</c:v>
                </c:pt>
                <c:pt idx="157">
                  <c:v>0.27275500000000003</c:v>
                </c:pt>
                <c:pt idx="158">
                  <c:v>0.27381800000000001</c:v>
                </c:pt>
                <c:pt idx="159">
                  <c:v>8.0213999999999994E-2</c:v>
                </c:pt>
                <c:pt idx="160">
                  <c:v>0.26086599999999999</c:v>
                </c:pt>
                <c:pt idx="161">
                  <c:v>6.3034000000000007E-2</c:v>
                </c:pt>
                <c:pt idx="162">
                  <c:v>4.9083000000000002E-2</c:v>
                </c:pt>
                <c:pt idx="163">
                  <c:v>4.8954999999999999E-2</c:v>
                </c:pt>
                <c:pt idx="164">
                  <c:v>0.18074299999999999</c:v>
                </c:pt>
                <c:pt idx="165">
                  <c:v>6.5215999999999996E-2</c:v>
                </c:pt>
                <c:pt idx="166">
                  <c:v>3.6540000000000003E-2</c:v>
                </c:pt>
                <c:pt idx="167">
                  <c:v>0.38758599999999999</c:v>
                </c:pt>
                <c:pt idx="168">
                  <c:v>6.5215999999999996E-2</c:v>
                </c:pt>
                <c:pt idx="169">
                  <c:v>3.7272E-2</c:v>
                </c:pt>
                <c:pt idx="170">
                  <c:v>0.16498699999999999</c:v>
                </c:pt>
                <c:pt idx="171">
                  <c:v>0.161831</c:v>
                </c:pt>
                <c:pt idx="172">
                  <c:v>0.16653299999999999</c:v>
                </c:pt>
                <c:pt idx="173">
                  <c:v>9.8854999999999998E-2</c:v>
                </c:pt>
                <c:pt idx="174">
                  <c:v>5.1056999999999998E-2</c:v>
                </c:pt>
                <c:pt idx="175">
                  <c:v>4.1689999999999998E-2</c:v>
                </c:pt>
                <c:pt idx="176">
                  <c:v>5.2180000000000004E-3</c:v>
                </c:pt>
                <c:pt idx="177">
                  <c:v>0.14143</c:v>
                </c:pt>
                <c:pt idx="178">
                  <c:v>1.2602E-2</c:v>
                </c:pt>
                <c:pt idx="179">
                  <c:v>2.7677E-2</c:v>
                </c:pt>
                <c:pt idx="180">
                  <c:v>0.13556299999999999</c:v>
                </c:pt>
                <c:pt idx="181">
                  <c:v>2.4169999999999999E-3</c:v>
                </c:pt>
                <c:pt idx="182">
                  <c:v>4.4850000000000003E-3</c:v>
                </c:pt>
                <c:pt idx="183">
                  <c:v>0.14510000000000001</c:v>
                </c:pt>
                <c:pt idx="184">
                  <c:v>0.11706800000000001</c:v>
                </c:pt>
                <c:pt idx="185">
                  <c:v>0.26793800000000001</c:v>
                </c:pt>
                <c:pt idx="186">
                  <c:v>6.8909999999999999E-2</c:v>
                </c:pt>
                <c:pt idx="187">
                  <c:v>5.4304999999999999E-2</c:v>
                </c:pt>
                <c:pt idx="188">
                  <c:v>3.7835000000000001E-2</c:v>
                </c:pt>
                <c:pt idx="189">
                  <c:v>3.1891000000000003E-2</c:v>
                </c:pt>
                <c:pt idx="190">
                  <c:v>0.102324</c:v>
                </c:pt>
                <c:pt idx="191">
                  <c:v>3.0460000000000001E-3</c:v>
                </c:pt>
                <c:pt idx="192">
                  <c:v>3.9839999999999997E-3</c:v>
                </c:pt>
                <c:pt idx="193">
                  <c:v>4.5100000000000001E-3</c:v>
                </c:pt>
                <c:pt idx="194">
                  <c:v>1.8388999999999999E-2</c:v>
                </c:pt>
                <c:pt idx="195">
                  <c:v>9.7606999999999999E-2</c:v>
                </c:pt>
                <c:pt idx="196">
                  <c:v>9.2040000000000004E-3</c:v>
                </c:pt>
                <c:pt idx="197">
                  <c:v>0.17324999999999999</c:v>
                </c:pt>
                <c:pt idx="198">
                  <c:v>0.12925800000000001</c:v>
                </c:pt>
                <c:pt idx="199">
                  <c:v>9.2289999999999994E-3</c:v>
                </c:pt>
                <c:pt idx="200">
                  <c:v>3.1020000000000002E-3</c:v>
                </c:pt>
                <c:pt idx="201">
                  <c:v>4.568E-3</c:v>
                </c:pt>
                <c:pt idx="202">
                  <c:v>8.1581000000000001E-2</c:v>
                </c:pt>
                <c:pt idx="203">
                  <c:v>3.6949999999999997E-2</c:v>
                </c:pt>
                <c:pt idx="204">
                  <c:v>2.846E-3</c:v>
                </c:pt>
                <c:pt idx="205">
                  <c:v>5.6873E-2</c:v>
                </c:pt>
                <c:pt idx="206">
                  <c:v>3.0311999999999999E-2</c:v>
                </c:pt>
                <c:pt idx="207">
                  <c:v>6.149E-3</c:v>
                </c:pt>
                <c:pt idx="208">
                  <c:v>8.3095000000000002E-2</c:v>
                </c:pt>
                <c:pt idx="209">
                  <c:v>2.3980999999999999E-2</c:v>
                </c:pt>
                <c:pt idx="210">
                  <c:v>7.5729999999999999E-3</c:v>
                </c:pt>
                <c:pt idx="211">
                  <c:v>0.15451899999999999</c:v>
                </c:pt>
                <c:pt idx="212">
                  <c:v>3.6498000000000003E-2</c:v>
                </c:pt>
                <c:pt idx="213">
                  <c:v>6.1501E-2</c:v>
                </c:pt>
                <c:pt idx="214">
                  <c:v>1.9262999999999999E-2</c:v>
                </c:pt>
                <c:pt idx="215">
                  <c:v>7.8347E-2</c:v>
                </c:pt>
                <c:pt idx="216">
                  <c:v>1.2999E-2</c:v>
                </c:pt>
                <c:pt idx="217">
                  <c:v>6.6255999999999995E-2</c:v>
                </c:pt>
                <c:pt idx="218">
                  <c:v>5.7239999999999999E-3</c:v>
                </c:pt>
                <c:pt idx="219">
                  <c:v>3.5408000000000002E-2</c:v>
                </c:pt>
                <c:pt idx="220">
                  <c:v>5.2165000000000003E-2</c:v>
                </c:pt>
                <c:pt idx="221">
                  <c:v>2.2856000000000001E-2</c:v>
                </c:pt>
                <c:pt idx="222">
                  <c:v>3.5231999999999999E-2</c:v>
                </c:pt>
                <c:pt idx="223">
                  <c:v>0.108975</c:v>
                </c:pt>
                <c:pt idx="224">
                  <c:v>3.5130000000000002E-2</c:v>
                </c:pt>
                <c:pt idx="225">
                  <c:v>7.8305E-2</c:v>
                </c:pt>
                <c:pt idx="226">
                  <c:v>4.1700000000000001E-3</c:v>
                </c:pt>
                <c:pt idx="227">
                  <c:v>0.103837</c:v>
                </c:pt>
                <c:pt idx="228">
                  <c:v>0.12915199999999999</c:v>
                </c:pt>
                <c:pt idx="229">
                  <c:v>1.5103E-2</c:v>
                </c:pt>
                <c:pt idx="230">
                  <c:v>9.4228000000000006E-2</c:v>
                </c:pt>
                <c:pt idx="231">
                  <c:v>4.228E-3</c:v>
                </c:pt>
                <c:pt idx="232">
                  <c:v>7.1456000000000006E-2</c:v>
                </c:pt>
                <c:pt idx="233">
                  <c:v>1.2237E-2</c:v>
                </c:pt>
                <c:pt idx="234">
                  <c:v>3.3916000000000002E-2</c:v>
                </c:pt>
                <c:pt idx="235">
                  <c:v>4.3924999999999999E-2</c:v>
                </c:pt>
                <c:pt idx="236">
                  <c:v>0.17394499999999999</c:v>
                </c:pt>
                <c:pt idx="237">
                  <c:v>2.4599999999999999E-3</c:v>
                </c:pt>
                <c:pt idx="238">
                  <c:v>9.1959999999999993E-3</c:v>
                </c:pt>
                <c:pt idx="239">
                  <c:v>5.6849999999999999E-3</c:v>
                </c:pt>
                <c:pt idx="240">
                  <c:v>2.8999E-2</c:v>
                </c:pt>
                <c:pt idx="241">
                  <c:v>5.0340000000000003E-2</c:v>
                </c:pt>
                <c:pt idx="242">
                  <c:v>5.1706000000000002E-2</c:v>
                </c:pt>
                <c:pt idx="243">
                  <c:v>6.0000000000000001E-3</c:v>
                </c:pt>
                <c:pt idx="244">
                  <c:v>4.1614999999999999E-2</c:v>
                </c:pt>
                <c:pt idx="245">
                  <c:v>2.7081999999999998E-2</c:v>
                </c:pt>
                <c:pt idx="246">
                  <c:v>1.0081E-2</c:v>
                </c:pt>
                <c:pt idx="247">
                  <c:v>2.0098000000000001E-2</c:v>
                </c:pt>
                <c:pt idx="248">
                  <c:v>2.5756999999999999E-2</c:v>
                </c:pt>
                <c:pt idx="249">
                  <c:v>6.7387000000000002E-2</c:v>
                </c:pt>
                <c:pt idx="250">
                  <c:v>4.7482000000000003E-2</c:v>
                </c:pt>
                <c:pt idx="251">
                  <c:v>1.7045000000000001E-2</c:v>
                </c:pt>
                <c:pt idx="252">
                  <c:v>0.104918</c:v>
                </c:pt>
                <c:pt idx="253">
                  <c:v>7.1835999999999997E-2</c:v>
                </c:pt>
                <c:pt idx="254">
                  <c:v>9.3390000000000001E-3</c:v>
                </c:pt>
                <c:pt idx="255">
                  <c:v>4.0509000000000003E-2</c:v>
                </c:pt>
                <c:pt idx="256">
                  <c:v>3.0528E-2</c:v>
                </c:pt>
                <c:pt idx="257">
                  <c:v>1.0569E-2</c:v>
                </c:pt>
                <c:pt idx="258">
                  <c:v>4.692E-3</c:v>
                </c:pt>
                <c:pt idx="259">
                  <c:v>0.119408</c:v>
                </c:pt>
                <c:pt idx="260">
                  <c:v>1.1684999999999999E-2</c:v>
                </c:pt>
                <c:pt idx="261">
                  <c:v>4.9956E-2</c:v>
                </c:pt>
                <c:pt idx="262">
                  <c:v>2.2651000000000001E-2</c:v>
                </c:pt>
                <c:pt idx="263">
                  <c:v>3.1167E-2</c:v>
                </c:pt>
                <c:pt idx="264">
                  <c:v>0.19175800000000001</c:v>
                </c:pt>
                <c:pt idx="265">
                  <c:v>2.5839999999999999E-3</c:v>
                </c:pt>
                <c:pt idx="266">
                  <c:v>4.1987999999999998E-2</c:v>
                </c:pt>
                <c:pt idx="267">
                  <c:v>1.6299000000000001E-2</c:v>
                </c:pt>
                <c:pt idx="268">
                  <c:v>1.5271E-2</c:v>
                </c:pt>
                <c:pt idx="269">
                  <c:v>7.2745000000000004E-2</c:v>
                </c:pt>
                <c:pt idx="270">
                  <c:v>5.6959999999999997E-3</c:v>
                </c:pt>
                <c:pt idx="271">
                  <c:v>6.8690000000000001E-2</c:v>
                </c:pt>
                <c:pt idx="272">
                  <c:v>0.10792400000000001</c:v>
                </c:pt>
                <c:pt idx="273">
                  <c:v>2.2280000000000001E-2</c:v>
                </c:pt>
                <c:pt idx="274">
                  <c:v>7.7260000000000002E-3</c:v>
                </c:pt>
                <c:pt idx="275">
                  <c:v>6.7879999999999998E-3</c:v>
                </c:pt>
                <c:pt idx="276">
                  <c:v>5.6160000000000002E-2</c:v>
                </c:pt>
                <c:pt idx="277">
                  <c:v>2.7904999999999999E-2</c:v>
                </c:pt>
                <c:pt idx="278">
                  <c:v>8.1786999999999999E-2</c:v>
                </c:pt>
                <c:pt idx="279">
                  <c:v>9.1107999999999995E-2</c:v>
                </c:pt>
                <c:pt idx="280">
                  <c:v>3.859E-3</c:v>
                </c:pt>
                <c:pt idx="281">
                  <c:v>1.6632000000000001E-2</c:v>
                </c:pt>
                <c:pt idx="282">
                  <c:v>4.4372000000000002E-2</c:v>
                </c:pt>
                <c:pt idx="283">
                  <c:v>9.0035000000000004E-2</c:v>
                </c:pt>
                <c:pt idx="284">
                  <c:v>1.4874E-2</c:v>
                </c:pt>
                <c:pt idx="285">
                  <c:v>4.6602999999999999E-2</c:v>
                </c:pt>
                <c:pt idx="286">
                  <c:v>6.6449999999999999E-3</c:v>
                </c:pt>
                <c:pt idx="287">
                  <c:v>1.5146E-2</c:v>
                </c:pt>
                <c:pt idx="288">
                  <c:v>0.20919199999999999</c:v>
                </c:pt>
                <c:pt idx="289">
                  <c:v>1.3575E-2</c:v>
                </c:pt>
                <c:pt idx="290">
                  <c:v>7.2173000000000001E-2</c:v>
                </c:pt>
                <c:pt idx="291">
                  <c:v>0.113038</c:v>
                </c:pt>
                <c:pt idx="292">
                  <c:v>5.8611999999999997E-2</c:v>
                </c:pt>
                <c:pt idx="293">
                  <c:v>4.1917999999999997E-2</c:v>
                </c:pt>
                <c:pt idx="294">
                  <c:v>1.0347E-2</c:v>
                </c:pt>
                <c:pt idx="295">
                  <c:v>7.4339999999999996E-3</c:v>
                </c:pt>
                <c:pt idx="296">
                  <c:v>0.16913700000000001</c:v>
                </c:pt>
                <c:pt idx="297">
                  <c:v>0.149446</c:v>
                </c:pt>
                <c:pt idx="298">
                  <c:v>4.3216999999999998E-2</c:v>
                </c:pt>
                <c:pt idx="299">
                  <c:v>1.1573E-2</c:v>
                </c:pt>
                <c:pt idx="300">
                  <c:v>1.171E-2</c:v>
                </c:pt>
                <c:pt idx="301">
                  <c:v>8.5660000000000007E-3</c:v>
                </c:pt>
                <c:pt idx="302">
                  <c:v>5.4768999999999998E-2</c:v>
                </c:pt>
                <c:pt idx="303">
                  <c:v>3.8764E-2</c:v>
                </c:pt>
                <c:pt idx="304">
                  <c:v>0.141315</c:v>
                </c:pt>
                <c:pt idx="305">
                  <c:v>1.4851E-2</c:v>
                </c:pt>
                <c:pt idx="306">
                  <c:v>6.7225999999999994E-2</c:v>
                </c:pt>
                <c:pt idx="307">
                  <c:v>3.3667000000000002E-2</c:v>
                </c:pt>
                <c:pt idx="308">
                  <c:v>4.6195E-2</c:v>
                </c:pt>
                <c:pt idx="309">
                  <c:v>1.3325E-2</c:v>
                </c:pt>
                <c:pt idx="310">
                  <c:v>0.223305</c:v>
                </c:pt>
                <c:pt idx="311">
                  <c:v>0.137629</c:v>
                </c:pt>
                <c:pt idx="312">
                  <c:v>3.4320999999999997E-2</c:v>
                </c:pt>
                <c:pt idx="313">
                  <c:v>0.19903999999999999</c:v>
                </c:pt>
                <c:pt idx="314">
                  <c:v>0.32525300000000001</c:v>
                </c:pt>
                <c:pt idx="315">
                  <c:v>0.35588700000000001</c:v>
                </c:pt>
                <c:pt idx="316">
                  <c:v>0.29454399999999997</c:v>
                </c:pt>
                <c:pt idx="317">
                  <c:v>0.22872700000000001</c:v>
                </c:pt>
                <c:pt idx="318">
                  <c:v>0.20580200000000001</c:v>
                </c:pt>
                <c:pt idx="319">
                  <c:v>0.19298899999999999</c:v>
                </c:pt>
                <c:pt idx="320">
                  <c:v>5.6489999999999999E-2</c:v>
                </c:pt>
                <c:pt idx="321">
                  <c:v>0.38910299999999998</c:v>
                </c:pt>
                <c:pt idx="322">
                  <c:v>0.180336</c:v>
                </c:pt>
                <c:pt idx="323">
                  <c:v>0.28716599999999998</c:v>
                </c:pt>
                <c:pt idx="324">
                  <c:v>0.54130699999999998</c:v>
                </c:pt>
                <c:pt idx="325">
                  <c:v>0.50496600000000003</c:v>
                </c:pt>
                <c:pt idx="326">
                  <c:v>0.47333700000000001</c:v>
                </c:pt>
                <c:pt idx="327">
                  <c:v>0.48343000000000003</c:v>
                </c:pt>
                <c:pt idx="328">
                  <c:v>0.40194999999999997</c:v>
                </c:pt>
                <c:pt idx="329">
                  <c:v>0.49638700000000002</c:v>
                </c:pt>
                <c:pt idx="330">
                  <c:v>0.51025299999999996</c:v>
                </c:pt>
                <c:pt idx="331">
                  <c:v>0.55379800000000001</c:v>
                </c:pt>
                <c:pt idx="332">
                  <c:v>0.39445200000000002</c:v>
                </c:pt>
                <c:pt idx="333">
                  <c:v>0.63161800000000001</c:v>
                </c:pt>
                <c:pt idx="334">
                  <c:v>0.51803999999999994</c:v>
                </c:pt>
                <c:pt idx="335">
                  <c:v>0.55921500000000002</c:v>
                </c:pt>
                <c:pt idx="336">
                  <c:v>0.5948</c:v>
                </c:pt>
                <c:pt idx="337">
                  <c:v>0.67088300000000001</c:v>
                </c:pt>
                <c:pt idx="338">
                  <c:v>0.70328900000000005</c:v>
                </c:pt>
                <c:pt idx="339">
                  <c:v>0.76782899999999998</c:v>
                </c:pt>
                <c:pt idx="340">
                  <c:v>0.68548600000000004</c:v>
                </c:pt>
                <c:pt idx="341">
                  <c:v>0.68924099999999999</c:v>
                </c:pt>
                <c:pt idx="342">
                  <c:v>0.72493399999999997</c:v>
                </c:pt>
                <c:pt idx="343">
                  <c:v>0.69683099999999998</c:v>
                </c:pt>
                <c:pt idx="344">
                  <c:v>0.59521199999999996</c:v>
                </c:pt>
                <c:pt idx="345">
                  <c:v>0.73740499999999998</c:v>
                </c:pt>
                <c:pt idx="346">
                  <c:v>0.77392499999999997</c:v>
                </c:pt>
                <c:pt idx="347">
                  <c:v>0.703762</c:v>
                </c:pt>
                <c:pt idx="348">
                  <c:v>0.74019299999999999</c:v>
                </c:pt>
                <c:pt idx="349">
                  <c:v>0.69980200000000004</c:v>
                </c:pt>
                <c:pt idx="350">
                  <c:v>0.747803</c:v>
                </c:pt>
                <c:pt idx="351">
                  <c:v>0.789192</c:v>
                </c:pt>
                <c:pt idx="352">
                  <c:v>0.80165500000000001</c:v>
                </c:pt>
                <c:pt idx="353">
                  <c:v>0.777918</c:v>
                </c:pt>
                <c:pt idx="354">
                  <c:v>0.75470800000000005</c:v>
                </c:pt>
                <c:pt idx="355">
                  <c:v>0.68015000000000003</c:v>
                </c:pt>
                <c:pt idx="356">
                  <c:v>0.71519999999999995</c:v>
                </c:pt>
                <c:pt idx="357">
                  <c:v>0.83806499999999995</c:v>
                </c:pt>
                <c:pt idx="358">
                  <c:v>0.72772599999999998</c:v>
                </c:pt>
                <c:pt idx="359">
                  <c:v>0.85418300000000003</c:v>
                </c:pt>
                <c:pt idx="360">
                  <c:v>0.815326</c:v>
                </c:pt>
                <c:pt idx="361">
                  <c:v>0.78835500000000003</c:v>
                </c:pt>
                <c:pt idx="362">
                  <c:v>0.75509199999999999</c:v>
                </c:pt>
                <c:pt idx="363">
                  <c:v>0.74474099999999999</c:v>
                </c:pt>
                <c:pt idx="364">
                  <c:v>0.85107600000000005</c:v>
                </c:pt>
                <c:pt idx="365">
                  <c:v>0.84527099999999999</c:v>
                </c:pt>
                <c:pt idx="366">
                  <c:v>0.88536099999999995</c:v>
                </c:pt>
                <c:pt idx="367">
                  <c:v>0.77375099999999997</c:v>
                </c:pt>
                <c:pt idx="368">
                  <c:v>0.85081700000000005</c:v>
                </c:pt>
                <c:pt idx="369">
                  <c:v>0.86533700000000002</c:v>
                </c:pt>
                <c:pt idx="370">
                  <c:v>0.84570999999999996</c:v>
                </c:pt>
                <c:pt idx="371">
                  <c:v>0.83197299999999996</c:v>
                </c:pt>
                <c:pt idx="372">
                  <c:v>0.86632699999999996</c:v>
                </c:pt>
                <c:pt idx="373">
                  <c:v>0.86798799999999998</c:v>
                </c:pt>
                <c:pt idx="374">
                  <c:v>0.923875</c:v>
                </c:pt>
                <c:pt idx="375">
                  <c:v>0.91108699999999998</c:v>
                </c:pt>
                <c:pt idx="376">
                  <c:v>0.89779200000000003</c:v>
                </c:pt>
                <c:pt idx="377">
                  <c:v>0.91073300000000001</c:v>
                </c:pt>
                <c:pt idx="378">
                  <c:v>0.81162100000000004</c:v>
                </c:pt>
                <c:pt idx="379">
                  <c:v>0.88024400000000003</c:v>
                </c:pt>
                <c:pt idx="380">
                  <c:v>0.911022</c:v>
                </c:pt>
                <c:pt idx="381">
                  <c:v>0.91098900000000005</c:v>
                </c:pt>
                <c:pt idx="382">
                  <c:v>0.92975600000000003</c:v>
                </c:pt>
                <c:pt idx="383">
                  <c:v>0.938975</c:v>
                </c:pt>
                <c:pt idx="384">
                  <c:v>0.93993499999999996</c:v>
                </c:pt>
                <c:pt idx="385">
                  <c:v>0.93284299999999998</c:v>
                </c:pt>
                <c:pt idx="386">
                  <c:v>0.93001299999999998</c:v>
                </c:pt>
                <c:pt idx="387">
                  <c:v>0.89769900000000002</c:v>
                </c:pt>
                <c:pt idx="388">
                  <c:v>0.93371700000000002</c:v>
                </c:pt>
                <c:pt idx="389">
                  <c:v>0.94757400000000003</c:v>
                </c:pt>
                <c:pt idx="390">
                  <c:v>0.91600199999999998</c:v>
                </c:pt>
                <c:pt idx="391">
                  <c:v>0.93478099999999997</c:v>
                </c:pt>
                <c:pt idx="392">
                  <c:v>0.91139999999999999</c:v>
                </c:pt>
                <c:pt idx="393">
                  <c:v>0.942689</c:v>
                </c:pt>
                <c:pt idx="394">
                  <c:v>0.92842499999999994</c:v>
                </c:pt>
                <c:pt idx="395">
                  <c:v>0.93047100000000005</c:v>
                </c:pt>
                <c:pt idx="396">
                  <c:v>0.93483300000000003</c:v>
                </c:pt>
                <c:pt idx="397">
                  <c:v>0.94918400000000003</c:v>
                </c:pt>
                <c:pt idx="398">
                  <c:v>0.96702200000000005</c:v>
                </c:pt>
                <c:pt idx="399">
                  <c:v>0.95325599999999999</c:v>
                </c:pt>
                <c:pt idx="400">
                  <c:v>0.96443299999999998</c:v>
                </c:pt>
                <c:pt idx="401">
                  <c:v>0.96269300000000002</c:v>
                </c:pt>
                <c:pt idx="402">
                  <c:v>0.97370900000000005</c:v>
                </c:pt>
                <c:pt idx="403">
                  <c:v>0.94566099999999997</c:v>
                </c:pt>
                <c:pt idx="404">
                  <c:v>0.95916699999999999</c:v>
                </c:pt>
                <c:pt idx="405">
                  <c:v>0.95689299999999999</c:v>
                </c:pt>
                <c:pt idx="406">
                  <c:v>0.96569199999999999</c:v>
                </c:pt>
                <c:pt idx="407">
                  <c:v>0.96372100000000005</c:v>
                </c:pt>
                <c:pt idx="408">
                  <c:v>0.96538100000000004</c:v>
                </c:pt>
                <c:pt idx="409">
                  <c:v>0.97459499999999999</c:v>
                </c:pt>
                <c:pt idx="410">
                  <c:v>0.96786000000000005</c:v>
                </c:pt>
                <c:pt idx="411">
                  <c:v>0.97253500000000004</c:v>
                </c:pt>
                <c:pt idx="412">
                  <c:v>0.96674199999999999</c:v>
                </c:pt>
                <c:pt idx="413">
                  <c:v>0.95124500000000001</c:v>
                </c:pt>
                <c:pt idx="414">
                  <c:v>0.94814200000000004</c:v>
                </c:pt>
                <c:pt idx="415">
                  <c:v>0.94411500000000004</c:v>
                </c:pt>
                <c:pt idx="416">
                  <c:v>0.96806999999999999</c:v>
                </c:pt>
                <c:pt idx="417">
                  <c:v>0.95773299999999995</c:v>
                </c:pt>
                <c:pt idx="418">
                  <c:v>0.95443199999999995</c:v>
                </c:pt>
                <c:pt idx="419">
                  <c:v>0.956287</c:v>
                </c:pt>
                <c:pt idx="420">
                  <c:v>0.96967300000000001</c:v>
                </c:pt>
                <c:pt idx="421">
                  <c:v>0.94878300000000004</c:v>
                </c:pt>
                <c:pt idx="422">
                  <c:v>0.95482</c:v>
                </c:pt>
                <c:pt idx="423">
                  <c:v>0.96270299999999998</c:v>
                </c:pt>
                <c:pt idx="424">
                  <c:v>0.95812200000000003</c:v>
                </c:pt>
                <c:pt idx="425">
                  <c:v>0.94960900000000004</c:v>
                </c:pt>
                <c:pt idx="426">
                  <c:v>0.94423699999999999</c:v>
                </c:pt>
                <c:pt idx="427">
                  <c:v>0.94393300000000002</c:v>
                </c:pt>
                <c:pt idx="428">
                  <c:v>0.94274199999999997</c:v>
                </c:pt>
                <c:pt idx="429">
                  <c:v>0.93857599999999997</c:v>
                </c:pt>
                <c:pt idx="430">
                  <c:v>0.89877899999999999</c:v>
                </c:pt>
                <c:pt idx="431">
                  <c:v>0.93188099999999996</c:v>
                </c:pt>
                <c:pt idx="432">
                  <c:v>0.91369199999999995</c:v>
                </c:pt>
                <c:pt idx="433">
                  <c:v>0.90205999999999997</c:v>
                </c:pt>
                <c:pt idx="434">
                  <c:v>0.76350700000000005</c:v>
                </c:pt>
                <c:pt idx="435">
                  <c:v>0.57307399999999997</c:v>
                </c:pt>
                <c:pt idx="436">
                  <c:v>9.8094000000000001E-2</c:v>
                </c:pt>
                <c:pt idx="437">
                  <c:v>3.8157999999999997E-2</c:v>
                </c:pt>
                <c:pt idx="438">
                  <c:v>2.9129999999999998E-3</c:v>
                </c:pt>
                <c:pt idx="439">
                  <c:v>1.2509999999999999E-3</c:v>
                </c:pt>
                <c:pt idx="440">
                  <c:v>1.5125E-2</c:v>
                </c:pt>
                <c:pt idx="441">
                  <c:v>0.12878200000000001</c:v>
                </c:pt>
                <c:pt idx="442">
                  <c:v>3.8758000000000001E-2</c:v>
                </c:pt>
                <c:pt idx="443">
                  <c:v>9.2530000000000008E-3</c:v>
                </c:pt>
                <c:pt idx="444">
                  <c:v>1.5559999999999999E-2</c:v>
                </c:pt>
                <c:pt idx="445">
                  <c:v>2.3318999999999999E-2</c:v>
                </c:pt>
                <c:pt idx="446">
                  <c:v>4.4699999999999997E-2</c:v>
                </c:pt>
                <c:pt idx="447">
                  <c:v>1.7090999999999999E-2</c:v>
                </c:pt>
                <c:pt idx="448">
                  <c:v>1.2588999999999999E-2</c:v>
                </c:pt>
                <c:pt idx="449">
                  <c:v>7.4450000000000002E-3</c:v>
                </c:pt>
                <c:pt idx="450">
                  <c:v>0.12466000000000001</c:v>
                </c:pt>
                <c:pt idx="451">
                  <c:v>4.8152E-2</c:v>
                </c:pt>
                <c:pt idx="452">
                  <c:v>8.2400000000000008E-3</c:v>
                </c:pt>
                <c:pt idx="453">
                  <c:v>7.2820000000000003E-3</c:v>
                </c:pt>
                <c:pt idx="454">
                  <c:v>4.2347999999999997E-2</c:v>
                </c:pt>
                <c:pt idx="455">
                  <c:v>4.1438000000000003E-2</c:v>
                </c:pt>
                <c:pt idx="456">
                  <c:v>4.8440000000000002E-3</c:v>
                </c:pt>
                <c:pt idx="457">
                  <c:v>9.7049999999999997E-2</c:v>
                </c:pt>
                <c:pt idx="458">
                  <c:v>0.15320300000000001</c:v>
                </c:pt>
                <c:pt idx="459">
                  <c:v>8.3498000000000003E-2</c:v>
                </c:pt>
                <c:pt idx="460">
                  <c:v>3.9706999999999999E-2</c:v>
                </c:pt>
                <c:pt idx="461">
                  <c:v>4.1965000000000002E-2</c:v>
                </c:pt>
                <c:pt idx="462">
                  <c:v>6.8630000000000002E-3</c:v>
                </c:pt>
                <c:pt idx="463">
                  <c:v>3.5441E-2</c:v>
                </c:pt>
                <c:pt idx="464">
                  <c:v>3.4839000000000002E-2</c:v>
                </c:pt>
                <c:pt idx="465">
                  <c:v>6.2120000000000002E-2</c:v>
                </c:pt>
                <c:pt idx="466">
                  <c:v>3.6880000000000003E-2</c:v>
                </c:pt>
                <c:pt idx="467">
                  <c:v>2.0455999999999998E-2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0C-FE43-A6BD-DD5AC3B5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82512"/>
        <c:axId val="1"/>
      </c:scatterChart>
      <c:valAx>
        <c:axId val="17833825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825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0.32776311931984758</c:v>
                </c:pt>
                <c:pt idx="27">
                  <c:v>0</c:v>
                </c:pt>
                <c:pt idx="28">
                  <c:v>0.35168386870550211</c:v>
                </c:pt>
                <c:pt idx="29">
                  <c:v>0.3635328562134027</c:v>
                </c:pt>
                <c:pt idx="30">
                  <c:v>0.36348868056694039</c:v>
                </c:pt>
                <c:pt idx="31">
                  <c:v>0.35871443382098833</c:v>
                </c:pt>
                <c:pt idx="32">
                  <c:v>0.39132637099056949</c:v>
                </c:pt>
                <c:pt idx="33">
                  <c:v>0.38654720882150251</c:v>
                </c:pt>
                <c:pt idx="34">
                  <c:v>0.36801867672336386</c:v>
                </c:pt>
                <c:pt idx="35">
                  <c:v>0.36839788178765048</c:v>
                </c:pt>
                <c:pt idx="36">
                  <c:v>0.38819938704693402</c:v>
                </c:pt>
                <c:pt idx="37">
                  <c:v>0.41894114962955847</c:v>
                </c:pt>
                <c:pt idx="38">
                  <c:v>0.41936567746270992</c:v>
                </c:pt>
                <c:pt idx="39">
                  <c:v>0.39974260286779267</c:v>
                </c:pt>
                <c:pt idx="40">
                  <c:v>0.43355419427428427</c:v>
                </c:pt>
                <c:pt idx="41">
                  <c:v>0.39467300361404034</c:v>
                </c:pt>
                <c:pt idx="42">
                  <c:v>0.42310553854785404</c:v>
                </c:pt>
                <c:pt idx="43">
                  <c:v>0.42919291929192915</c:v>
                </c:pt>
                <c:pt idx="44">
                  <c:v>0.4496768354091506</c:v>
                </c:pt>
                <c:pt idx="45">
                  <c:v>0.42511169719522618</c:v>
                </c:pt>
                <c:pt idx="46">
                  <c:v>0.44569338657182167</c:v>
                </c:pt>
                <c:pt idx="47">
                  <c:v>0.47526347516993367</c:v>
                </c:pt>
                <c:pt idx="48">
                  <c:v>0.43354454622060257</c:v>
                </c:pt>
                <c:pt idx="49">
                  <c:v>0.44695722339137922</c:v>
                </c:pt>
                <c:pt idx="50">
                  <c:v>0.45329274679235404</c:v>
                </c:pt>
                <c:pt idx="51">
                  <c:v>0.42852085967130216</c:v>
                </c:pt>
                <c:pt idx="52">
                  <c:v>0.4632761401308127</c:v>
                </c:pt>
                <c:pt idx="53">
                  <c:v>0.44066068515497553</c:v>
                </c:pt>
                <c:pt idx="54">
                  <c:v>0.4600460130829826</c:v>
                </c:pt>
                <c:pt idx="55">
                  <c:v>0.4669158920472406</c:v>
                </c:pt>
                <c:pt idx="56">
                  <c:v>0.45768193490850878</c:v>
                </c:pt>
                <c:pt idx="57">
                  <c:v>0.46364298227652262</c:v>
                </c:pt>
                <c:pt idx="58">
                  <c:v>0.4670473002903972</c:v>
                </c:pt>
                <c:pt idx="59">
                  <c:v>0.45734067554490582</c:v>
                </c:pt>
                <c:pt idx="60">
                  <c:v>0.46551560909800949</c:v>
                </c:pt>
                <c:pt idx="61">
                  <c:v>0.44096415793107779</c:v>
                </c:pt>
                <c:pt idx="62">
                  <c:v>0.47255495421550781</c:v>
                </c:pt>
                <c:pt idx="63">
                  <c:v>0.45853164801002516</c:v>
                </c:pt>
                <c:pt idx="64">
                  <c:v>0.47266699481715263</c:v>
                </c:pt>
                <c:pt idx="65">
                  <c:v>0.51361640241815909</c:v>
                </c:pt>
                <c:pt idx="66">
                  <c:v>0.46734426046407729</c:v>
                </c:pt>
                <c:pt idx="67">
                  <c:v>0.44953586950689489</c:v>
                </c:pt>
                <c:pt idx="68">
                  <c:v>0.45009234266230996</c:v>
                </c:pt>
                <c:pt idx="69">
                  <c:v>0.46758380104373265</c:v>
                </c:pt>
                <c:pt idx="70">
                  <c:v>0.46418497528659775</c:v>
                </c:pt>
                <c:pt idx="71">
                  <c:v>0.43176644588772428</c:v>
                </c:pt>
                <c:pt idx="72">
                  <c:v>0.42773084926070354</c:v>
                </c:pt>
                <c:pt idx="73">
                  <c:v>0.39668256091178689</c:v>
                </c:pt>
                <c:pt idx="74">
                  <c:v>0.44524459197164473</c:v>
                </c:pt>
                <c:pt idx="75">
                  <c:v>0.42826549186973217</c:v>
                </c:pt>
                <c:pt idx="76">
                  <c:v>0.41044117866913848</c:v>
                </c:pt>
                <c:pt idx="77">
                  <c:v>0.44985004998333883</c:v>
                </c:pt>
                <c:pt idx="78">
                  <c:v>0.43609844462489838</c:v>
                </c:pt>
                <c:pt idx="79">
                  <c:v>0.42680839705443641</c:v>
                </c:pt>
                <c:pt idx="80">
                  <c:v>0.45713600095986562</c:v>
                </c:pt>
                <c:pt idx="81">
                  <c:v>0.50876610990396265</c:v>
                </c:pt>
                <c:pt idx="82">
                  <c:v>0</c:v>
                </c:pt>
                <c:pt idx="83">
                  <c:v>0.37143377001455608</c:v>
                </c:pt>
                <c:pt idx="84">
                  <c:v>0.39553506904431729</c:v>
                </c:pt>
                <c:pt idx="85">
                  <c:v>0.41409505520883344</c:v>
                </c:pt>
                <c:pt idx="86">
                  <c:v>0.43379873005106179</c:v>
                </c:pt>
                <c:pt idx="87">
                  <c:v>0.38167528849980104</c:v>
                </c:pt>
                <c:pt idx="88">
                  <c:v>0</c:v>
                </c:pt>
                <c:pt idx="89">
                  <c:v>0.4385009811989618</c:v>
                </c:pt>
                <c:pt idx="90">
                  <c:v>0.4555072218937411</c:v>
                </c:pt>
                <c:pt idx="91">
                  <c:v>0.45808064172366353</c:v>
                </c:pt>
                <c:pt idx="92">
                  <c:v>0.4629183799561114</c:v>
                </c:pt>
                <c:pt idx="93">
                  <c:v>0.41441124006254265</c:v>
                </c:pt>
                <c:pt idx="94">
                  <c:v>0.47035930075042465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0.47739008735099658</c:v>
                </c:pt>
                <c:pt idx="102">
                  <c:v>0</c:v>
                </c:pt>
                <c:pt idx="103">
                  <c:v>0.49964134655816367</c:v>
                </c:pt>
                <c:pt idx="104">
                  <c:v>0.38597034171502254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0.46346412290178918</c:v>
                </c:pt>
                <c:pt idx="358">
                  <c:v>0</c:v>
                </c:pt>
                <c:pt idx="359">
                  <c:v>0</c:v>
                </c:pt>
                <c:pt idx="360">
                  <c:v>0.45985517204926257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0.3934595370536515</c:v>
                </c:pt>
                <c:pt idx="370">
                  <c:v>0</c:v>
                </c:pt>
                <c:pt idx="371">
                  <c:v>0</c:v>
                </c:pt>
                <c:pt idx="372">
                  <c:v>0.4751960626480532</c:v>
                </c:pt>
                <c:pt idx="373">
                  <c:v>0.47132223226195091</c:v>
                </c:pt>
                <c:pt idx="374">
                  <c:v>0.39695056773490917</c:v>
                </c:pt>
                <c:pt idx="375">
                  <c:v>0.43016525626696472</c:v>
                </c:pt>
                <c:pt idx="376">
                  <c:v>0.37069845967859599</c:v>
                </c:pt>
                <c:pt idx="377">
                  <c:v>0.43099235124664742</c:v>
                </c:pt>
                <c:pt idx="378">
                  <c:v>0.48709337678596265</c:v>
                </c:pt>
                <c:pt idx="379">
                  <c:v>0.43285450940836834</c:v>
                </c:pt>
                <c:pt idx="380">
                  <c:v>0.4498082643443358</c:v>
                </c:pt>
                <c:pt idx="381">
                  <c:v>0.41527584214283292</c:v>
                </c:pt>
                <c:pt idx="382">
                  <c:v>0.40935036239768341</c:v>
                </c:pt>
                <c:pt idx="383">
                  <c:v>0.45655413723838528</c:v>
                </c:pt>
                <c:pt idx="384">
                  <c:v>0.46303158925801974</c:v>
                </c:pt>
                <c:pt idx="385">
                  <c:v>0.44041013660404293</c:v>
                </c:pt>
                <c:pt idx="386">
                  <c:v>0.4323874470766943</c:v>
                </c:pt>
                <c:pt idx="387">
                  <c:v>0.43797323538709337</c:v>
                </c:pt>
                <c:pt idx="388">
                  <c:v>0.44737597654774319</c:v>
                </c:pt>
                <c:pt idx="389">
                  <c:v>0.43107492546800036</c:v>
                </c:pt>
                <c:pt idx="390">
                  <c:v>0.44265766366072878</c:v>
                </c:pt>
                <c:pt idx="391">
                  <c:v>0.4380612659970588</c:v>
                </c:pt>
                <c:pt idx="392">
                  <c:v>0.4757707907657589</c:v>
                </c:pt>
                <c:pt idx="393">
                  <c:v>0.42808895589898222</c:v>
                </c:pt>
                <c:pt idx="394">
                  <c:v>0.45120516408038663</c:v>
                </c:pt>
                <c:pt idx="395">
                  <c:v>0.42736349597100964</c:v>
                </c:pt>
                <c:pt idx="396">
                  <c:v>0.43866819170897731</c:v>
                </c:pt>
                <c:pt idx="397">
                  <c:v>0.48013821624857161</c:v>
                </c:pt>
                <c:pt idx="398">
                  <c:v>0.4789101809228134</c:v>
                </c:pt>
                <c:pt idx="399">
                  <c:v>0.43653911188574707</c:v>
                </c:pt>
                <c:pt idx="400">
                  <c:v>0.4430034661370098</c:v>
                </c:pt>
                <c:pt idx="401">
                  <c:v>0.46511472963249206</c:v>
                </c:pt>
                <c:pt idx="402">
                  <c:v>0.48072005214862351</c:v>
                </c:pt>
                <c:pt idx="403">
                  <c:v>0.46540700210636521</c:v>
                </c:pt>
                <c:pt idx="404">
                  <c:v>0.46433132866265725</c:v>
                </c:pt>
                <c:pt idx="405">
                  <c:v>0.4754857885009241</c:v>
                </c:pt>
                <c:pt idx="406">
                  <c:v>0.43317135424336134</c:v>
                </c:pt>
                <c:pt idx="407">
                  <c:v>0.41640594446617124</c:v>
                </c:pt>
                <c:pt idx="408">
                  <c:v>0.47373707055781311</c:v>
                </c:pt>
                <c:pt idx="409">
                  <c:v>0.43374138340860474</c:v>
                </c:pt>
                <c:pt idx="410">
                  <c:v>0.43157576039871437</c:v>
                </c:pt>
                <c:pt idx="411">
                  <c:v>0.46070559208714712</c:v>
                </c:pt>
                <c:pt idx="412">
                  <c:v>0.43353283981729412</c:v>
                </c:pt>
                <c:pt idx="413">
                  <c:v>0.43251327474667839</c:v>
                </c:pt>
                <c:pt idx="414">
                  <c:v>0.43113221007302488</c:v>
                </c:pt>
                <c:pt idx="415">
                  <c:v>0.44855540963733709</c:v>
                </c:pt>
                <c:pt idx="416">
                  <c:v>0.41583094086338668</c:v>
                </c:pt>
                <c:pt idx="417">
                  <c:v>0.4472935223738998</c:v>
                </c:pt>
                <c:pt idx="418">
                  <c:v>0.43286463010870879</c:v>
                </c:pt>
                <c:pt idx="419">
                  <c:v>0.4318103333776066</c:v>
                </c:pt>
                <c:pt idx="420">
                  <c:v>0.37662470970142553</c:v>
                </c:pt>
                <c:pt idx="421">
                  <c:v>0.39649278463505644</c:v>
                </c:pt>
                <c:pt idx="422">
                  <c:v>0.40857217051402955</c:v>
                </c:pt>
                <c:pt idx="423">
                  <c:v>0.3945015676556361</c:v>
                </c:pt>
                <c:pt idx="424">
                  <c:v>0.3674373237023173</c:v>
                </c:pt>
                <c:pt idx="425">
                  <c:v>0</c:v>
                </c:pt>
                <c:pt idx="426">
                  <c:v>0.3748645147645861</c:v>
                </c:pt>
                <c:pt idx="427">
                  <c:v>0.36962670045174745</c:v>
                </c:pt>
                <c:pt idx="428">
                  <c:v>0.33493771234428094</c:v>
                </c:pt>
                <c:pt idx="429">
                  <c:v>0.27643518960741237</c:v>
                </c:pt>
                <c:pt idx="430">
                  <c:v>0.30452586865507442</c:v>
                </c:pt>
                <c:pt idx="431">
                  <c:v>0.2435668922075899</c:v>
                </c:pt>
                <c:pt idx="432">
                  <c:v>0</c:v>
                </c:pt>
                <c:pt idx="433">
                  <c:v>0.29645178082651852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B9-2843-83DD-A2CCE147B1C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0.38259070957147823</c:v>
                </c:pt>
                <c:pt idx="27">
                  <c:v>0</c:v>
                </c:pt>
                <c:pt idx="28">
                  <c:v>0.42558754363670886</c:v>
                </c:pt>
                <c:pt idx="29">
                  <c:v>0.44378976067858228</c:v>
                </c:pt>
                <c:pt idx="30">
                  <c:v>0.41391142560849148</c:v>
                </c:pt>
                <c:pt idx="31">
                  <c:v>0.40120704409314062</c:v>
                </c:pt>
                <c:pt idx="32">
                  <c:v>0.42712004364687328</c:v>
                </c:pt>
                <c:pt idx="33">
                  <c:v>0.42830780835387455</c:v>
                </c:pt>
                <c:pt idx="34">
                  <c:v>0.41889873543761824</c:v>
                </c:pt>
                <c:pt idx="35">
                  <c:v>0.41238946796423459</c:v>
                </c:pt>
                <c:pt idx="36">
                  <c:v>0.4557818777348448</c:v>
                </c:pt>
                <c:pt idx="37">
                  <c:v>0.45328777003937515</c:v>
                </c:pt>
                <c:pt idx="38">
                  <c:v>0.41273253509793795</c:v>
                </c:pt>
                <c:pt idx="39">
                  <c:v>0.43140514461415391</c:v>
                </c:pt>
                <c:pt idx="40">
                  <c:v>0.40117043491711568</c:v>
                </c:pt>
                <c:pt idx="41">
                  <c:v>0.43988644791693304</c:v>
                </c:pt>
                <c:pt idx="42">
                  <c:v>0.44102399921192947</c:v>
                </c:pt>
                <c:pt idx="43">
                  <c:v>0.44928909952606633</c:v>
                </c:pt>
                <c:pt idx="44">
                  <c:v>0.45742995120478896</c:v>
                </c:pt>
                <c:pt idx="45">
                  <c:v>0.45914075226725665</c:v>
                </c:pt>
                <c:pt idx="46">
                  <c:v>0.45194315808589847</c:v>
                </c:pt>
                <c:pt idx="47">
                  <c:v>0.45154817431770394</c:v>
                </c:pt>
                <c:pt idx="48">
                  <c:v>0.47892089017772793</c:v>
                </c:pt>
                <c:pt idx="49">
                  <c:v>0.4347913322632424</c:v>
                </c:pt>
                <c:pt idx="50">
                  <c:v>0.45161181888466845</c:v>
                </c:pt>
                <c:pt idx="51">
                  <c:v>0.45681553056148616</c:v>
                </c:pt>
                <c:pt idx="52">
                  <c:v>0.44949837310195223</c:v>
                </c:pt>
                <c:pt idx="53">
                  <c:v>0.45533804022250746</c:v>
                </c:pt>
                <c:pt idx="54">
                  <c:v>0.43681243749431764</c:v>
                </c:pt>
                <c:pt idx="55">
                  <c:v>0.48436748962202314</c:v>
                </c:pt>
                <c:pt idx="56">
                  <c:v>0.44703531722998618</c:v>
                </c:pt>
                <c:pt idx="57">
                  <c:v>0.46246131376708283</c:v>
                </c:pt>
                <c:pt idx="58">
                  <c:v>0.45241312962411528</c:v>
                </c:pt>
                <c:pt idx="59">
                  <c:v>0.46595980232146733</c:v>
                </c:pt>
                <c:pt idx="60">
                  <c:v>0.48478779091199525</c:v>
                </c:pt>
                <c:pt idx="61">
                  <c:v>0.45165416962204885</c:v>
                </c:pt>
                <c:pt idx="62">
                  <c:v>0.42436930943622647</c:v>
                </c:pt>
                <c:pt idx="63">
                  <c:v>0.42914179246359169</c:v>
                </c:pt>
                <c:pt idx="64">
                  <c:v>0.4766939645501459</c:v>
                </c:pt>
                <c:pt idx="65">
                  <c:v>0.42771859836749715</c:v>
                </c:pt>
                <c:pt idx="66">
                  <c:v>0.44073701421204881</c:v>
                </c:pt>
                <c:pt idx="67">
                  <c:v>0.44938179293401348</c:v>
                </c:pt>
                <c:pt idx="68">
                  <c:v>0.46463506933040116</c:v>
                </c:pt>
                <c:pt idx="69">
                  <c:v>0.47601020722918591</c:v>
                </c:pt>
                <c:pt idx="70">
                  <c:v>0.50786297695964888</c:v>
                </c:pt>
                <c:pt idx="71">
                  <c:v>0.44155248523763119</c:v>
                </c:pt>
                <c:pt idx="72">
                  <c:v>0.45474181032758687</c:v>
                </c:pt>
                <c:pt idx="73">
                  <c:v>0.4275927530848912</c:v>
                </c:pt>
                <c:pt idx="74">
                  <c:v>0.42104537114952201</c:v>
                </c:pt>
                <c:pt idx="75">
                  <c:v>0.46022676009744079</c:v>
                </c:pt>
                <c:pt idx="76">
                  <c:v>0.48005947310545638</c:v>
                </c:pt>
                <c:pt idx="77">
                  <c:v>0.41587636108184056</c:v>
                </c:pt>
                <c:pt idx="78">
                  <c:v>0.4366295049566104</c:v>
                </c:pt>
                <c:pt idx="79">
                  <c:v>0.4228906145201437</c:v>
                </c:pt>
                <c:pt idx="80">
                  <c:v>0.45876602589128151</c:v>
                </c:pt>
                <c:pt idx="81">
                  <c:v>0.46192436935018222</c:v>
                </c:pt>
                <c:pt idx="82">
                  <c:v>0</c:v>
                </c:pt>
                <c:pt idx="83">
                  <c:v>0.39442474163901925</c:v>
                </c:pt>
                <c:pt idx="84">
                  <c:v>0.36185493549354936</c:v>
                </c:pt>
                <c:pt idx="85">
                  <c:v>0.44741144414168932</c:v>
                </c:pt>
                <c:pt idx="86">
                  <c:v>0.42208445928045357</c:v>
                </c:pt>
                <c:pt idx="87">
                  <c:v>0.4703564184294407</c:v>
                </c:pt>
                <c:pt idx="88">
                  <c:v>0</c:v>
                </c:pt>
                <c:pt idx="89">
                  <c:v>0.41021057226599039</c:v>
                </c:pt>
                <c:pt idx="90">
                  <c:v>0.41921156050433922</c:v>
                </c:pt>
                <c:pt idx="91">
                  <c:v>0.42154509580570354</c:v>
                </c:pt>
                <c:pt idx="92">
                  <c:v>0.39051711847491799</c:v>
                </c:pt>
                <c:pt idx="93">
                  <c:v>0.39578208798741887</c:v>
                </c:pt>
                <c:pt idx="94">
                  <c:v>0.44584360882564761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0.39854028618073561</c:v>
                </c:pt>
                <c:pt idx="102">
                  <c:v>0</c:v>
                </c:pt>
                <c:pt idx="103">
                  <c:v>0.4391376190101503</c:v>
                </c:pt>
                <c:pt idx="104">
                  <c:v>0.43550601913306169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0.37919702814687806</c:v>
                </c:pt>
                <c:pt idx="358">
                  <c:v>0</c:v>
                </c:pt>
                <c:pt idx="359">
                  <c:v>0</c:v>
                </c:pt>
                <c:pt idx="360">
                  <c:v>0.47010834598656615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0.4717790557462202</c:v>
                </c:pt>
                <c:pt idx="370">
                  <c:v>0</c:v>
                </c:pt>
                <c:pt idx="371">
                  <c:v>0</c:v>
                </c:pt>
                <c:pt idx="372">
                  <c:v>0.48261596889411335</c:v>
                </c:pt>
                <c:pt idx="373">
                  <c:v>0.46355587959587541</c:v>
                </c:pt>
                <c:pt idx="374">
                  <c:v>0.44902697028423766</c:v>
                </c:pt>
                <c:pt idx="375">
                  <c:v>0.4264503259506035</c:v>
                </c:pt>
                <c:pt idx="376">
                  <c:v>0.41917482573834564</c:v>
                </c:pt>
                <c:pt idx="377">
                  <c:v>0.451378126532614</c:v>
                </c:pt>
                <c:pt idx="378">
                  <c:v>0.45740615868734547</c:v>
                </c:pt>
                <c:pt idx="379">
                  <c:v>0.4198456960604387</c:v>
                </c:pt>
                <c:pt idx="380">
                  <c:v>0.37801089221097262</c:v>
                </c:pt>
                <c:pt idx="381">
                  <c:v>0.47214399191218942</c:v>
                </c:pt>
                <c:pt idx="382">
                  <c:v>0.44951280646714142</c:v>
                </c:pt>
                <c:pt idx="383">
                  <c:v>0.47329962598697878</c:v>
                </c:pt>
                <c:pt idx="384">
                  <c:v>0.42878130106799167</c:v>
                </c:pt>
                <c:pt idx="385">
                  <c:v>0.42370953919177273</c:v>
                </c:pt>
                <c:pt idx="386">
                  <c:v>0.39843562550986128</c:v>
                </c:pt>
                <c:pt idx="387">
                  <c:v>0.4424532625357544</c:v>
                </c:pt>
                <c:pt idx="388">
                  <c:v>0.45563457078347946</c:v>
                </c:pt>
                <c:pt idx="389">
                  <c:v>0.44810943610170234</c:v>
                </c:pt>
                <c:pt idx="390">
                  <c:v>0.42666416826720382</c:v>
                </c:pt>
                <c:pt idx="391">
                  <c:v>0.44141685123373997</c:v>
                </c:pt>
                <c:pt idx="392">
                  <c:v>0.44456344512292595</c:v>
                </c:pt>
                <c:pt idx="393">
                  <c:v>0.42387420640779566</c:v>
                </c:pt>
                <c:pt idx="394">
                  <c:v>0.47360980207351555</c:v>
                </c:pt>
                <c:pt idx="395">
                  <c:v>0.47439472402956678</c:v>
                </c:pt>
                <c:pt idx="396">
                  <c:v>0.43006824392453719</c:v>
                </c:pt>
                <c:pt idx="397">
                  <c:v>0.46786279832598127</c:v>
                </c:pt>
                <c:pt idx="398">
                  <c:v>0.4532148316491485</c:v>
                </c:pt>
                <c:pt idx="399">
                  <c:v>0.45947750176519675</c:v>
                </c:pt>
                <c:pt idx="400">
                  <c:v>0.48208263898912235</c:v>
                </c:pt>
                <c:pt idx="401">
                  <c:v>0.44300880900249501</c:v>
                </c:pt>
                <c:pt idx="402">
                  <c:v>0.48936760560253934</c:v>
                </c:pt>
                <c:pt idx="403">
                  <c:v>0.44788753402692322</c:v>
                </c:pt>
                <c:pt idx="404">
                  <c:v>0.48487782505669225</c:v>
                </c:pt>
                <c:pt idx="405">
                  <c:v>0.44736775531887985</c:v>
                </c:pt>
                <c:pt idx="406">
                  <c:v>0.46801375132224254</c:v>
                </c:pt>
                <c:pt idx="407">
                  <c:v>0.45926768696247899</c:v>
                </c:pt>
                <c:pt idx="408">
                  <c:v>0.47395948706588892</c:v>
                </c:pt>
                <c:pt idx="409">
                  <c:v>0.46740458563933013</c:v>
                </c:pt>
                <c:pt idx="410">
                  <c:v>0.4590234625505849</c:v>
                </c:pt>
                <c:pt idx="411">
                  <c:v>0.4736358923402601</c:v>
                </c:pt>
                <c:pt idx="412">
                  <c:v>0.45909814816967554</c:v>
                </c:pt>
                <c:pt idx="413">
                  <c:v>0.44763928395992553</c:v>
                </c:pt>
                <c:pt idx="414">
                  <c:v>0.41824467462927095</c:v>
                </c:pt>
                <c:pt idx="415">
                  <c:v>0.44609141108376021</c:v>
                </c:pt>
                <c:pt idx="416">
                  <c:v>0.46283107203013296</c:v>
                </c:pt>
                <c:pt idx="417">
                  <c:v>0.44641834592206797</c:v>
                </c:pt>
                <c:pt idx="418">
                  <c:v>0.45855455046438803</c:v>
                </c:pt>
                <c:pt idx="419">
                  <c:v>0.46519822642932374</c:v>
                </c:pt>
                <c:pt idx="420">
                  <c:v>0.44542039192072574</c:v>
                </c:pt>
                <c:pt idx="421">
                  <c:v>0.44089616643090856</c:v>
                </c:pt>
                <c:pt idx="422">
                  <c:v>0.44231706268451382</c:v>
                </c:pt>
                <c:pt idx="423">
                  <c:v>0.4495738540128183</c:v>
                </c:pt>
                <c:pt idx="424">
                  <c:v>0.43225225467399625</c:v>
                </c:pt>
                <c:pt idx="425">
                  <c:v>0</c:v>
                </c:pt>
                <c:pt idx="426">
                  <c:v>0.40354974311069591</c:v>
                </c:pt>
                <c:pt idx="427">
                  <c:v>0.424786508984133</c:v>
                </c:pt>
                <c:pt idx="428">
                  <c:v>0.37583872909600791</c:v>
                </c:pt>
                <c:pt idx="429">
                  <c:v>0.35994723192468564</c:v>
                </c:pt>
                <c:pt idx="430">
                  <c:v>0.33161740776900084</c:v>
                </c:pt>
                <c:pt idx="431">
                  <c:v>0.34738695478191273</c:v>
                </c:pt>
                <c:pt idx="432">
                  <c:v>0</c:v>
                </c:pt>
                <c:pt idx="433">
                  <c:v>0.3481396164054284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B9-2843-83DD-A2CCE147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09056"/>
        <c:axId val="1"/>
      </c:scatterChart>
      <c:valAx>
        <c:axId val="178340905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090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392.5</c:v>
                </c:pt>
                <c:pt idx="27">
                  <c:v>-999</c:v>
                </c:pt>
                <c:pt idx="28">
                  <c:v>410.7</c:v>
                </c:pt>
                <c:pt idx="29">
                  <c:v>453.3</c:v>
                </c:pt>
                <c:pt idx="30">
                  <c:v>440.1</c:v>
                </c:pt>
                <c:pt idx="31">
                  <c:v>469.6</c:v>
                </c:pt>
                <c:pt idx="32">
                  <c:v>479.6</c:v>
                </c:pt>
                <c:pt idx="33">
                  <c:v>423.9</c:v>
                </c:pt>
                <c:pt idx="34">
                  <c:v>379.4</c:v>
                </c:pt>
                <c:pt idx="35">
                  <c:v>371.2</c:v>
                </c:pt>
                <c:pt idx="36">
                  <c:v>427</c:v>
                </c:pt>
                <c:pt idx="37">
                  <c:v>487.7</c:v>
                </c:pt>
                <c:pt idx="38">
                  <c:v>474.6</c:v>
                </c:pt>
                <c:pt idx="39">
                  <c:v>458.3</c:v>
                </c:pt>
                <c:pt idx="40">
                  <c:v>469.6</c:v>
                </c:pt>
                <c:pt idx="41">
                  <c:v>427</c:v>
                </c:pt>
                <c:pt idx="42">
                  <c:v>448.3</c:v>
                </c:pt>
                <c:pt idx="43">
                  <c:v>479.6</c:v>
                </c:pt>
                <c:pt idx="44">
                  <c:v>487.7</c:v>
                </c:pt>
                <c:pt idx="45">
                  <c:v>448.3</c:v>
                </c:pt>
                <c:pt idx="46">
                  <c:v>453.3</c:v>
                </c:pt>
                <c:pt idx="47">
                  <c:v>517.1</c:v>
                </c:pt>
                <c:pt idx="48">
                  <c:v>474.6</c:v>
                </c:pt>
                <c:pt idx="49">
                  <c:v>530.29999999999995</c:v>
                </c:pt>
                <c:pt idx="50">
                  <c:v>504</c:v>
                </c:pt>
                <c:pt idx="51">
                  <c:v>479.6</c:v>
                </c:pt>
                <c:pt idx="52">
                  <c:v>535.29999999999995</c:v>
                </c:pt>
                <c:pt idx="53">
                  <c:v>492.8</c:v>
                </c:pt>
                <c:pt idx="54">
                  <c:v>482.7</c:v>
                </c:pt>
                <c:pt idx="55">
                  <c:v>535.29999999999995</c:v>
                </c:pt>
                <c:pt idx="56">
                  <c:v>522.20000000000005</c:v>
                </c:pt>
                <c:pt idx="57">
                  <c:v>604.20000000000005</c:v>
                </c:pt>
                <c:pt idx="58">
                  <c:v>654.9</c:v>
                </c:pt>
                <c:pt idx="59">
                  <c:v>569.79999999999995</c:v>
                </c:pt>
                <c:pt idx="60">
                  <c:v>543.5</c:v>
                </c:pt>
                <c:pt idx="61">
                  <c:v>569.79999999999995</c:v>
                </c:pt>
                <c:pt idx="62">
                  <c:v>607.29999999999995</c:v>
                </c:pt>
                <c:pt idx="63">
                  <c:v>551.6</c:v>
                </c:pt>
                <c:pt idx="64">
                  <c:v>638.70000000000005</c:v>
                </c:pt>
                <c:pt idx="65">
                  <c:v>715.7</c:v>
                </c:pt>
                <c:pt idx="66">
                  <c:v>612.29999999999995</c:v>
                </c:pt>
                <c:pt idx="67">
                  <c:v>599.20000000000005</c:v>
                </c:pt>
                <c:pt idx="68">
                  <c:v>684.3</c:v>
                </c:pt>
                <c:pt idx="69">
                  <c:v>671.2</c:v>
                </c:pt>
                <c:pt idx="70">
                  <c:v>684.3</c:v>
                </c:pt>
                <c:pt idx="71">
                  <c:v>572.9</c:v>
                </c:pt>
                <c:pt idx="72">
                  <c:v>646.79999999999995</c:v>
                </c:pt>
                <c:pt idx="73">
                  <c:v>530.29999999999995</c:v>
                </c:pt>
                <c:pt idx="74">
                  <c:v>684.3</c:v>
                </c:pt>
                <c:pt idx="75">
                  <c:v>705.6</c:v>
                </c:pt>
                <c:pt idx="76">
                  <c:v>551.6</c:v>
                </c:pt>
                <c:pt idx="77">
                  <c:v>663</c:v>
                </c:pt>
                <c:pt idx="78">
                  <c:v>654.9</c:v>
                </c:pt>
                <c:pt idx="79">
                  <c:v>572.9</c:v>
                </c:pt>
                <c:pt idx="80">
                  <c:v>668.1</c:v>
                </c:pt>
                <c:pt idx="81">
                  <c:v>723.8</c:v>
                </c:pt>
                <c:pt idx="82">
                  <c:v>-999</c:v>
                </c:pt>
                <c:pt idx="83">
                  <c:v>427</c:v>
                </c:pt>
                <c:pt idx="84">
                  <c:v>671.2</c:v>
                </c:pt>
                <c:pt idx="85">
                  <c:v>551.6</c:v>
                </c:pt>
                <c:pt idx="86">
                  <c:v>500.9</c:v>
                </c:pt>
                <c:pt idx="87">
                  <c:v>676.2</c:v>
                </c:pt>
                <c:pt idx="88">
                  <c:v>-999</c:v>
                </c:pt>
                <c:pt idx="89">
                  <c:v>697.5</c:v>
                </c:pt>
                <c:pt idx="90">
                  <c:v>774.5</c:v>
                </c:pt>
                <c:pt idx="91">
                  <c:v>737</c:v>
                </c:pt>
                <c:pt idx="92">
                  <c:v>633.6</c:v>
                </c:pt>
                <c:pt idx="93">
                  <c:v>779.5</c:v>
                </c:pt>
                <c:pt idx="94">
                  <c:v>572.9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728.8</c:v>
                </c:pt>
                <c:pt idx="102">
                  <c:v>-999</c:v>
                </c:pt>
                <c:pt idx="103">
                  <c:v>671.2</c:v>
                </c:pt>
                <c:pt idx="104">
                  <c:v>740.1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649.9</c:v>
                </c:pt>
                <c:pt idx="358">
                  <c:v>-999</c:v>
                </c:pt>
                <c:pt idx="359">
                  <c:v>-999</c:v>
                </c:pt>
                <c:pt idx="360">
                  <c:v>646.79999999999995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586</c:v>
                </c:pt>
                <c:pt idx="370">
                  <c:v>-999</c:v>
                </c:pt>
                <c:pt idx="371">
                  <c:v>-999</c:v>
                </c:pt>
                <c:pt idx="372">
                  <c:v>869.7</c:v>
                </c:pt>
                <c:pt idx="373">
                  <c:v>731.9</c:v>
                </c:pt>
                <c:pt idx="374">
                  <c:v>569.79999999999995</c:v>
                </c:pt>
                <c:pt idx="375">
                  <c:v>668.1</c:v>
                </c:pt>
                <c:pt idx="376">
                  <c:v>599.20000000000005</c:v>
                </c:pt>
                <c:pt idx="377">
                  <c:v>718.8</c:v>
                </c:pt>
                <c:pt idx="378">
                  <c:v>817.1</c:v>
                </c:pt>
                <c:pt idx="379">
                  <c:v>615.4</c:v>
                </c:pt>
                <c:pt idx="380">
                  <c:v>745.1</c:v>
                </c:pt>
                <c:pt idx="381">
                  <c:v>659.9</c:v>
                </c:pt>
                <c:pt idx="382">
                  <c:v>654.9</c:v>
                </c:pt>
                <c:pt idx="383">
                  <c:v>671.2</c:v>
                </c:pt>
                <c:pt idx="384">
                  <c:v>805.8</c:v>
                </c:pt>
                <c:pt idx="385">
                  <c:v>646.79999999999995</c:v>
                </c:pt>
                <c:pt idx="386">
                  <c:v>633.6</c:v>
                </c:pt>
                <c:pt idx="387">
                  <c:v>615.4</c:v>
                </c:pt>
                <c:pt idx="388">
                  <c:v>594.20000000000005</c:v>
                </c:pt>
                <c:pt idx="389">
                  <c:v>559.70000000000005</c:v>
                </c:pt>
                <c:pt idx="390">
                  <c:v>607.29999999999995</c:v>
                </c:pt>
                <c:pt idx="391">
                  <c:v>620.5</c:v>
                </c:pt>
                <c:pt idx="392">
                  <c:v>817.1</c:v>
                </c:pt>
                <c:pt idx="393">
                  <c:v>577.9</c:v>
                </c:pt>
                <c:pt idx="394">
                  <c:v>723.8</c:v>
                </c:pt>
                <c:pt idx="395">
                  <c:v>517.1</c:v>
                </c:pt>
                <c:pt idx="396">
                  <c:v>551.6</c:v>
                </c:pt>
                <c:pt idx="397">
                  <c:v>586</c:v>
                </c:pt>
                <c:pt idx="398">
                  <c:v>582.9</c:v>
                </c:pt>
                <c:pt idx="399">
                  <c:v>569.79999999999995</c:v>
                </c:pt>
                <c:pt idx="400">
                  <c:v>559.70000000000005</c:v>
                </c:pt>
                <c:pt idx="401">
                  <c:v>577.9</c:v>
                </c:pt>
                <c:pt idx="402">
                  <c:v>586</c:v>
                </c:pt>
                <c:pt idx="403">
                  <c:v>543.5</c:v>
                </c:pt>
                <c:pt idx="404">
                  <c:v>569.79999999999995</c:v>
                </c:pt>
                <c:pt idx="405">
                  <c:v>577.9</c:v>
                </c:pt>
                <c:pt idx="406">
                  <c:v>500.9</c:v>
                </c:pt>
                <c:pt idx="407">
                  <c:v>482.7</c:v>
                </c:pt>
                <c:pt idx="408">
                  <c:v>577.9</c:v>
                </c:pt>
                <c:pt idx="409">
                  <c:v>556.6</c:v>
                </c:pt>
                <c:pt idx="410">
                  <c:v>500.9</c:v>
                </c:pt>
                <c:pt idx="411">
                  <c:v>514</c:v>
                </c:pt>
                <c:pt idx="412">
                  <c:v>479.6</c:v>
                </c:pt>
                <c:pt idx="413">
                  <c:v>504</c:v>
                </c:pt>
                <c:pt idx="414">
                  <c:v>495.9</c:v>
                </c:pt>
                <c:pt idx="415">
                  <c:v>453.3</c:v>
                </c:pt>
                <c:pt idx="416">
                  <c:v>440.1</c:v>
                </c:pt>
                <c:pt idx="417">
                  <c:v>492.8</c:v>
                </c:pt>
                <c:pt idx="418">
                  <c:v>435.1</c:v>
                </c:pt>
                <c:pt idx="419">
                  <c:v>458.3</c:v>
                </c:pt>
                <c:pt idx="420">
                  <c:v>423.9</c:v>
                </c:pt>
                <c:pt idx="421">
                  <c:v>435.1</c:v>
                </c:pt>
                <c:pt idx="422">
                  <c:v>402.6</c:v>
                </c:pt>
                <c:pt idx="423">
                  <c:v>453.3</c:v>
                </c:pt>
                <c:pt idx="424">
                  <c:v>445.2</c:v>
                </c:pt>
                <c:pt idx="425">
                  <c:v>-999</c:v>
                </c:pt>
                <c:pt idx="426">
                  <c:v>474.6</c:v>
                </c:pt>
                <c:pt idx="427">
                  <c:v>427</c:v>
                </c:pt>
                <c:pt idx="428">
                  <c:v>474.6</c:v>
                </c:pt>
                <c:pt idx="429">
                  <c:v>341.8</c:v>
                </c:pt>
                <c:pt idx="430">
                  <c:v>435.1</c:v>
                </c:pt>
                <c:pt idx="431">
                  <c:v>435.1</c:v>
                </c:pt>
                <c:pt idx="432">
                  <c:v>-999</c:v>
                </c:pt>
                <c:pt idx="433">
                  <c:v>418.8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CE-DF4C-A263-745380FF4305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509</c:v>
                </c:pt>
                <c:pt idx="27">
                  <c:v>-999</c:v>
                </c:pt>
                <c:pt idx="28">
                  <c:v>461.4</c:v>
                </c:pt>
                <c:pt idx="29">
                  <c:v>535.29999999999995</c:v>
                </c:pt>
                <c:pt idx="30">
                  <c:v>479.6</c:v>
                </c:pt>
                <c:pt idx="31">
                  <c:v>487.7</c:v>
                </c:pt>
                <c:pt idx="32">
                  <c:v>569.79999999999995</c:v>
                </c:pt>
                <c:pt idx="33">
                  <c:v>482.7</c:v>
                </c:pt>
                <c:pt idx="34">
                  <c:v>445.2</c:v>
                </c:pt>
                <c:pt idx="35">
                  <c:v>461.4</c:v>
                </c:pt>
                <c:pt idx="36">
                  <c:v>504</c:v>
                </c:pt>
                <c:pt idx="37">
                  <c:v>509</c:v>
                </c:pt>
                <c:pt idx="38">
                  <c:v>482.7</c:v>
                </c:pt>
                <c:pt idx="39">
                  <c:v>495.9</c:v>
                </c:pt>
                <c:pt idx="40">
                  <c:v>435.1</c:v>
                </c:pt>
                <c:pt idx="41">
                  <c:v>453.3</c:v>
                </c:pt>
                <c:pt idx="42">
                  <c:v>509</c:v>
                </c:pt>
                <c:pt idx="43">
                  <c:v>495.9</c:v>
                </c:pt>
                <c:pt idx="44">
                  <c:v>504</c:v>
                </c:pt>
                <c:pt idx="45">
                  <c:v>474.6</c:v>
                </c:pt>
                <c:pt idx="46">
                  <c:v>500.9</c:v>
                </c:pt>
                <c:pt idx="47">
                  <c:v>514</c:v>
                </c:pt>
                <c:pt idx="48">
                  <c:v>572.9</c:v>
                </c:pt>
                <c:pt idx="49">
                  <c:v>466.4</c:v>
                </c:pt>
                <c:pt idx="50">
                  <c:v>535.29999999999995</c:v>
                </c:pt>
                <c:pt idx="51">
                  <c:v>517.1</c:v>
                </c:pt>
                <c:pt idx="52">
                  <c:v>525.29999999999995</c:v>
                </c:pt>
                <c:pt idx="53">
                  <c:v>530.29999999999995</c:v>
                </c:pt>
                <c:pt idx="54">
                  <c:v>548.5</c:v>
                </c:pt>
                <c:pt idx="55">
                  <c:v>556.6</c:v>
                </c:pt>
                <c:pt idx="56">
                  <c:v>500.9</c:v>
                </c:pt>
                <c:pt idx="57">
                  <c:v>612.29999999999995</c:v>
                </c:pt>
                <c:pt idx="58">
                  <c:v>604.20000000000005</c:v>
                </c:pt>
                <c:pt idx="59">
                  <c:v>582.9</c:v>
                </c:pt>
                <c:pt idx="60">
                  <c:v>638.70000000000005</c:v>
                </c:pt>
                <c:pt idx="61">
                  <c:v>612.29999999999995</c:v>
                </c:pt>
                <c:pt idx="62">
                  <c:v>572.9</c:v>
                </c:pt>
                <c:pt idx="63">
                  <c:v>577.9</c:v>
                </c:pt>
                <c:pt idx="64">
                  <c:v>654.9</c:v>
                </c:pt>
                <c:pt idx="65">
                  <c:v>620.5</c:v>
                </c:pt>
                <c:pt idx="66">
                  <c:v>633.6</c:v>
                </c:pt>
                <c:pt idx="67">
                  <c:v>604.20000000000005</c:v>
                </c:pt>
                <c:pt idx="68">
                  <c:v>641.79999999999995</c:v>
                </c:pt>
                <c:pt idx="69">
                  <c:v>646.79999999999995</c:v>
                </c:pt>
                <c:pt idx="70">
                  <c:v>659.9</c:v>
                </c:pt>
                <c:pt idx="71">
                  <c:v>659.9</c:v>
                </c:pt>
                <c:pt idx="72">
                  <c:v>620.5</c:v>
                </c:pt>
                <c:pt idx="73">
                  <c:v>646.79999999999995</c:v>
                </c:pt>
                <c:pt idx="74">
                  <c:v>633.6</c:v>
                </c:pt>
                <c:pt idx="75">
                  <c:v>697.5</c:v>
                </c:pt>
                <c:pt idx="76">
                  <c:v>784.6</c:v>
                </c:pt>
                <c:pt idx="77">
                  <c:v>694.4</c:v>
                </c:pt>
                <c:pt idx="78">
                  <c:v>705.6</c:v>
                </c:pt>
                <c:pt idx="79">
                  <c:v>663</c:v>
                </c:pt>
                <c:pt idx="80">
                  <c:v>737</c:v>
                </c:pt>
                <c:pt idx="81">
                  <c:v>723.8</c:v>
                </c:pt>
                <c:pt idx="82">
                  <c:v>-999</c:v>
                </c:pt>
                <c:pt idx="83">
                  <c:v>628.6</c:v>
                </c:pt>
                <c:pt idx="84">
                  <c:v>654.9</c:v>
                </c:pt>
                <c:pt idx="85">
                  <c:v>694.4</c:v>
                </c:pt>
                <c:pt idx="86">
                  <c:v>663</c:v>
                </c:pt>
                <c:pt idx="87">
                  <c:v>659.9</c:v>
                </c:pt>
                <c:pt idx="88">
                  <c:v>-999</c:v>
                </c:pt>
                <c:pt idx="89">
                  <c:v>641.79999999999995</c:v>
                </c:pt>
                <c:pt idx="90">
                  <c:v>737</c:v>
                </c:pt>
                <c:pt idx="91">
                  <c:v>641.79999999999995</c:v>
                </c:pt>
                <c:pt idx="92">
                  <c:v>620.5</c:v>
                </c:pt>
                <c:pt idx="93">
                  <c:v>671.2</c:v>
                </c:pt>
                <c:pt idx="94">
                  <c:v>745.1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612.29999999999995</c:v>
                </c:pt>
                <c:pt idx="102">
                  <c:v>-999</c:v>
                </c:pt>
                <c:pt idx="103">
                  <c:v>697.5</c:v>
                </c:pt>
                <c:pt idx="104">
                  <c:v>731.9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641.79999999999995</c:v>
                </c:pt>
                <c:pt idx="358">
                  <c:v>-999</c:v>
                </c:pt>
                <c:pt idx="359">
                  <c:v>-999</c:v>
                </c:pt>
                <c:pt idx="360">
                  <c:v>638.70000000000005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718.8</c:v>
                </c:pt>
                <c:pt idx="370">
                  <c:v>-999</c:v>
                </c:pt>
                <c:pt idx="371">
                  <c:v>-999</c:v>
                </c:pt>
                <c:pt idx="372">
                  <c:v>899.1</c:v>
                </c:pt>
                <c:pt idx="373">
                  <c:v>646.79999999999995</c:v>
                </c:pt>
                <c:pt idx="374">
                  <c:v>697.5</c:v>
                </c:pt>
                <c:pt idx="375">
                  <c:v>638.70000000000005</c:v>
                </c:pt>
                <c:pt idx="376">
                  <c:v>671.2</c:v>
                </c:pt>
                <c:pt idx="377">
                  <c:v>681.2</c:v>
                </c:pt>
                <c:pt idx="378">
                  <c:v>851.5</c:v>
                </c:pt>
                <c:pt idx="379">
                  <c:v>774.5</c:v>
                </c:pt>
                <c:pt idx="380">
                  <c:v>663</c:v>
                </c:pt>
                <c:pt idx="381">
                  <c:v>694.4</c:v>
                </c:pt>
                <c:pt idx="382">
                  <c:v>654.9</c:v>
                </c:pt>
                <c:pt idx="383">
                  <c:v>728.8</c:v>
                </c:pt>
                <c:pt idx="384">
                  <c:v>625.5</c:v>
                </c:pt>
                <c:pt idx="385">
                  <c:v>684.3</c:v>
                </c:pt>
                <c:pt idx="386">
                  <c:v>599.20000000000005</c:v>
                </c:pt>
                <c:pt idx="387">
                  <c:v>628.6</c:v>
                </c:pt>
                <c:pt idx="388">
                  <c:v>620.5</c:v>
                </c:pt>
                <c:pt idx="389">
                  <c:v>641.79999999999995</c:v>
                </c:pt>
                <c:pt idx="390">
                  <c:v>582.9</c:v>
                </c:pt>
                <c:pt idx="391">
                  <c:v>705.6</c:v>
                </c:pt>
                <c:pt idx="392">
                  <c:v>710.6</c:v>
                </c:pt>
                <c:pt idx="393">
                  <c:v>641.79999999999995</c:v>
                </c:pt>
                <c:pt idx="394">
                  <c:v>710.6</c:v>
                </c:pt>
                <c:pt idx="395">
                  <c:v>633.6</c:v>
                </c:pt>
                <c:pt idx="396">
                  <c:v>599.20000000000005</c:v>
                </c:pt>
                <c:pt idx="397">
                  <c:v>646.79999999999995</c:v>
                </c:pt>
                <c:pt idx="398">
                  <c:v>538.4</c:v>
                </c:pt>
                <c:pt idx="399">
                  <c:v>599.20000000000005</c:v>
                </c:pt>
                <c:pt idx="400">
                  <c:v>633.6</c:v>
                </c:pt>
                <c:pt idx="401">
                  <c:v>559.70000000000005</c:v>
                </c:pt>
                <c:pt idx="402">
                  <c:v>633.6</c:v>
                </c:pt>
                <c:pt idx="403">
                  <c:v>535.29999999999995</c:v>
                </c:pt>
                <c:pt idx="404">
                  <c:v>620.5</c:v>
                </c:pt>
                <c:pt idx="405">
                  <c:v>556.6</c:v>
                </c:pt>
                <c:pt idx="406">
                  <c:v>522.20000000000005</c:v>
                </c:pt>
                <c:pt idx="407">
                  <c:v>577.9</c:v>
                </c:pt>
                <c:pt idx="408">
                  <c:v>604.20000000000005</c:v>
                </c:pt>
                <c:pt idx="409">
                  <c:v>582.9</c:v>
                </c:pt>
                <c:pt idx="410">
                  <c:v>517.1</c:v>
                </c:pt>
                <c:pt idx="411">
                  <c:v>551.6</c:v>
                </c:pt>
                <c:pt idx="412">
                  <c:v>517.1</c:v>
                </c:pt>
                <c:pt idx="413">
                  <c:v>492.8</c:v>
                </c:pt>
                <c:pt idx="414">
                  <c:v>427</c:v>
                </c:pt>
                <c:pt idx="415">
                  <c:v>517.1</c:v>
                </c:pt>
                <c:pt idx="416">
                  <c:v>492.8</c:v>
                </c:pt>
                <c:pt idx="417">
                  <c:v>487.7</c:v>
                </c:pt>
                <c:pt idx="418">
                  <c:v>440.1</c:v>
                </c:pt>
                <c:pt idx="419">
                  <c:v>543.5</c:v>
                </c:pt>
                <c:pt idx="420">
                  <c:v>495.9</c:v>
                </c:pt>
                <c:pt idx="421">
                  <c:v>482.7</c:v>
                </c:pt>
                <c:pt idx="422">
                  <c:v>469.6</c:v>
                </c:pt>
                <c:pt idx="423">
                  <c:v>458.3</c:v>
                </c:pt>
                <c:pt idx="424">
                  <c:v>440.1</c:v>
                </c:pt>
                <c:pt idx="425">
                  <c:v>-999</c:v>
                </c:pt>
                <c:pt idx="426">
                  <c:v>474.6</c:v>
                </c:pt>
                <c:pt idx="427">
                  <c:v>487.7</c:v>
                </c:pt>
                <c:pt idx="428">
                  <c:v>487.7</c:v>
                </c:pt>
                <c:pt idx="429">
                  <c:v>445.2</c:v>
                </c:pt>
                <c:pt idx="430">
                  <c:v>355</c:v>
                </c:pt>
                <c:pt idx="431">
                  <c:v>458.3</c:v>
                </c:pt>
                <c:pt idx="432">
                  <c:v>-999</c:v>
                </c:pt>
                <c:pt idx="433">
                  <c:v>423.9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CE-DF4C-A263-745380FF4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48240"/>
        <c:axId val="1"/>
      </c:scatterChart>
      <c:valAx>
        <c:axId val="17833482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48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4420</c:v>
                </c:pt>
                <c:pt idx="27">
                  <c:v>-999</c:v>
                </c:pt>
                <c:pt idx="28">
                  <c:v>840</c:v>
                </c:pt>
                <c:pt idx="29">
                  <c:v>2027</c:v>
                </c:pt>
                <c:pt idx="30">
                  <c:v>1234</c:v>
                </c:pt>
                <c:pt idx="31">
                  <c:v>740</c:v>
                </c:pt>
                <c:pt idx="32">
                  <c:v>2138</c:v>
                </c:pt>
                <c:pt idx="33">
                  <c:v>1049</c:v>
                </c:pt>
                <c:pt idx="34">
                  <c:v>1380</c:v>
                </c:pt>
                <c:pt idx="35">
                  <c:v>1277</c:v>
                </c:pt>
                <c:pt idx="36">
                  <c:v>1875</c:v>
                </c:pt>
                <c:pt idx="37">
                  <c:v>2032</c:v>
                </c:pt>
                <c:pt idx="38">
                  <c:v>2145</c:v>
                </c:pt>
                <c:pt idx="39">
                  <c:v>1012</c:v>
                </c:pt>
                <c:pt idx="40">
                  <c:v>1329</c:v>
                </c:pt>
                <c:pt idx="41">
                  <c:v>1935</c:v>
                </c:pt>
                <c:pt idx="42">
                  <c:v>1029</c:v>
                </c:pt>
                <c:pt idx="43">
                  <c:v>1998</c:v>
                </c:pt>
                <c:pt idx="44">
                  <c:v>1483</c:v>
                </c:pt>
                <c:pt idx="45">
                  <c:v>914</c:v>
                </c:pt>
                <c:pt idx="46">
                  <c:v>977</c:v>
                </c:pt>
                <c:pt idx="47">
                  <c:v>909</c:v>
                </c:pt>
                <c:pt idx="48">
                  <c:v>1530</c:v>
                </c:pt>
                <c:pt idx="49">
                  <c:v>1036</c:v>
                </c:pt>
                <c:pt idx="50">
                  <c:v>546</c:v>
                </c:pt>
                <c:pt idx="51">
                  <c:v>580</c:v>
                </c:pt>
                <c:pt idx="52">
                  <c:v>1311</c:v>
                </c:pt>
                <c:pt idx="53">
                  <c:v>1095</c:v>
                </c:pt>
                <c:pt idx="54">
                  <c:v>1450</c:v>
                </c:pt>
                <c:pt idx="55">
                  <c:v>870</c:v>
                </c:pt>
                <c:pt idx="56">
                  <c:v>1098</c:v>
                </c:pt>
                <c:pt idx="57">
                  <c:v>1557</c:v>
                </c:pt>
                <c:pt idx="58">
                  <c:v>2209</c:v>
                </c:pt>
                <c:pt idx="59">
                  <c:v>1002</c:v>
                </c:pt>
                <c:pt idx="60">
                  <c:v>1294</c:v>
                </c:pt>
                <c:pt idx="61">
                  <c:v>696</c:v>
                </c:pt>
                <c:pt idx="62">
                  <c:v>2557</c:v>
                </c:pt>
                <c:pt idx="63">
                  <c:v>959</c:v>
                </c:pt>
                <c:pt idx="64">
                  <c:v>1284</c:v>
                </c:pt>
                <c:pt idx="65">
                  <c:v>1696</c:v>
                </c:pt>
                <c:pt idx="66">
                  <c:v>953</c:v>
                </c:pt>
                <c:pt idx="67">
                  <c:v>1356</c:v>
                </c:pt>
                <c:pt idx="68">
                  <c:v>1242</c:v>
                </c:pt>
                <c:pt idx="69">
                  <c:v>908</c:v>
                </c:pt>
                <c:pt idx="70">
                  <c:v>1701</c:v>
                </c:pt>
                <c:pt idx="71">
                  <c:v>1439</c:v>
                </c:pt>
                <c:pt idx="72">
                  <c:v>1413</c:v>
                </c:pt>
                <c:pt idx="73">
                  <c:v>1247</c:v>
                </c:pt>
                <c:pt idx="74">
                  <c:v>971</c:v>
                </c:pt>
                <c:pt idx="75">
                  <c:v>587</c:v>
                </c:pt>
                <c:pt idx="76">
                  <c:v>807</c:v>
                </c:pt>
                <c:pt idx="77">
                  <c:v>4941</c:v>
                </c:pt>
                <c:pt idx="78">
                  <c:v>1635</c:v>
                </c:pt>
                <c:pt idx="79">
                  <c:v>1761</c:v>
                </c:pt>
                <c:pt idx="80">
                  <c:v>551</c:v>
                </c:pt>
                <c:pt idx="81">
                  <c:v>1209</c:v>
                </c:pt>
                <c:pt idx="82">
                  <c:v>-999</c:v>
                </c:pt>
                <c:pt idx="83">
                  <c:v>1022</c:v>
                </c:pt>
                <c:pt idx="84">
                  <c:v>2213</c:v>
                </c:pt>
                <c:pt idx="85">
                  <c:v>3791</c:v>
                </c:pt>
                <c:pt idx="86">
                  <c:v>1027</c:v>
                </c:pt>
                <c:pt idx="87">
                  <c:v>2537</c:v>
                </c:pt>
                <c:pt idx="88">
                  <c:v>-999</c:v>
                </c:pt>
                <c:pt idx="89">
                  <c:v>3467</c:v>
                </c:pt>
                <c:pt idx="90">
                  <c:v>6686</c:v>
                </c:pt>
                <c:pt idx="91">
                  <c:v>1005</c:v>
                </c:pt>
                <c:pt idx="92">
                  <c:v>2004</c:v>
                </c:pt>
                <c:pt idx="93">
                  <c:v>1685</c:v>
                </c:pt>
                <c:pt idx="94">
                  <c:v>1413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3068</c:v>
                </c:pt>
                <c:pt idx="102">
                  <c:v>-999</c:v>
                </c:pt>
                <c:pt idx="103">
                  <c:v>1490</c:v>
                </c:pt>
                <c:pt idx="104">
                  <c:v>1832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2590</c:v>
                </c:pt>
                <c:pt idx="358">
                  <c:v>-999</c:v>
                </c:pt>
                <c:pt idx="359">
                  <c:v>-999</c:v>
                </c:pt>
                <c:pt idx="360">
                  <c:v>3858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2814</c:v>
                </c:pt>
                <c:pt idx="370">
                  <c:v>-999</c:v>
                </c:pt>
                <c:pt idx="371">
                  <c:v>-999</c:v>
                </c:pt>
                <c:pt idx="372">
                  <c:v>3378</c:v>
                </c:pt>
                <c:pt idx="373">
                  <c:v>8658</c:v>
                </c:pt>
                <c:pt idx="374">
                  <c:v>2630</c:v>
                </c:pt>
                <c:pt idx="375">
                  <c:v>1831</c:v>
                </c:pt>
                <c:pt idx="376">
                  <c:v>1745</c:v>
                </c:pt>
                <c:pt idx="377">
                  <c:v>1902</c:v>
                </c:pt>
                <c:pt idx="378">
                  <c:v>1977</c:v>
                </c:pt>
                <c:pt idx="379">
                  <c:v>793</c:v>
                </c:pt>
                <c:pt idx="380">
                  <c:v>1180</c:v>
                </c:pt>
                <c:pt idx="381">
                  <c:v>2881</c:v>
                </c:pt>
                <c:pt idx="382">
                  <c:v>3854</c:v>
                </c:pt>
                <c:pt idx="383">
                  <c:v>856</c:v>
                </c:pt>
                <c:pt idx="384">
                  <c:v>1363</c:v>
                </c:pt>
                <c:pt idx="385">
                  <c:v>1327</c:v>
                </c:pt>
                <c:pt idx="386">
                  <c:v>1188</c:v>
                </c:pt>
                <c:pt idx="387">
                  <c:v>1078</c:v>
                </c:pt>
                <c:pt idx="388">
                  <c:v>1346</c:v>
                </c:pt>
                <c:pt idx="389">
                  <c:v>644</c:v>
                </c:pt>
                <c:pt idx="390">
                  <c:v>1451</c:v>
                </c:pt>
                <c:pt idx="391">
                  <c:v>1434</c:v>
                </c:pt>
                <c:pt idx="392">
                  <c:v>1155</c:v>
                </c:pt>
                <c:pt idx="393">
                  <c:v>1118</c:v>
                </c:pt>
                <c:pt idx="394">
                  <c:v>3543</c:v>
                </c:pt>
                <c:pt idx="395">
                  <c:v>768</c:v>
                </c:pt>
                <c:pt idx="396">
                  <c:v>1186</c:v>
                </c:pt>
                <c:pt idx="397">
                  <c:v>940</c:v>
                </c:pt>
                <c:pt idx="398">
                  <c:v>1201</c:v>
                </c:pt>
                <c:pt idx="399">
                  <c:v>909</c:v>
                </c:pt>
                <c:pt idx="400">
                  <c:v>1195</c:v>
                </c:pt>
                <c:pt idx="401">
                  <c:v>1421</c:v>
                </c:pt>
                <c:pt idx="402">
                  <c:v>1098</c:v>
                </c:pt>
                <c:pt idx="403">
                  <c:v>1459</c:v>
                </c:pt>
                <c:pt idx="404">
                  <c:v>552</c:v>
                </c:pt>
                <c:pt idx="405">
                  <c:v>1059</c:v>
                </c:pt>
                <c:pt idx="406">
                  <c:v>868</c:v>
                </c:pt>
                <c:pt idx="407">
                  <c:v>2234</c:v>
                </c:pt>
                <c:pt idx="408">
                  <c:v>593</c:v>
                </c:pt>
                <c:pt idx="409">
                  <c:v>1757</c:v>
                </c:pt>
                <c:pt idx="410">
                  <c:v>928</c:v>
                </c:pt>
                <c:pt idx="411">
                  <c:v>1253</c:v>
                </c:pt>
                <c:pt idx="412">
                  <c:v>864</c:v>
                </c:pt>
                <c:pt idx="413">
                  <c:v>1191</c:v>
                </c:pt>
                <c:pt idx="414">
                  <c:v>1262</c:v>
                </c:pt>
                <c:pt idx="415">
                  <c:v>1099</c:v>
                </c:pt>
                <c:pt idx="416">
                  <c:v>1547</c:v>
                </c:pt>
                <c:pt idx="417">
                  <c:v>876</c:v>
                </c:pt>
                <c:pt idx="418">
                  <c:v>1372</c:v>
                </c:pt>
                <c:pt idx="419">
                  <c:v>678</c:v>
                </c:pt>
                <c:pt idx="420">
                  <c:v>1588</c:v>
                </c:pt>
                <c:pt idx="421">
                  <c:v>1094</c:v>
                </c:pt>
                <c:pt idx="422">
                  <c:v>2356</c:v>
                </c:pt>
                <c:pt idx="423">
                  <c:v>998</c:v>
                </c:pt>
                <c:pt idx="424">
                  <c:v>2030</c:v>
                </c:pt>
                <c:pt idx="425">
                  <c:v>-999</c:v>
                </c:pt>
                <c:pt idx="426">
                  <c:v>1924</c:v>
                </c:pt>
                <c:pt idx="427">
                  <c:v>1589</c:v>
                </c:pt>
                <c:pt idx="428">
                  <c:v>982</c:v>
                </c:pt>
                <c:pt idx="429">
                  <c:v>8881</c:v>
                </c:pt>
                <c:pt idx="430">
                  <c:v>1873</c:v>
                </c:pt>
                <c:pt idx="431">
                  <c:v>1242</c:v>
                </c:pt>
                <c:pt idx="432">
                  <c:v>-999</c:v>
                </c:pt>
                <c:pt idx="433">
                  <c:v>863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51-AD42-AD5B-500CA4B8E91F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1321</c:v>
                </c:pt>
                <c:pt idx="27">
                  <c:v>-999</c:v>
                </c:pt>
                <c:pt idx="28">
                  <c:v>884</c:v>
                </c:pt>
                <c:pt idx="29">
                  <c:v>826</c:v>
                </c:pt>
                <c:pt idx="30">
                  <c:v>1494</c:v>
                </c:pt>
                <c:pt idx="31">
                  <c:v>932</c:v>
                </c:pt>
                <c:pt idx="32">
                  <c:v>2304</c:v>
                </c:pt>
                <c:pt idx="33">
                  <c:v>568</c:v>
                </c:pt>
                <c:pt idx="34">
                  <c:v>579</c:v>
                </c:pt>
                <c:pt idx="35">
                  <c:v>685</c:v>
                </c:pt>
                <c:pt idx="36">
                  <c:v>679</c:v>
                </c:pt>
                <c:pt idx="37">
                  <c:v>836</c:v>
                </c:pt>
                <c:pt idx="38">
                  <c:v>1087</c:v>
                </c:pt>
                <c:pt idx="39">
                  <c:v>938</c:v>
                </c:pt>
                <c:pt idx="40">
                  <c:v>1008</c:v>
                </c:pt>
                <c:pt idx="41">
                  <c:v>744</c:v>
                </c:pt>
                <c:pt idx="42">
                  <c:v>640</c:v>
                </c:pt>
                <c:pt idx="43">
                  <c:v>721</c:v>
                </c:pt>
                <c:pt idx="44">
                  <c:v>672</c:v>
                </c:pt>
                <c:pt idx="45">
                  <c:v>718</c:v>
                </c:pt>
                <c:pt idx="46">
                  <c:v>983</c:v>
                </c:pt>
                <c:pt idx="47">
                  <c:v>866</c:v>
                </c:pt>
                <c:pt idx="48">
                  <c:v>882</c:v>
                </c:pt>
                <c:pt idx="49">
                  <c:v>581</c:v>
                </c:pt>
                <c:pt idx="50">
                  <c:v>632</c:v>
                </c:pt>
                <c:pt idx="51">
                  <c:v>692</c:v>
                </c:pt>
                <c:pt idx="52">
                  <c:v>683</c:v>
                </c:pt>
                <c:pt idx="53">
                  <c:v>1313</c:v>
                </c:pt>
                <c:pt idx="54">
                  <c:v>1213</c:v>
                </c:pt>
                <c:pt idx="55">
                  <c:v>730</c:v>
                </c:pt>
                <c:pt idx="56">
                  <c:v>782</c:v>
                </c:pt>
                <c:pt idx="57">
                  <c:v>923</c:v>
                </c:pt>
                <c:pt idx="58">
                  <c:v>1133</c:v>
                </c:pt>
                <c:pt idx="59">
                  <c:v>1319</c:v>
                </c:pt>
                <c:pt idx="60">
                  <c:v>1197</c:v>
                </c:pt>
                <c:pt idx="61">
                  <c:v>474</c:v>
                </c:pt>
                <c:pt idx="62">
                  <c:v>1125</c:v>
                </c:pt>
                <c:pt idx="63">
                  <c:v>887</c:v>
                </c:pt>
                <c:pt idx="64">
                  <c:v>1014</c:v>
                </c:pt>
                <c:pt idx="65">
                  <c:v>1036</c:v>
                </c:pt>
                <c:pt idx="66">
                  <c:v>484</c:v>
                </c:pt>
                <c:pt idx="67">
                  <c:v>996</c:v>
                </c:pt>
                <c:pt idx="68">
                  <c:v>1145</c:v>
                </c:pt>
                <c:pt idx="69">
                  <c:v>1431</c:v>
                </c:pt>
                <c:pt idx="70">
                  <c:v>796</c:v>
                </c:pt>
                <c:pt idx="71">
                  <c:v>1175</c:v>
                </c:pt>
                <c:pt idx="72">
                  <c:v>915</c:v>
                </c:pt>
                <c:pt idx="73">
                  <c:v>3044</c:v>
                </c:pt>
                <c:pt idx="74">
                  <c:v>726</c:v>
                </c:pt>
                <c:pt idx="75">
                  <c:v>2108</c:v>
                </c:pt>
                <c:pt idx="76">
                  <c:v>1583</c:v>
                </c:pt>
                <c:pt idx="77">
                  <c:v>2153</c:v>
                </c:pt>
                <c:pt idx="78">
                  <c:v>1478</c:v>
                </c:pt>
                <c:pt idx="79">
                  <c:v>1359</c:v>
                </c:pt>
                <c:pt idx="80">
                  <c:v>582</c:v>
                </c:pt>
                <c:pt idx="81">
                  <c:v>1694</c:v>
                </c:pt>
                <c:pt idx="82">
                  <c:v>-999</c:v>
                </c:pt>
                <c:pt idx="83">
                  <c:v>991</c:v>
                </c:pt>
                <c:pt idx="84">
                  <c:v>1221</c:v>
                </c:pt>
                <c:pt idx="85">
                  <c:v>1224</c:v>
                </c:pt>
                <c:pt idx="86">
                  <c:v>986</c:v>
                </c:pt>
                <c:pt idx="87">
                  <c:v>1527</c:v>
                </c:pt>
                <c:pt idx="88">
                  <c:v>-999</c:v>
                </c:pt>
                <c:pt idx="89">
                  <c:v>1115</c:v>
                </c:pt>
                <c:pt idx="90">
                  <c:v>1424</c:v>
                </c:pt>
                <c:pt idx="91">
                  <c:v>1456</c:v>
                </c:pt>
                <c:pt idx="92">
                  <c:v>2761</c:v>
                </c:pt>
                <c:pt idx="93">
                  <c:v>1176</c:v>
                </c:pt>
                <c:pt idx="94">
                  <c:v>3116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2666</c:v>
                </c:pt>
                <c:pt idx="102">
                  <c:v>-999</c:v>
                </c:pt>
                <c:pt idx="103">
                  <c:v>969</c:v>
                </c:pt>
                <c:pt idx="104">
                  <c:v>1094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995</c:v>
                </c:pt>
                <c:pt idx="358">
                  <c:v>-999</c:v>
                </c:pt>
                <c:pt idx="359">
                  <c:v>-999</c:v>
                </c:pt>
                <c:pt idx="360">
                  <c:v>987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1118</c:v>
                </c:pt>
                <c:pt idx="370">
                  <c:v>-999</c:v>
                </c:pt>
                <c:pt idx="371">
                  <c:v>-999</c:v>
                </c:pt>
                <c:pt idx="372">
                  <c:v>3211</c:v>
                </c:pt>
                <c:pt idx="373">
                  <c:v>2059</c:v>
                </c:pt>
                <c:pt idx="374">
                  <c:v>770</c:v>
                </c:pt>
                <c:pt idx="375">
                  <c:v>1523</c:v>
                </c:pt>
                <c:pt idx="376">
                  <c:v>1125</c:v>
                </c:pt>
                <c:pt idx="377">
                  <c:v>1394</c:v>
                </c:pt>
                <c:pt idx="378">
                  <c:v>2981</c:v>
                </c:pt>
                <c:pt idx="379">
                  <c:v>1787</c:v>
                </c:pt>
                <c:pt idx="380">
                  <c:v>4500</c:v>
                </c:pt>
                <c:pt idx="381">
                  <c:v>1145</c:v>
                </c:pt>
                <c:pt idx="382">
                  <c:v>701</c:v>
                </c:pt>
                <c:pt idx="383">
                  <c:v>2496</c:v>
                </c:pt>
                <c:pt idx="384">
                  <c:v>1438</c:v>
                </c:pt>
                <c:pt idx="385">
                  <c:v>774</c:v>
                </c:pt>
                <c:pt idx="386">
                  <c:v>1073</c:v>
                </c:pt>
                <c:pt idx="387">
                  <c:v>550</c:v>
                </c:pt>
                <c:pt idx="388">
                  <c:v>747</c:v>
                </c:pt>
                <c:pt idx="389">
                  <c:v>832</c:v>
                </c:pt>
                <c:pt idx="390">
                  <c:v>810</c:v>
                </c:pt>
                <c:pt idx="391">
                  <c:v>1096</c:v>
                </c:pt>
                <c:pt idx="392">
                  <c:v>925</c:v>
                </c:pt>
                <c:pt idx="393">
                  <c:v>946</c:v>
                </c:pt>
                <c:pt idx="394">
                  <c:v>1908</c:v>
                </c:pt>
                <c:pt idx="395">
                  <c:v>1352</c:v>
                </c:pt>
                <c:pt idx="396">
                  <c:v>2022</c:v>
                </c:pt>
                <c:pt idx="397">
                  <c:v>476</c:v>
                </c:pt>
                <c:pt idx="398">
                  <c:v>1306</c:v>
                </c:pt>
                <c:pt idx="399">
                  <c:v>1032</c:v>
                </c:pt>
                <c:pt idx="400">
                  <c:v>766</c:v>
                </c:pt>
                <c:pt idx="401">
                  <c:v>923</c:v>
                </c:pt>
                <c:pt idx="402">
                  <c:v>1379</c:v>
                </c:pt>
                <c:pt idx="403">
                  <c:v>787</c:v>
                </c:pt>
                <c:pt idx="404">
                  <c:v>628</c:v>
                </c:pt>
                <c:pt idx="405">
                  <c:v>1570</c:v>
                </c:pt>
                <c:pt idx="406">
                  <c:v>837</c:v>
                </c:pt>
                <c:pt idx="407">
                  <c:v>1337</c:v>
                </c:pt>
                <c:pt idx="408">
                  <c:v>962</c:v>
                </c:pt>
                <c:pt idx="409">
                  <c:v>746</c:v>
                </c:pt>
                <c:pt idx="410">
                  <c:v>1066</c:v>
                </c:pt>
                <c:pt idx="411">
                  <c:v>691</c:v>
                </c:pt>
                <c:pt idx="412">
                  <c:v>962</c:v>
                </c:pt>
                <c:pt idx="413">
                  <c:v>669</c:v>
                </c:pt>
                <c:pt idx="414">
                  <c:v>1169</c:v>
                </c:pt>
                <c:pt idx="415">
                  <c:v>846</c:v>
                </c:pt>
                <c:pt idx="416">
                  <c:v>731</c:v>
                </c:pt>
                <c:pt idx="417">
                  <c:v>868</c:v>
                </c:pt>
                <c:pt idx="418">
                  <c:v>1459</c:v>
                </c:pt>
                <c:pt idx="419">
                  <c:v>435</c:v>
                </c:pt>
                <c:pt idx="420">
                  <c:v>786</c:v>
                </c:pt>
                <c:pt idx="421">
                  <c:v>1294</c:v>
                </c:pt>
                <c:pt idx="422">
                  <c:v>1210</c:v>
                </c:pt>
                <c:pt idx="423">
                  <c:v>1176</c:v>
                </c:pt>
                <c:pt idx="424">
                  <c:v>816</c:v>
                </c:pt>
                <c:pt idx="425">
                  <c:v>-999</c:v>
                </c:pt>
                <c:pt idx="426">
                  <c:v>901</c:v>
                </c:pt>
                <c:pt idx="427">
                  <c:v>868</c:v>
                </c:pt>
                <c:pt idx="428">
                  <c:v>3032</c:v>
                </c:pt>
                <c:pt idx="429">
                  <c:v>768</c:v>
                </c:pt>
                <c:pt idx="430">
                  <c:v>2051</c:v>
                </c:pt>
                <c:pt idx="431">
                  <c:v>1642</c:v>
                </c:pt>
                <c:pt idx="432">
                  <c:v>-999</c:v>
                </c:pt>
                <c:pt idx="433">
                  <c:v>895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51-AD42-AD5B-500CA4B8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20816"/>
        <c:axId val="1"/>
      </c:scatterChart>
      <c:valAx>
        <c:axId val="178332081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20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-0.10600684385293428</c:v>
                </c:pt>
                <c:pt idx="27">
                  <c:v>-999</c:v>
                </c:pt>
                <c:pt idx="28">
                  <c:v>0.82760504821380854</c:v>
                </c:pt>
                <c:pt idx="29">
                  <c:v>0.70375928199216842</c:v>
                </c:pt>
                <c:pt idx="30">
                  <c:v>0.8101014726435587</c:v>
                </c:pt>
                <c:pt idx="31">
                  <c:v>0.8944645130675174</c:v>
                </c:pt>
                <c:pt idx="32">
                  <c:v>0.75069578568181128</c:v>
                </c:pt>
                <c:pt idx="33">
                  <c:v>0.88153773777587807</c:v>
                </c:pt>
                <c:pt idx="34">
                  <c:v>0.88953330988305013</c:v>
                </c:pt>
                <c:pt idx="35">
                  <c:v>0.90520046863402104</c:v>
                </c:pt>
                <c:pt idx="36">
                  <c:v>0.86241531541108318</c:v>
                </c:pt>
                <c:pt idx="37">
                  <c:v>0.83509404751822758</c:v>
                </c:pt>
                <c:pt idx="38">
                  <c:v>0.85847547823332349</c:v>
                </c:pt>
                <c:pt idx="39">
                  <c:v>0.92581233210421743</c:v>
                </c:pt>
                <c:pt idx="40">
                  <c:v>0.91382408884166522</c:v>
                </c:pt>
                <c:pt idx="41">
                  <c:v>0.88900957925680957</c:v>
                </c:pt>
                <c:pt idx="42">
                  <c:v>0.93702785698124269</c:v>
                </c:pt>
                <c:pt idx="43">
                  <c:v>0.89378815242646392</c:v>
                </c:pt>
                <c:pt idx="44">
                  <c:v>0.91768982332349414</c:v>
                </c:pt>
                <c:pt idx="45">
                  <c:v>0.95568175343640027</c:v>
                </c:pt>
                <c:pt idx="46">
                  <c:v>0.95226965550981335</c:v>
                </c:pt>
                <c:pt idx="47">
                  <c:v>0.95410352475431026</c:v>
                </c:pt>
                <c:pt idx="48">
                  <c:v>0.93082745393110022</c:v>
                </c:pt>
                <c:pt idx="49">
                  <c:v>0.95213479763984521</c:v>
                </c:pt>
                <c:pt idx="50">
                  <c:v>0.9754380440421101</c:v>
                </c:pt>
                <c:pt idx="51">
                  <c:v>0.97661364780508675</c:v>
                </c:pt>
                <c:pt idx="52">
                  <c:v>0.94642205208589658</c:v>
                </c:pt>
                <c:pt idx="53">
                  <c:v>0.9582860538862058</c:v>
                </c:pt>
                <c:pt idx="54">
                  <c:v>0.94996658629090414</c:v>
                </c:pt>
                <c:pt idx="55">
                  <c:v>0.96850280639221786</c:v>
                </c:pt>
                <c:pt idx="56">
                  <c:v>0.96150151316244781</c:v>
                </c:pt>
                <c:pt idx="57">
                  <c:v>0.94236219475509098</c:v>
                </c:pt>
                <c:pt idx="58">
                  <c:v>0.91402919003126282</c:v>
                </c:pt>
                <c:pt idx="59">
                  <c:v>0.96420838326138769</c:v>
                </c:pt>
                <c:pt idx="60">
                  <c:v>0.95627432070681584</c:v>
                </c:pt>
                <c:pt idx="61">
                  <c:v>0.97691031201299106</c:v>
                </c:pt>
                <c:pt idx="62">
                  <c:v>0.91529183333920117</c:v>
                </c:pt>
                <c:pt idx="63">
                  <c:v>0.97213815609666576</c:v>
                </c:pt>
                <c:pt idx="64">
                  <c:v>0.95745774024405217</c:v>
                </c:pt>
                <c:pt idx="65">
                  <c:v>0.9382930120945473</c:v>
                </c:pt>
                <c:pt idx="66">
                  <c:v>0.96935367370018533</c:v>
                </c:pt>
                <c:pt idx="67">
                  <c:v>0.95783415441887965</c:v>
                </c:pt>
                <c:pt idx="68">
                  <c:v>0.9602063109506751</c:v>
                </c:pt>
                <c:pt idx="69">
                  <c:v>0.97113968879621371</c:v>
                </c:pt>
                <c:pt idx="70">
                  <c:v>0.94628982889787261</c:v>
                </c:pt>
                <c:pt idx="71">
                  <c:v>0.9613540073195217</c:v>
                </c:pt>
                <c:pt idx="72">
                  <c:v>0.95733632886666775</c:v>
                </c:pt>
                <c:pt idx="73">
                  <c:v>0.96876175853323288</c:v>
                </c:pt>
                <c:pt idx="74">
                  <c:v>0.97200607862610289</c:v>
                </c:pt>
                <c:pt idx="75">
                  <c:v>0.98236407939684922</c:v>
                </c:pt>
                <c:pt idx="76">
                  <c:v>0.98107101936856989</c:v>
                </c:pt>
                <c:pt idx="77">
                  <c:v>0.87566450794363992</c:v>
                </c:pt>
                <c:pt idx="78">
                  <c:v>0.95564736740969958</c:v>
                </c:pt>
                <c:pt idx="79">
                  <c:v>0.95810332912663509</c:v>
                </c:pt>
                <c:pt idx="80">
                  <c:v>0.98429466553400191</c:v>
                </c:pt>
                <c:pt idx="81">
                  <c:v>0.96345683738780163</c:v>
                </c:pt>
                <c:pt idx="82">
                  <c:v>-999</c:v>
                </c:pt>
                <c:pt idx="83">
                  <c:v>0.98143607622456186</c:v>
                </c:pt>
                <c:pt idx="84">
                  <c:v>0.9395125946087165</c:v>
                </c:pt>
                <c:pt idx="85">
                  <c:v>0.92651988501373694</c:v>
                </c:pt>
                <c:pt idx="86">
                  <c:v>0.98086330204695338</c:v>
                </c:pt>
                <c:pt idx="87">
                  <c:v>0.93891178111679174</c:v>
                </c:pt>
                <c:pt idx="88">
                  <c:v>-999</c:v>
                </c:pt>
                <c:pt idx="89">
                  <c:v>0.91599091393051868</c:v>
                </c:pt>
                <c:pt idx="90">
                  <c:v>0.83584611572191314</c:v>
                </c:pt>
                <c:pt idx="91">
                  <c:v>0.97267633573521484</c:v>
                </c:pt>
                <c:pt idx="92">
                  <c:v>0.95405650561930233</c:v>
                </c:pt>
                <c:pt idx="93">
                  <c:v>0.95254951813370892</c:v>
                </c:pt>
                <c:pt idx="94">
                  <c:v>0.9702131098716309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0.92182809424045797</c:v>
                </c:pt>
                <c:pt idx="102">
                  <c:v>-999</c:v>
                </c:pt>
                <c:pt idx="103">
                  <c:v>0.96345672473253652</c:v>
                </c:pt>
                <c:pt idx="104">
                  <c:v>0.95109247776057837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0.93999221472500216</c:v>
                </c:pt>
                <c:pt idx="358">
                  <c:v>-999</c:v>
                </c:pt>
                <c:pt idx="359">
                  <c:v>-999</c:v>
                </c:pt>
                <c:pt idx="360">
                  <c:v>0.91354334413727156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0.9411409280543046</c:v>
                </c:pt>
                <c:pt idx="370">
                  <c:v>-999</c:v>
                </c:pt>
                <c:pt idx="371">
                  <c:v>-999</c:v>
                </c:pt>
                <c:pt idx="372">
                  <c:v>0.8997492460606058</c:v>
                </c:pt>
                <c:pt idx="373">
                  <c:v>0.78452180255959325</c:v>
                </c:pt>
                <c:pt idx="374">
                  <c:v>0.93900752541553456</c:v>
                </c:pt>
                <c:pt idx="375">
                  <c:v>0.94964747854238007</c:v>
                </c:pt>
                <c:pt idx="376">
                  <c:v>0.95664425135755793</c:v>
                </c:pt>
                <c:pt idx="377">
                  <c:v>0.944056995940463</c:v>
                </c:pt>
                <c:pt idx="378">
                  <c:v>0.93456355341458386</c:v>
                </c:pt>
                <c:pt idx="379">
                  <c:v>0.97928575521117611</c:v>
                </c:pt>
                <c:pt idx="380">
                  <c:v>0.96329014446795236</c:v>
                </c:pt>
                <c:pt idx="381">
                  <c:v>0.92386912393655962</c:v>
                </c:pt>
                <c:pt idx="382">
                  <c:v>0.89041285061380138</c:v>
                </c:pt>
                <c:pt idx="383">
                  <c:v>0.9727474391028107</c:v>
                </c:pt>
                <c:pt idx="384">
                  <c:v>0.94916683130364221</c:v>
                </c:pt>
                <c:pt idx="385">
                  <c:v>0.95982867428900454</c:v>
                </c:pt>
                <c:pt idx="386">
                  <c:v>0.96459550900738456</c:v>
                </c:pt>
                <c:pt idx="387">
                  <c:v>0.9686648831519572</c:v>
                </c:pt>
                <c:pt idx="388">
                  <c:v>0.96246435593362734</c:v>
                </c:pt>
                <c:pt idx="389">
                  <c:v>0.98084506916628866</c:v>
                </c:pt>
                <c:pt idx="390">
                  <c:v>0.95443252890447083</c:v>
                </c:pt>
                <c:pt idx="391">
                  <c:v>0.95400803447169547</c:v>
                </c:pt>
                <c:pt idx="392">
                  <c:v>0.95135493683923</c:v>
                </c:pt>
                <c:pt idx="393">
                  <c:v>0.96292191836891661</c:v>
                </c:pt>
                <c:pt idx="394">
                  <c:v>0.8674271935605854</c:v>
                </c:pt>
                <c:pt idx="395">
                  <c:v>0.97482990536932401</c:v>
                </c:pt>
                <c:pt idx="396">
                  <c:v>0.95920196438211747</c:v>
                </c:pt>
                <c:pt idx="397">
                  <c:v>0.96542484102319015</c:v>
                </c:pt>
                <c:pt idx="398">
                  <c:v>0.95339173609059236</c:v>
                </c:pt>
                <c:pt idx="399">
                  <c:v>0.96509319794237591</c:v>
                </c:pt>
                <c:pt idx="400">
                  <c:v>0.95208143402236156</c:v>
                </c:pt>
                <c:pt idx="401">
                  <c:v>0.94180139106782101</c:v>
                </c:pt>
                <c:pt idx="402">
                  <c:v>0.95065704908281612</c:v>
                </c:pt>
                <c:pt idx="403">
                  <c:v>0.93609879398011808</c:v>
                </c:pt>
                <c:pt idx="404">
                  <c:v>0.97363721919711199</c:v>
                </c:pt>
                <c:pt idx="405">
                  <c:v>0.9469696152447844</c:v>
                </c:pt>
                <c:pt idx="406">
                  <c:v>0.96173800467375881</c:v>
                </c:pt>
                <c:pt idx="407">
                  <c:v>0.90061000937538693</c:v>
                </c:pt>
                <c:pt idx="408">
                  <c:v>0.96611694958935757</c:v>
                </c:pt>
                <c:pt idx="409">
                  <c:v>0.90466501919760667</c:v>
                </c:pt>
                <c:pt idx="410">
                  <c:v>0.94775350912796075</c:v>
                </c:pt>
                <c:pt idx="411">
                  <c:v>0.92904034706590399</c:v>
                </c:pt>
                <c:pt idx="412">
                  <c:v>0.94909754617314879</c:v>
                </c:pt>
                <c:pt idx="413">
                  <c:v>0.92511696264712129</c:v>
                </c:pt>
                <c:pt idx="414">
                  <c:v>0.91644512641935549</c:v>
                </c:pt>
                <c:pt idx="415">
                  <c:v>0.92999422378470753</c:v>
                </c:pt>
                <c:pt idx="416">
                  <c:v>0.89771299100922997</c:v>
                </c:pt>
                <c:pt idx="417">
                  <c:v>0.93466026670993918</c:v>
                </c:pt>
                <c:pt idx="418">
                  <c:v>0.89599637839945179</c:v>
                </c:pt>
                <c:pt idx="419">
                  <c:v>0.94602666434178573</c:v>
                </c:pt>
                <c:pt idx="420">
                  <c:v>0.87330502461703796</c:v>
                </c:pt>
                <c:pt idx="421">
                  <c:v>0.90484271250074</c:v>
                </c:pt>
                <c:pt idx="422">
                  <c:v>0.81634059831802552</c:v>
                </c:pt>
                <c:pt idx="423">
                  <c:v>0.89713818367322928</c:v>
                </c:pt>
                <c:pt idx="424">
                  <c:v>0.80087395967725117</c:v>
                </c:pt>
                <c:pt idx="425">
                  <c:v>-999</c:v>
                </c:pt>
                <c:pt idx="426">
                  <c:v>0.78677938787010848</c:v>
                </c:pt>
                <c:pt idx="427">
                  <c:v>0.79147992134786416</c:v>
                </c:pt>
                <c:pt idx="428">
                  <c:v>0.85223152735551677</c:v>
                </c:pt>
                <c:pt idx="429">
                  <c:v>0.40709533532234482</c:v>
                </c:pt>
                <c:pt idx="430">
                  <c:v>0.70327843843240889</c:v>
                </c:pt>
                <c:pt idx="431">
                  <c:v>0.76562433279409592</c:v>
                </c:pt>
                <c:pt idx="432">
                  <c:v>-999</c:v>
                </c:pt>
                <c:pt idx="433">
                  <c:v>0.7808382538915084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2</c:v>
                </c:pt>
                <c:pt idx="28">
                  <c:v>2.4</c:v>
                </c:pt>
                <c:pt idx="29">
                  <c:v>3.6</c:v>
                </c:pt>
                <c:pt idx="30">
                  <c:v>4</c:v>
                </c:pt>
                <c:pt idx="31">
                  <c:v>5.6</c:v>
                </c:pt>
                <c:pt idx="32">
                  <c:v>6</c:v>
                </c:pt>
                <c:pt idx="33">
                  <c:v>7.1</c:v>
                </c:pt>
                <c:pt idx="34">
                  <c:v>8.1999999999999993</c:v>
                </c:pt>
                <c:pt idx="35">
                  <c:v>9.1</c:v>
                </c:pt>
                <c:pt idx="36">
                  <c:v>10</c:v>
                </c:pt>
                <c:pt idx="37">
                  <c:v>10.4</c:v>
                </c:pt>
                <c:pt idx="38">
                  <c:v>12</c:v>
                </c:pt>
                <c:pt idx="39">
                  <c:v>12.4</c:v>
                </c:pt>
                <c:pt idx="40">
                  <c:v>13.7</c:v>
                </c:pt>
                <c:pt idx="41">
                  <c:v>14.6</c:v>
                </c:pt>
                <c:pt idx="42">
                  <c:v>14.6</c:v>
                </c:pt>
                <c:pt idx="43">
                  <c:v>16.8</c:v>
                </c:pt>
                <c:pt idx="44">
                  <c:v>17.100000000000001</c:v>
                </c:pt>
                <c:pt idx="45">
                  <c:v>18.399999999999999</c:v>
                </c:pt>
                <c:pt idx="46">
                  <c:v>19.100000000000001</c:v>
                </c:pt>
                <c:pt idx="47">
                  <c:v>20</c:v>
                </c:pt>
                <c:pt idx="48">
                  <c:v>21.1</c:v>
                </c:pt>
                <c:pt idx="49">
                  <c:v>22</c:v>
                </c:pt>
                <c:pt idx="50">
                  <c:v>23.1</c:v>
                </c:pt>
                <c:pt idx="51">
                  <c:v>24</c:v>
                </c:pt>
                <c:pt idx="52">
                  <c:v>24.6</c:v>
                </c:pt>
                <c:pt idx="53">
                  <c:v>26</c:v>
                </c:pt>
                <c:pt idx="54">
                  <c:v>26.6</c:v>
                </c:pt>
                <c:pt idx="55">
                  <c:v>28</c:v>
                </c:pt>
                <c:pt idx="56">
                  <c:v>28.4</c:v>
                </c:pt>
                <c:pt idx="57">
                  <c:v>30.1</c:v>
                </c:pt>
                <c:pt idx="58">
                  <c:v>30.2</c:v>
                </c:pt>
                <c:pt idx="59">
                  <c:v>32.1</c:v>
                </c:pt>
                <c:pt idx="60">
                  <c:v>32.4</c:v>
                </c:pt>
                <c:pt idx="61">
                  <c:v>34.1</c:v>
                </c:pt>
                <c:pt idx="62">
                  <c:v>34.6</c:v>
                </c:pt>
                <c:pt idx="63">
                  <c:v>35.700000000000003</c:v>
                </c:pt>
                <c:pt idx="64">
                  <c:v>36.4</c:v>
                </c:pt>
                <c:pt idx="65">
                  <c:v>37.200000000000003</c:v>
                </c:pt>
                <c:pt idx="66">
                  <c:v>38.6</c:v>
                </c:pt>
                <c:pt idx="67">
                  <c:v>39.299999999999997</c:v>
                </c:pt>
                <c:pt idx="68">
                  <c:v>40.4</c:v>
                </c:pt>
                <c:pt idx="69">
                  <c:v>41.2</c:v>
                </c:pt>
                <c:pt idx="70">
                  <c:v>42.4</c:v>
                </c:pt>
                <c:pt idx="71">
                  <c:v>43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48.3</c:v>
                </c:pt>
                <c:pt idx="77">
                  <c:v>48.4</c:v>
                </c:pt>
                <c:pt idx="78">
                  <c:v>50.6</c:v>
                </c:pt>
                <c:pt idx="79">
                  <c:v>50.4</c:v>
                </c:pt>
                <c:pt idx="80">
                  <c:v>52.5</c:v>
                </c:pt>
                <c:pt idx="81">
                  <c:v>52.6</c:v>
                </c:pt>
                <c:pt idx="82">
                  <c:v>53.7</c:v>
                </c:pt>
                <c:pt idx="83">
                  <c:v>55.2</c:v>
                </c:pt>
                <c:pt idx="84">
                  <c:v>55.4</c:v>
                </c:pt>
                <c:pt idx="85">
                  <c:v>57.4</c:v>
                </c:pt>
                <c:pt idx="86">
                  <c:v>57.6</c:v>
                </c:pt>
                <c:pt idx="87">
                  <c:v>58.5</c:v>
                </c:pt>
                <c:pt idx="88">
                  <c:v>59.7</c:v>
                </c:pt>
                <c:pt idx="89">
                  <c:v>60.5</c:v>
                </c:pt>
                <c:pt idx="90">
                  <c:v>61.6</c:v>
                </c:pt>
                <c:pt idx="91">
                  <c:v>62.7</c:v>
                </c:pt>
                <c:pt idx="92">
                  <c:v>63</c:v>
                </c:pt>
                <c:pt idx="93">
                  <c:v>64.8</c:v>
                </c:pt>
                <c:pt idx="94">
                  <c:v>65.2</c:v>
                </c:pt>
                <c:pt idx="95">
                  <c:v>66.8</c:v>
                </c:pt>
                <c:pt idx="96">
                  <c:v>67.2</c:v>
                </c:pt>
                <c:pt idx="97">
                  <c:v>68.8</c:v>
                </c:pt>
                <c:pt idx="98">
                  <c:v>69.8</c:v>
                </c:pt>
                <c:pt idx="99">
                  <c:v>69.900000000000006</c:v>
                </c:pt>
                <c:pt idx="100">
                  <c:v>71.400000000000006</c:v>
                </c:pt>
                <c:pt idx="101">
                  <c:v>71.900000000000006</c:v>
                </c:pt>
                <c:pt idx="102">
                  <c:v>73.400000000000006</c:v>
                </c:pt>
                <c:pt idx="103">
                  <c:v>74.099999999999994</c:v>
                </c:pt>
                <c:pt idx="104">
                  <c:v>75.2</c:v>
                </c:pt>
                <c:pt idx="105">
                  <c:v>76.099999999999994</c:v>
                </c:pt>
                <c:pt idx="106">
                  <c:v>77</c:v>
                </c:pt>
                <c:pt idx="107">
                  <c:v>78.099999999999994</c:v>
                </c:pt>
                <c:pt idx="108">
                  <c:v>78.900000000000006</c:v>
                </c:pt>
                <c:pt idx="109">
                  <c:v>80.5</c:v>
                </c:pt>
                <c:pt idx="110">
                  <c:v>80.7</c:v>
                </c:pt>
                <c:pt idx="111">
                  <c:v>82.5</c:v>
                </c:pt>
                <c:pt idx="112">
                  <c:v>82.5</c:v>
                </c:pt>
                <c:pt idx="113">
                  <c:v>84</c:v>
                </c:pt>
                <c:pt idx="114">
                  <c:v>85.1</c:v>
                </c:pt>
                <c:pt idx="115">
                  <c:v>85.6</c:v>
                </c:pt>
                <c:pt idx="116">
                  <c:v>87.1</c:v>
                </c:pt>
                <c:pt idx="117">
                  <c:v>87.4</c:v>
                </c:pt>
                <c:pt idx="118">
                  <c:v>89.1</c:v>
                </c:pt>
                <c:pt idx="119">
                  <c:v>89.6</c:v>
                </c:pt>
                <c:pt idx="120">
                  <c:v>90.7</c:v>
                </c:pt>
                <c:pt idx="121">
                  <c:v>92</c:v>
                </c:pt>
                <c:pt idx="122">
                  <c:v>92.2</c:v>
                </c:pt>
                <c:pt idx="123">
                  <c:v>93.6</c:v>
                </c:pt>
                <c:pt idx="124">
                  <c:v>94.5</c:v>
                </c:pt>
                <c:pt idx="125">
                  <c:v>95.4</c:v>
                </c:pt>
                <c:pt idx="126">
                  <c:v>96.9</c:v>
                </c:pt>
                <c:pt idx="127">
                  <c:v>97.1</c:v>
                </c:pt>
                <c:pt idx="128">
                  <c:v>99.1</c:v>
                </c:pt>
                <c:pt idx="129">
                  <c:v>99.1</c:v>
                </c:pt>
                <c:pt idx="130">
                  <c:v>100.7</c:v>
                </c:pt>
                <c:pt idx="131">
                  <c:v>101.4</c:v>
                </c:pt>
                <c:pt idx="132">
                  <c:v>102.4</c:v>
                </c:pt>
                <c:pt idx="133">
                  <c:v>103.8</c:v>
                </c:pt>
                <c:pt idx="134">
                  <c:v>104.2</c:v>
                </c:pt>
                <c:pt idx="135">
                  <c:v>105.1</c:v>
                </c:pt>
                <c:pt idx="136">
                  <c:v>106.7</c:v>
                </c:pt>
                <c:pt idx="137">
                  <c:v>106.5</c:v>
                </c:pt>
                <c:pt idx="138">
                  <c:v>108.5</c:v>
                </c:pt>
                <c:pt idx="139">
                  <c:v>109.3</c:v>
                </c:pt>
                <c:pt idx="140">
                  <c:v>109.8</c:v>
                </c:pt>
                <c:pt idx="141">
                  <c:v>111.6</c:v>
                </c:pt>
                <c:pt idx="142">
                  <c:v>111.8</c:v>
                </c:pt>
                <c:pt idx="143">
                  <c:v>113.3</c:v>
                </c:pt>
                <c:pt idx="144">
                  <c:v>114.4</c:v>
                </c:pt>
                <c:pt idx="145">
                  <c:v>114.6</c:v>
                </c:pt>
                <c:pt idx="146">
                  <c:v>116.6</c:v>
                </c:pt>
                <c:pt idx="147">
                  <c:v>116.7</c:v>
                </c:pt>
                <c:pt idx="148">
                  <c:v>117.8</c:v>
                </c:pt>
                <c:pt idx="149">
                  <c:v>118.9</c:v>
                </c:pt>
                <c:pt idx="150">
                  <c:v>119.7</c:v>
                </c:pt>
                <c:pt idx="151">
                  <c:v>121.7</c:v>
                </c:pt>
                <c:pt idx="152">
                  <c:v>120.9</c:v>
                </c:pt>
                <c:pt idx="153">
                  <c:v>123.7</c:v>
                </c:pt>
                <c:pt idx="154">
                  <c:v>123.3</c:v>
                </c:pt>
                <c:pt idx="155">
                  <c:v>125.1</c:v>
                </c:pt>
                <c:pt idx="156">
                  <c:v>125.5</c:v>
                </c:pt>
                <c:pt idx="157">
                  <c:v>127.3</c:v>
                </c:pt>
                <c:pt idx="158">
                  <c:v>127.3</c:v>
                </c:pt>
                <c:pt idx="159">
                  <c:v>129.1</c:v>
                </c:pt>
                <c:pt idx="160">
                  <c:v>129.5</c:v>
                </c:pt>
                <c:pt idx="161">
                  <c:v>130.4</c:v>
                </c:pt>
                <c:pt idx="162">
                  <c:v>132</c:v>
                </c:pt>
                <c:pt idx="163">
                  <c:v>132.6</c:v>
                </c:pt>
                <c:pt idx="164">
                  <c:v>133.1</c:v>
                </c:pt>
                <c:pt idx="165">
                  <c:v>135.1</c:v>
                </c:pt>
                <c:pt idx="166">
                  <c:v>135.1</c:v>
                </c:pt>
                <c:pt idx="167">
                  <c:v>136.80000000000001</c:v>
                </c:pt>
                <c:pt idx="168">
                  <c:v>137.69999999999999</c:v>
                </c:pt>
                <c:pt idx="169">
                  <c:v>138.4</c:v>
                </c:pt>
                <c:pt idx="170">
                  <c:v>139.5</c:v>
                </c:pt>
                <c:pt idx="171">
                  <c:v>140.1</c:v>
                </c:pt>
                <c:pt idx="172">
                  <c:v>141.69999999999999</c:v>
                </c:pt>
                <c:pt idx="173">
                  <c:v>142.4</c:v>
                </c:pt>
                <c:pt idx="174">
                  <c:v>143.1</c:v>
                </c:pt>
                <c:pt idx="175">
                  <c:v>144.80000000000001</c:v>
                </c:pt>
                <c:pt idx="176">
                  <c:v>145.19999999999999</c:v>
                </c:pt>
                <c:pt idx="177">
                  <c:v>146.4</c:v>
                </c:pt>
                <c:pt idx="178">
                  <c:v>147.69999999999999</c:v>
                </c:pt>
                <c:pt idx="179">
                  <c:v>147.9</c:v>
                </c:pt>
                <c:pt idx="180">
                  <c:v>149.9</c:v>
                </c:pt>
                <c:pt idx="181">
                  <c:v>149.9</c:v>
                </c:pt>
                <c:pt idx="182">
                  <c:v>151.69999999999999</c:v>
                </c:pt>
                <c:pt idx="183">
                  <c:v>152.4</c:v>
                </c:pt>
                <c:pt idx="184">
                  <c:v>152.6</c:v>
                </c:pt>
                <c:pt idx="185">
                  <c:v>154.80000000000001</c:v>
                </c:pt>
                <c:pt idx="186">
                  <c:v>154.4</c:v>
                </c:pt>
                <c:pt idx="187">
                  <c:v>156.4</c:v>
                </c:pt>
                <c:pt idx="188">
                  <c:v>157</c:v>
                </c:pt>
                <c:pt idx="189">
                  <c:v>157.69999999999999</c:v>
                </c:pt>
                <c:pt idx="190">
                  <c:v>159.5</c:v>
                </c:pt>
                <c:pt idx="191">
                  <c:v>159.9</c:v>
                </c:pt>
                <c:pt idx="192">
                  <c:v>161.4</c:v>
                </c:pt>
                <c:pt idx="193">
                  <c:v>162.1</c:v>
                </c:pt>
                <c:pt idx="194">
                  <c:v>162.80000000000001</c:v>
                </c:pt>
                <c:pt idx="195">
                  <c:v>164.6</c:v>
                </c:pt>
                <c:pt idx="196">
                  <c:v>164.1</c:v>
                </c:pt>
                <c:pt idx="197">
                  <c:v>166.1</c:v>
                </c:pt>
                <c:pt idx="198">
                  <c:v>166.8</c:v>
                </c:pt>
                <c:pt idx="199">
                  <c:v>167.7</c:v>
                </c:pt>
                <c:pt idx="200">
                  <c:v>169.4</c:v>
                </c:pt>
                <c:pt idx="201">
                  <c:v>169.6</c:v>
                </c:pt>
                <c:pt idx="202">
                  <c:v>171</c:v>
                </c:pt>
                <c:pt idx="203">
                  <c:v>171.9</c:v>
                </c:pt>
                <c:pt idx="204">
                  <c:v>172.1</c:v>
                </c:pt>
                <c:pt idx="205">
                  <c:v>174.5</c:v>
                </c:pt>
                <c:pt idx="206">
                  <c:v>174.8</c:v>
                </c:pt>
                <c:pt idx="207">
                  <c:v>175.9</c:v>
                </c:pt>
                <c:pt idx="208">
                  <c:v>176.7</c:v>
                </c:pt>
                <c:pt idx="209">
                  <c:v>177.9</c:v>
                </c:pt>
                <c:pt idx="210">
                  <c:v>178.5</c:v>
                </c:pt>
                <c:pt idx="211">
                  <c:v>179.9</c:v>
                </c:pt>
                <c:pt idx="212">
                  <c:v>180.5</c:v>
                </c:pt>
                <c:pt idx="213">
                  <c:v>181.8</c:v>
                </c:pt>
                <c:pt idx="214">
                  <c:v>182.7</c:v>
                </c:pt>
                <c:pt idx="215">
                  <c:v>183.8</c:v>
                </c:pt>
                <c:pt idx="216">
                  <c:v>184.9</c:v>
                </c:pt>
                <c:pt idx="217">
                  <c:v>185.6</c:v>
                </c:pt>
                <c:pt idx="218">
                  <c:v>186.9</c:v>
                </c:pt>
                <c:pt idx="219">
                  <c:v>187</c:v>
                </c:pt>
                <c:pt idx="220">
                  <c:v>189</c:v>
                </c:pt>
                <c:pt idx="221">
                  <c:v>189.4</c:v>
                </c:pt>
                <c:pt idx="222">
                  <c:v>190.5</c:v>
                </c:pt>
                <c:pt idx="223">
                  <c:v>191.4</c:v>
                </c:pt>
                <c:pt idx="224">
                  <c:v>192.7</c:v>
                </c:pt>
                <c:pt idx="225">
                  <c:v>193.2</c:v>
                </c:pt>
                <c:pt idx="226">
                  <c:v>195.1</c:v>
                </c:pt>
                <c:pt idx="227">
                  <c:v>194.7</c:v>
                </c:pt>
                <c:pt idx="228">
                  <c:v>196.7</c:v>
                </c:pt>
                <c:pt idx="229">
                  <c:v>197.1</c:v>
                </c:pt>
                <c:pt idx="230">
                  <c:v>198.5</c:v>
                </c:pt>
                <c:pt idx="231">
                  <c:v>198.5</c:v>
                </c:pt>
                <c:pt idx="232">
                  <c:v>199.8</c:v>
                </c:pt>
                <c:pt idx="233">
                  <c:v>200.3</c:v>
                </c:pt>
                <c:pt idx="234">
                  <c:v>200.9</c:v>
                </c:pt>
                <c:pt idx="235">
                  <c:v>200.3</c:v>
                </c:pt>
                <c:pt idx="236">
                  <c:v>201.4</c:v>
                </c:pt>
                <c:pt idx="237">
                  <c:v>200</c:v>
                </c:pt>
                <c:pt idx="238">
                  <c:v>200.7</c:v>
                </c:pt>
                <c:pt idx="239">
                  <c:v>199.1</c:v>
                </c:pt>
                <c:pt idx="240">
                  <c:v>199.2</c:v>
                </c:pt>
                <c:pt idx="241">
                  <c:v>198.2</c:v>
                </c:pt>
                <c:pt idx="242">
                  <c:v>197.6</c:v>
                </c:pt>
                <c:pt idx="243">
                  <c:v>196.9</c:v>
                </c:pt>
                <c:pt idx="244">
                  <c:v>195.8</c:v>
                </c:pt>
                <c:pt idx="245">
                  <c:v>195.2</c:v>
                </c:pt>
                <c:pt idx="246">
                  <c:v>194.7</c:v>
                </c:pt>
                <c:pt idx="247">
                  <c:v>193.4</c:v>
                </c:pt>
                <c:pt idx="248">
                  <c:v>192.5</c:v>
                </c:pt>
                <c:pt idx="249">
                  <c:v>191.8</c:v>
                </c:pt>
                <c:pt idx="250">
                  <c:v>190.1</c:v>
                </c:pt>
                <c:pt idx="251">
                  <c:v>189.6</c:v>
                </c:pt>
                <c:pt idx="252">
                  <c:v>188.1</c:v>
                </c:pt>
                <c:pt idx="253">
                  <c:v>187</c:v>
                </c:pt>
                <c:pt idx="254">
                  <c:v>186.9</c:v>
                </c:pt>
                <c:pt idx="255">
                  <c:v>185</c:v>
                </c:pt>
                <c:pt idx="256">
                  <c:v>184.5</c:v>
                </c:pt>
                <c:pt idx="257">
                  <c:v>183.2</c:v>
                </c:pt>
                <c:pt idx="258">
                  <c:v>182.1</c:v>
                </c:pt>
                <c:pt idx="259">
                  <c:v>181</c:v>
                </c:pt>
                <c:pt idx="260">
                  <c:v>180.7</c:v>
                </c:pt>
                <c:pt idx="261">
                  <c:v>178.8</c:v>
                </c:pt>
                <c:pt idx="262">
                  <c:v>178.7</c:v>
                </c:pt>
                <c:pt idx="263">
                  <c:v>176.7</c:v>
                </c:pt>
                <c:pt idx="264">
                  <c:v>176.8</c:v>
                </c:pt>
                <c:pt idx="265">
                  <c:v>174.3</c:v>
                </c:pt>
                <c:pt idx="266">
                  <c:v>174.8</c:v>
                </c:pt>
                <c:pt idx="267">
                  <c:v>172.5</c:v>
                </c:pt>
                <c:pt idx="268">
                  <c:v>172.1</c:v>
                </c:pt>
                <c:pt idx="269">
                  <c:v>170.8</c:v>
                </c:pt>
                <c:pt idx="270">
                  <c:v>169.9</c:v>
                </c:pt>
                <c:pt idx="271">
                  <c:v>169.2</c:v>
                </c:pt>
                <c:pt idx="272">
                  <c:v>167.6</c:v>
                </c:pt>
                <c:pt idx="273">
                  <c:v>167.4</c:v>
                </c:pt>
                <c:pt idx="274">
                  <c:v>165.4</c:v>
                </c:pt>
                <c:pt idx="275">
                  <c:v>165</c:v>
                </c:pt>
                <c:pt idx="276">
                  <c:v>163.69999999999999</c:v>
                </c:pt>
                <c:pt idx="277">
                  <c:v>163</c:v>
                </c:pt>
                <c:pt idx="278">
                  <c:v>161.5</c:v>
                </c:pt>
                <c:pt idx="279">
                  <c:v>160.6</c:v>
                </c:pt>
                <c:pt idx="280">
                  <c:v>159.4</c:v>
                </c:pt>
                <c:pt idx="281">
                  <c:v>158.6</c:v>
                </c:pt>
                <c:pt idx="282">
                  <c:v>157.4</c:v>
                </c:pt>
                <c:pt idx="283">
                  <c:v>156.4</c:v>
                </c:pt>
                <c:pt idx="284">
                  <c:v>155.19999999999999</c:v>
                </c:pt>
                <c:pt idx="285">
                  <c:v>154.30000000000001</c:v>
                </c:pt>
                <c:pt idx="286">
                  <c:v>153.5</c:v>
                </c:pt>
                <c:pt idx="287">
                  <c:v>151.9</c:v>
                </c:pt>
                <c:pt idx="288">
                  <c:v>151.30000000000001</c:v>
                </c:pt>
                <c:pt idx="289">
                  <c:v>150.6</c:v>
                </c:pt>
                <c:pt idx="290">
                  <c:v>149</c:v>
                </c:pt>
                <c:pt idx="291">
                  <c:v>148.4</c:v>
                </c:pt>
                <c:pt idx="292">
                  <c:v>147</c:v>
                </c:pt>
                <c:pt idx="293">
                  <c:v>146.4</c:v>
                </c:pt>
                <c:pt idx="294">
                  <c:v>144.80000000000001</c:v>
                </c:pt>
                <c:pt idx="295">
                  <c:v>144.19999999999999</c:v>
                </c:pt>
                <c:pt idx="296">
                  <c:v>143</c:v>
                </c:pt>
                <c:pt idx="297">
                  <c:v>141.69999999999999</c:v>
                </c:pt>
                <c:pt idx="298">
                  <c:v>141.5</c:v>
                </c:pt>
                <c:pt idx="299">
                  <c:v>139.5</c:v>
                </c:pt>
                <c:pt idx="300">
                  <c:v>139</c:v>
                </c:pt>
                <c:pt idx="301">
                  <c:v>137.69999999999999</c:v>
                </c:pt>
                <c:pt idx="302">
                  <c:v>136.6</c:v>
                </c:pt>
                <c:pt idx="303">
                  <c:v>135.9</c:v>
                </c:pt>
                <c:pt idx="304">
                  <c:v>134.6</c:v>
                </c:pt>
                <c:pt idx="305">
                  <c:v>133.1</c:v>
                </c:pt>
                <c:pt idx="306">
                  <c:v>133.5</c:v>
                </c:pt>
                <c:pt idx="307">
                  <c:v>130.9</c:v>
                </c:pt>
                <c:pt idx="308">
                  <c:v>130.80000000000001</c:v>
                </c:pt>
                <c:pt idx="309">
                  <c:v>129.69999999999999</c:v>
                </c:pt>
                <c:pt idx="310">
                  <c:v>127.9</c:v>
                </c:pt>
                <c:pt idx="311">
                  <c:v>127.9</c:v>
                </c:pt>
                <c:pt idx="312">
                  <c:v>126.4</c:v>
                </c:pt>
                <c:pt idx="313">
                  <c:v>124.8</c:v>
                </c:pt>
                <c:pt idx="314">
                  <c:v>124.9</c:v>
                </c:pt>
                <c:pt idx="315">
                  <c:v>122.9</c:v>
                </c:pt>
                <c:pt idx="316">
                  <c:v>123.1</c:v>
                </c:pt>
                <c:pt idx="317">
                  <c:v>120.7</c:v>
                </c:pt>
                <c:pt idx="318">
                  <c:v>120.4</c:v>
                </c:pt>
                <c:pt idx="319">
                  <c:v>119.5</c:v>
                </c:pt>
                <c:pt idx="320">
                  <c:v>117.8</c:v>
                </c:pt>
                <c:pt idx="321">
                  <c:v>117.7</c:v>
                </c:pt>
                <c:pt idx="322">
                  <c:v>116</c:v>
                </c:pt>
                <c:pt idx="323">
                  <c:v>115.5</c:v>
                </c:pt>
                <c:pt idx="324">
                  <c:v>113.8</c:v>
                </c:pt>
                <c:pt idx="325">
                  <c:v>113.1</c:v>
                </c:pt>
                <c:pt idx="326">
                  <c:v>112.2</c:v>
                </c:pt>
                <c:pt idx="327">
                  <c:v>110.5</c:v>
                </c:pt>
                <c:pt idx="328">
                  <c:v>110.4</c:v>
                </c:pt>
                <c:pt idx="329">
                  <c:v>108.5</c:v>
                </c:pt>
                <c:pt idx="330">
                  <c:v>108</c:v>
                </c:pt>
                <c:pt idx="331">
                  <c:v>106.9</c:v>
                </c:pt>
                <c:pt idx="332">
                  <c:v>105.4</c:v>
                </c:pt>
                <c:pt idx="333">
                  <c:v>104.7</c:v>
                </c:pt>
                <c:pt idx="334">
                  <c:v>103.4</c:v>
                </c:pt>
                <c:pt idx="335">
                  <c:v>102.9</c:v>
                </c:pt>
                <c:pt idx="336">
                  <c:v>101.1</c:v>
                </c:pt>
                <c:pt idx="337">
                  <c:v>101.3</c:v>
                </c:pt>
                <c:pt idx="338">
                  <c:v>98.9</c:v>
                </c:pt>
                <c:pt idx="339">
                  <c:v>99.4</c:v>
                </c:pt>
                <c:pt idx="340">
                  <c:v>97.3</c:v>
                </c:pt>
                <c:pt idx="341">
                  <c:v>96.7</c:v>
                </c:pt>
                <c:pt idx="342">
                  <c:v>95.4</c:v>
                </c:pt>
                <c:pt idx="343">
                  <c:v>94.9</c:v>
                </c:pt>
                <c:pt idx="344">
                  <c:v>93.4</c:v>
                </c:pt>
                <c:pt idx="345">
                  <c:v>92.5</c:v>
                </c:pt>
                <c:pt idx="346">
                  <c:v>91.2</c:v>
                </c:pt>
                <c:pt idx="347">
                  <c:v>90.3</c:v>
                </c:pt>
                <c:pt idx="348">
                  <c:v>89.4</c:v>
                </c:pt>
                <c:pt idx="349">
                  <c:v>88.3</c:v>
                </c:pt>
                <c:pt idx="350">
                  <c:v>87.6</c:v>
                </c:pt>
                <c:pt idx="351">
                  <c:v>86.1</c:v>
                </c:pt>
                <c:pt idx="352">
                  <c:v>85.1</c:v>
                </c:pt>
                <c:pt idx="353">
                  <c:v>84.3</c:v>
                </c:pt>
                <c:pt idx="354">
                  <c:v>83.2</c:v>
                </c:pt>
                <c:pt idx="355">
                  <c:v>82.1</c:v>
                </c:pt>
                <c:pt idx="356">
                  <c:v>80.900000000000006</c:v>
                </c:pt>
                <c:pt idx="357">
                  <c:v>80.7</c:v>
                </c:pt>
                <c:pt idx="358">
                  <c:v>78.5</c:v>
                </c:pt>
                <c:pt idx="359">
                  <c:v>78.5</c:v>
                </c:pt>
                <c:pt idx="360">
                  <c:v>77</c:v>
                </c:pt>
                <c:pt idx="361">
                  <c:v>76.099999999999994</c:v>
                </c:pt>
                <c:pt idx="362">
                  <c:v>75</c:v>
                </c:pt>
                <c:pt idx="363">
                  <c:v>73.900000000000006</c:v>
                </c:pt>
                <c:pt idx="364">
                  <c:v>73</c:v>
                </c:pt>
                <c:pt idx="365">
                  <c:v>71.599999999999994</c:v>
                </c:pt>
                <c:pt idx="366">
                  <c:v>71.400000000000006</c:v>
                </c:pt>
                <c:pt idx="367">
                  <c:v>69</c:v>
                </c:pt>
                <c:pt idx="368">
                  <c:v>69.400000000000006</c:v>
                </c:pt>
                <c:pt idx="369">
                  <c:v>67.8</c:v>
                </c:pt>
                <c:pt idx="370">
                  <c:v>66.099999999999994</c:v>
                </c:pt>
                <c:pt idx="371">
                  <c:v>66.5</c:v>
                </c:pt>
                <c:pt idx="372">
                  <c:v>64.3</c:v>
                </c:pt>
                <c:pt idx="373">
                  <c:v>63.7</c:v>
                </c:pt>
                <c:pt idx="374">
                  <c:v>63</c:v>
                </c:pt>
                <c:pt idx="375">
                  <c:v>61</c:v>
                </c:pt>
                <c:pt idx="376">
                  <c:v>61.2</c:v>
                </c:pt>
                <c:pt idx="377">
                  <c:v>59.4</c:v>
                </c:pt>
                <c:pt idx="378">
                  <c:v>58.3</c:v>
                </c:pt>
                <c:pt idx="379">
                  <c:v>58.3</c:v>
                </c:pt>
                <c:pt idx="380">
                  <c:v>55.7</c:v>
                </c:pt>
                <c:pt idx="381">
                  <c:v>56.1</c:v>
                </c:pt>
                <c:pt idx="382">
                  <c:v>53.7</c:v>
                </c:pt>
                <c:pt idx="383">
                  <c:v>53.7</c:v>
                </c:pt>
                <c:pt idx="384">
                  <c:v>52.8</c:v>
                </c:pt>
                <c:pt idx="385">
                  <c:v>51</c:v>
                </c:pt>
                <c:pt idx="386">
                  <c:v>50.6</c:v>
                </c:pt>
                <c:pt idx="387">
                  <c:v>49.4</c:v>
                </c:pt>
                <c:pt idx="388">
                  <c:v>48.1</c:v>
                </c:pt>
                <c:pt idx="389">
                  <c:v>47.5</c:v>
                </c:pt>
                <c:pt idx="390">
                  <c:v>45.7</c:v>
                </c:pt>
                <c:pt idx="391">
                  <c:v>45.9</c:v>
                </c:pt>
                <c:pt idx="392">
                  <c:v>43.7</c:v>
                </c:pt>
                <c:pt idx="393">
                  <c:v>43.3</c:v>
                </c:pt>
                <c:pt idx="394">
                  <c:v>42.1</c:v>
                </c:pt>
                <c:pt idx="395">
                  <c:v>40.6</c:v>
                </c:pt>
                <c:pt idx="396">
                  <c:v>40.200000000000003</c:v>
                </c:pt>
                <c:pt idx="397">
                  <c:v>39.200000000000003</c:v>
                </c:pt>
                <c:pt idx="398">
                  <c:v>37.200000000000003</c:v>
                </c:pt>
                <c:pt idx="399">
                  <c:v>37.5</c:v>
                </c:pt>
                <c:pt idx="400">
                  <c:v>35.200000000000003</c:v>
                </c:pt>
                <c:pt idx="401">
                  <c:v>35.299999999999997</c:v>
                </c:pt>
                <c:pt idx="402">
                  <c:v>33.5</c:v>
                </c:pt>
                <c:pt idx="403">
                  <c:v>32.6</c:v>
                </c:pt>
                <c:pt idx="404">
                  <c:v>32.1</c:v>
                </c:pt>
                <c:pt idx="405">
                  <c:v>30.1</c:v>
                </c:pt>
                <c:pt idx="406">
                  <c:v>30.1</c:v>
                </c:pt>
                <c:pt idx="407">
                  <c:v>28.4</c:v>
                </c:pt>
                <c:pt idx="408">
                  <c:v>27.5</c:v>
                </c:pt>
                <c:pt idx="409">
                  <c:v>26.6</c:v>
                </c:pt>
                <c:pt idx="410">
                  <c:v>25</c:v>
                </c:pt>
                <c:pt idx="411">
                  <c:v>25</c:v>
                </c:pt>
                <c:pt idx="412">
                  <c:v>23.1</c:v>
                </c:pt>
                <c:pt idx="413">
                  <c:v>22.4</c:v>
                </c:pt>
                <c:pt idx="414">
                  <c:v>21.5</c:v>
                </c:pt>
                <c:pt idx="415">
                  <c:v>20.399999999999999</c:v>
                </c:pt>
                <c:pt idx="416">
                  <c:v>19.3</c:v>
                </c:pt>
                <c:pt idx="417">
                  <c:v>18.8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15.3</c:v>
                </c:pt>
                <c:pt idx="421">
                  <c:v>14.4</c:v>
                </c:pt>
                <c:pt idx="422">
                  <c:v>13.7</c:v>
                </c:pt>
                <c:pt idx="423">
                  <c:v>12.2</c:v>
                </c:pt>
                <c:pt idx="424">
                  <c:v>11.7</c:v>
                </c:pt>
                <c:pt idx="425">
                  <c:v>9.8000000000000007</c:v>
                </c:pt>
                <c:pt idx="426">
                  <c:v>10</c:v>
                </c:pt>
                <c:pt idx="427">
                  <c:v>8</c:v>
                </c:pt>
                <c:pt idx="428">
                  <c:v>7.6</c:v>
                </c:pt>
                <c:pt idx="429">
                  <c:v>6.2</c:v>
                </c:pt>
                <c:pt idx="430">
                  <c:v>5.0999999999999996</c:v>
                </c:pt>
                <c:pt idx="431">
                  <c:v>4.5999999999999996</c:v>
                </c:pt>
                <c:pt idx="432">
                  <c:v>2.5</c:v>
                </c:pt>
                <c:pt idx="433">
                  <c:v>2.5</c:v>
                </c:pt>
                <c:pt idx="434">
                  <c:v>1.1000000000000001</c:v>
                </c:pt>
                <c:pt idx="435">
                  <c:v>0.2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8-5540-930B-8C549D9C4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83264"/>
        <c:axId val="1"/>
      </c:scatterChart>
      <c:valAx>
        <c:axId val="17832832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83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73" name="グラフ 1">
          <a:extLst>
            <a:ext uri="{FF2B5EF4-FFF2-40B4-BE49-F238E27FC236}">
              <a16:creationId xmlns:a16="http://schemas.microsoft.com/office/drawing/2014/main" id="{ADA8C885-0D9C-81D2-2AB5-38A2B656B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74" name="グラフ 2">
          <a:extLst>
            <a:ext uri="{FF2B5EF4-FFF2-40B4-BE49-F238E27FC236}">
              <a16:creationId xmlns:a16="http://schemas.microsoft.com/office/drawing/2014/main" id="{6D17010C-92B3-D9D4-96C7-7CF27716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75" name="グラフ 3">
          <a:extLst>
            <a:ext uri="{FF2B5EF4-FFF2-40B4-BE49-F238E27FC236}">
              <a16:creationId xmlns:a16="http://schemas.microsoft.com/office/drawing/2014/main" id="{A32C79FF-3375-236A-9DAF-E5ADC98CB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76" name="グラフ 4">
          <a:extLst>
            <a:ext uri="{FF2B5EF4-FFF2-40B4-BE49-F238E27FC236}">
              <a16:creationId xmlns:a16="http://schemas.microsoft.com/office/drawing/2014/main" id="{442215D4-42B4-2EAB-2B71-167D653A3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77" name="グラフ 5">
          <a:extLst>
            <a:ext uri="{FF2B5EF4-FFF2-40B4-BE49-F238E27FC236}">
              <a16:creationId xmlns:a16="http://schemas.microsoft.com/office/drawing/2014/main" id="{58BE986B-C713-4EEC-F4BD-EC7439209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78" name="グラフ 6">
          <a:extLst>
            <a:ext uri="{FF2B5EF4-FFF2-40B4-BE49-F238E27FC236}">
              <a16:creationId xmlns:a16="http://schemas.microsoft.com/office/drawing/2014/main" id="{CA7CDB5B-4908-0356-4EE3-CD3E09A28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79" name="グラフ 7">
          <a:extLst>
            <a:ext uri="{FF2B5EF4-FFF2-40B4-BE49-F238E27FC236}">
              <a16:creationId xmlns:a16="http://schemas.microsoft.com/office/drawing/2014/main" id="{0F3CC857-DD3F-D1AA-CFA7-F1B004AB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80" name="グラフ 8">
          <a:extLst>
            <a:ext uri="{FF2B5EF4-FFF2-40B4-BE49-F238E27FC236}">
              <a16:creationId xmlns:a16="http://schemas.microsoft.com/office/drawing/2014/main" id="{A6E79E65-52BC-910F-4C69-48994E1D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H9" sqref="H9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41380</v>
      </c>
    </row>
    <row r="2" spans="1:34">
      <c r="A2" s="22" t="s">
        <v>99</v>
      </c>
      <c r="B2" s="31">
        <v>0.90282407407407417</v>
      </c>
    </row>
    <row r="3" spans="1:34">
      <c r="A3" s="22" t="s">
        <v>44</v>
      </c>
      <c r="B3" s="23">
        <v>41.901000000000003</v>
      </c>
    </row>
    <row r="4" spans="1:34">
      <c r="A4" s="22" t="s">
        <v>45</v>
      </c>
      <c r="B4" s="23">
        <v>152.03</v>
      </c>
    </row>
    <row r="5" spans="1:34" ht="15" thickBot="1">
      <c r="A5" s="24" t="s">
        <v>96</v>
      </c>
      <c r="B5" s="25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0.27782407407407406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4.973E-3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2.6866999999999999E-2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0.27788194444444442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1.8395999999999999E-2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2.5565999999999998E-2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0.27792824074074074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3.1139E-2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2.3193999999999999E-2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0.2779861111111111</v>
      </c>
      <c r="C16" s="15">
        <f>Raw!C16</f>
        <v>0.4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7.9209999999999992E-3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2.7079999999999999E-3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0.27803240740740742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0.142399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0.18077499999999999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0.27809027777777778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8.2899999999999998E-4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7.5529999999999998E-3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0.27813657407407405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1.5169999999999999E-3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2.2899999999999999E-3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0.27819444444444447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8.7430000000000008E-3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7.8856999999999997E-2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0.27825231481481483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1.533E-2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1.176E-3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0.27829861111111115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6.7600000000000004E-3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8.7250000000000001E-3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0.27835648148148145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9.7090000000000006E-3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5.2224E-2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0.27840277777777778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1.6885000000000001E-2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3.5482E-2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0.27846064814814814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1.5950000000000001E-3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8.2434999999999994E-2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0.2785069444444444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6.9926000000000002E-2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0.100637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0.27856481481481482</v>
      </c>
      <c r="C27" s="15">
        <f>Raw!C27</f>
        <v>0.4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6.7900000000000002E-4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7.3346999999999996E-2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0.27861111111111109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6.0908999999999998E-2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5.012E-3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0.2786689814814815</v>
      </c>
      <c r="C29" s="15">
        <f>Raw!C29</f>
        <v>0.4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5.1450000000000003E-3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0.10970100000000001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0.27872685185185186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1.0371E-2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9.2424000000000006E-2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0.27877314814814813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5.5560000000000002E-3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4.0044999999999997E-2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0.27883101851851849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3.1654000000000002E-2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0.11992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0.27887731481481481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2.22E-4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0.11054899999999999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0.27893518518518517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4.7660000000000003E-3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4.339E-3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0.2789814814814815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2.9118999999999999E-2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4.1246999999999999E-2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0.27903935185185186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5.7609999999999996E-3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0.116479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0.27908564814814812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1.191E-2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4.0048E-2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0.27914351851851854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6.7053000000000001E-2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2.8077000000000001E-2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0.2792013888888889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4.1273999999999998E-2</v>
      </c>
      <c r="F39" s="9">
        <f>IF(Raw!$G39&gt;$C$8,IF(Raw!$Q39&gt;$C$8,IF(Raw!$N39&gt;$C$9,IF(Raw!$N39&lt;$A$9,IF(Raw!$X39&gt;$C$9,IF(Raw!$X39&lt;$A$9,Raw!I39,-999),-999),-999),-999),-999),-999)</f>
        <v>6.1398000000000001E-2</v>
      </c>
      <c r="G39" s="9">
        <f>Raw!G39</f>
        <v>0.82064999999999999</v>
      </c>
      <c r="H39" s="9">
        <f>IF(Raw!$G39&gt;$C$8,IF(Raw!$Q39&gt;$C$8,IF(Raw!$N39&gt;$C$9,IF(Raw!$N39&lt;$A$9,IF(Raw!$X39&gt;$C$9,IF(Raw!$X39&lt;$A$9,Raw!L39,-999),-999),-999),-999),-999),-999)</f>
        <v>392.5</v>
      </c>
      <c r="I39" s="9">
        <f>IF(Raw!$G39&gt;$C$8,IF(Raw!$Q39&gt;$C$8,IF(Raw!$N39&gt;$C$9,IF(Raw!$N39&lt;$A$9,IF(Raw!$X39&gt;$C$9,IF(Raw!$X39&lt;$A$9,Raw!M39,-999),-999),-999),-999),-999),-999)</f>
        <v>2.4390000000000002E-3</v>
      </c>
      <c r="J39" s="9">
        <f>IF(Raw!$G39&gt;$C$8,IF(Raw!$Q39&gt;$C$8,IF(Raw!$N39&gt;$C$9,IF(Raw!$N39&lt;$A$9,IF(Raw!$X39&gt;$C$9,IF(Raw!$X39&lt;$A$9,Raw!N39,-999),-999),-999),-999),-999),-999)</f>
        <v>4420</v>
      </c>
      <c r="K39" s="9">
        <f>IF(Raw!$G39&gt;$C$8,IF(Raw!$Q39&gt;$C$8,IF(Raw!$N39&gt;$C$9,IF(Raw!$N39&lt;$A$9,IF(Raw!$X39&gt;$C$9,IF(Raw!$X39&lt;$A$9,Raw!R39,-999),-999),-999),-999),-999),-999)</f>
        <v>3.9102999999999999E-2</v>
      </c>
      <c r="L39" s="9">
        <f>IF(Raw!$G39&gt;$C$8,IF(Raw!$Q39&gt;$C$8,IF(Raw!$N39&gt;$C$9,IF(Raw!$N39&lt;$A$9,IF(Raw!$X39&gt;$C$9,IF(Raw!$X39&lt;$A$9,Raw!S39,-999),-999),-999),-999),-999),-999)</f>
        <v>6.3334000000000001E-2</v>
      </c>
      <c r="M39" s="9">
        <f>Raw!Q39</f>
        <v>0.848916</v>
      </c>
      <c r="N39" s="9">
        <f>IF(Raw!$G39&gt;$C$8,IF(Raw!$Q39&gt;$C$8,IF(Raw!$N39&gt;$C$9,IF(Raw!$N39&lt;$A$9,IF(Raw!$X39&gt;$C$9,IF(Raw!$X39&lt;$A$9,Raw!V39,-999),-999),-999),-999),-999),-999)</f>
        <v>509</v>
      </c>
      <c r="O39" s="9">
        <f>IF(Raw!$G39&gt;$C$8,IF(Raw!$Q39&gt;$C$8,IF(Raw!$N39&gt;$C$9,IF(Raw!$N39&lt;$A$9,IF(Raw!$X39&gt;$C$9,IF(Raw!$X39&lt;$A$9,Raw!W39,-999),-999),-999),-999),-999),-999)</f>
        <v>2.4390000000000002E-3</v>
      </c>
      <c r="P39" s="9">
        <f>IF(Raw!$G39&gt;$C$8,IF(Raw!$Q39&gt;$C$8,IF(Raw!$N39&gt;$C$9,IF(Raw!$N39&lt;$A$9,IF(Raw!$X39&gt;$C$9,IF(Raw!$X39&lt;$A$9,Raw!X39,-999),-999),-999),-999),-999),-999)</f>
        <v>1321</v>
      </c>
      <c r="R39" s="9">
        <f t="shared" si="4"/>
        <v>2.0124000000000003E-2</v>
      </c>
      <c r="S39" s="9">
        <f t="shared" si="5"/>
        <v>0.32776311931984758</v>
      </c>
      <c r="T39" s="9">
        <f t="shared" si="6"/>
        <v>2.4231000000000003E-2</v>
      </c>
      <c r="U39" s="9">
        <f t="shared" si="7"/>
        <v>0.38259070957147823</v>
      </c>
      <c r="V39" s="15">
        <f t="shared" si="0"/>
        <v>0</v>
      </c>
      <c r="X39" s="11">
        <f t="shared" si="8"/>
        <v>-6.0139799999999993E+20</v>
      </c>
      <c r="Y39" s="11">
        <f t="shared" si="9"/>
        <v>3.9249999999999995E-18</v>
      </c>
      <c r="Z39" s="11">
        <f t="shared" si="10"/>
        <v>4.4199999999999995E-3</v>
      </c>
      <c r="AA39" s="16">
        <f t="shared" si="11"/>
        <v>1.1060068438529345</v>
      </c>
      <c r="AB39" s="9">
        <f t="shared" si="1"/>
        <v>6.5902651833400452E-2</v>
      </c>
      <c r="AC39" s="9">
        <f t="shared" si="2"/>
        <v>-0.10600684385293428</v>
      </c>
      <c r="AD39" s="15">
        <f t="shared" si="3"/>
        <v>-999</v>
      </c>
      <c r="AE39" s="3">
        <f t="shared" si="12"/>
        <v>472.56999999999982</v>
      </c>
      <c r="AF39" s="2">
        <f t="shared" si="13"/>
        <v>0.25</v>
      </c>
      <c r="AG39" s="9">
        <f t="shared" si="14"/>
        <v>-0.29400624527838981</v>
      </c>
      <c r="AH39" s="2">
        <f t="shared" si="15"/>
        <v>-14.22680920073471</v>
      </c>
    </row>
    <row r="40" spans="1:34">
      <c r="A40" s="1">
        <f>Raw!A40</f>
        <v>27</v>
      </c>
      <c r="B40" s="14">
        <f>Raw!B40</f>
        <v>0.27924768518518522</v>
      </c>
      <c r="C40" s="15">
        <f>Raw!C40</f>
        <v>2</v>
      </c>
      <c r="D40" s="15">
        <f>IF(C40&gt;0.5,Raw!D40*D$11,-999)</f>
        <v>109.3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0.88776200000000005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0.87759600000000004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6.5798599999999992E+19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0.27930555555555553</v>
      </c>
      <c r="C41" s="15">
        <f>Raw!C41</f>
        <v>2.4</v>
      </c>
      <c r="D41" s="15">
        <f>IF(C41&gt;0.5,Raw!D41*D$11,-999)</f>
        <v>100.3</v>
      </c>
      <c r="E41" s="9">
        <f>IF(Raw!$G41&gt;$C$8,IF(Raw!$Q41&gt;$C$8,IF(Raw!$N41&gt;$C$9,IF(Raw!$N41&lt;$A$9,IF(Raw!$X41&gt;$C$9,IF(Raw!$X41&lt;$A$9,Raw!H41,-999),-999),-999),-999),-999),-999)</f>
        <v>4.2525E-2</v>
      </c>
      <c r="F41" s="9">
        <f>IF(Raw!$G41&gt;$C$8,IF(Raw!$Q41&gt;$C$8,IF(Raw!$N41&gt;$C$9,IF(Raw!$N41&lt;$A$9,IF(Raw!$X41&gt;$C$9,IF(Raw!$X41&lt;$A$9,Raw!I41,-999),-999),-999),-999),-999),-999)</f>
        <v>6.5592999999999999E-2</v>
      </c>
      <c r="G41" s="9">
        <f>Raw!G41</f>
        <v>0.92044899999999996</v>
      </c>
      <c r="H41" s="9">
        <f>IF(Raw!$G41&gt;$C$8,IF(Raw!$Q41&gt;$C$8,IF(Raw!$N41&gt;$C$9,IF(Raw!$N41&lt;$A$9,IF(Raw!$X41&gt;$C$9,IF(Raw!$X41&lt;$A$9,Raw!L41,-999),-999),-999),-999),-999),-999)</f>
        <v>410.7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840</v>
      </c>
      <c r="K41" s="9">
        <f>IF(Raw!$G41&gt;$C$8,IF(Raw!$Q41&gt;$C$8,IF(Raw!$N41&gt;$C$9,IF(Raw!$N41&lt;$A$9,IF(Raw!$X41&gt;$C$9,IF(Raw!$X41&lt;$A$9,Raw!R41,-999),-999),-999),-999),-999),-999)</f>
        <v>3.9326E-2</v>
      </c>
      <c r="L41" s="9">
        <f>IF(Raw!$G41&gt;$C$8,IF(Raw!$Q41&gt;$C$8,IF(Raw!$N41&gt;$C$9,IF(Raw!$N41&lt;$A$9,IF(Raw!$X41&gt;$C$9,IF(Raw!$X41&lt;$A$9,Raw!S41,-999),-999),-999),-999),-999),-999)</f>
        <v>6.8462999999999996E-2</v>
      </c>
      <c r="M41" s="9">
        <f>Raw!Q41</f>
        <v>0.955067</v>
      </c>
      <c r="N41" s="9">
        <f>IF(Raw!$G41&gt;$C$8,IF(Raw!$Q41&gt;$C$8,IF(Raw!$N41&gt;$C$9,IF(Raw!$N41&lt;$A$9,IF(Raw!$X41&gt;$C$9,IF(Raw!$X41&lt;$A$9,Raw!V41,-999),-999),-999),-999),-999),-999)</f>
        <v>461.4</v>
      </c>
      <c r="O41" s="9">
        <f>IF(Raw!$G41&gt;$C$8,IF(Raw!$Q41&gt;$C$8,IF(Raw!$N41&gt;$C$9,IF(Raw!$N41&lt;$A$9,IF(Raw!$X41&gt;$C$9,IF(Raw!$X41&lt;$A$9,Raw!W41,-999),-999),-999),-999),-999),-999)</f>
        <v>2.4390000000000002E-3</v>
      </c>
      <c r="P41" s="9">
        <f>IF(Raw!$G41&gt;$C$8,IF(Raw!$Q41&gt;$C$8,IF(Raw!$N41&gt;$C$9,IF(Raw!$N41&lt;$A$9,IF(Raw!$X41&gt;$C$9,IF(Raw!$X41&lt;$A$9,Raw!X41,-999),-999),-999),-999),-999),-999)</f>
        <v>884</v>
      </c>
      <c r="R41" s="9">
        <f t="shared" si="4"/>
        <v>2.3067999999999998E-2</v>
      </c>
      <c r="S41" s="9">
        <f t="shared" si="5"/>
        <v>0.35168386870550211</v>
      </c>
      <c r="T41" s="9">
        <f t="shared" si="6"/>
        <v>2.9136999999999996E-2</v>
      </c>
      <c r="U41" s="9">
        <f t="shared" si="7"/>
        <v>0.42558754363670886</v>
      </c>
      <c r="V41" s="15">
        <f t="shared" si="0"/>
        <v>0</v>
      </c>
      <c r="X41" s="11">
        <f t="shared" si="8"/>
        <v>6.0380599999999984E+19</v>
      </c>
      <c r="Y41" s="11">
        <f t="shared" si="9"/>
        <v>4.1069999999999998E-18</v>
      </c>
      <c r="Z41" s="11">
        <f t="shared" si="10"/>
        <v>8.3999999999999993E-4</v>
      </c>
      <c r="AA41" s="16">
        <f t="shared" si="11"/>
        <v>0.17239495178619149</v>
      </c>
      <c r="AB41" s="9">
        <f t="shared" si="1"/>
        <v>4.4349071710194261E-2</v>
      </c>
      <c r="AC41" s="9">
        <f t="shared" si="2"/>
        <v>0.82760504821380854</v>
      </c>
      <c r="AD41" s="15">
        <f t="shared" si="3"/>
        <v>205.2320854597518</v>
      </c>
      <c r="AE41" s="3">
        <f t="shared" si="12"/>
        <v>494.48279999999983</v>
      </c>
      <c r="AF41" s="2">
        <f t="shared" si="13"/>
        <v>0.25</v>
      </c>
      <c r="AG41" s="9">
        <f t="shared" si="14"/>
        <v>6.7187860866349911E-2</v>
      </c>
      <c r="AH41" s="2">
        <f t="shared" si="15"/>
        <v>3.2511856210604422</v>
      </c>
    </row>
    <row r="42" spans="1:34">
      <c r="A42" s="1">
        <f>Raw!A42</f>
        <v>29</v>
      </c>
      <c r="B42" s="14">
        <f>Raw!B42</f>
        <v>0.27936342592592595</v>
      </c>
      <c r="C42" s="15">
        <f>Raw!C42</f>
        <v>3.6</v>
      </c>
      <c r="D42" s="15">
        <f>IF(C42&gt;0.5,Raw!D42*D$11,-999)</f>
        <v>76.099999999999994</v>
      </c>
      <c r="E42" s="9">
        <f>IF(Raw!$G42&gt;$C$8,IF(Raw!$Q42&gt;$C$8,IF(Raw!$N42&gt;$C$9,IF(Raw!$N42&lt;$A$9,IF(Raw!$X42&gt;$C$9,IF(Raw!$X42&lt;$A$9,Raw!H42,-999),-999),-999),-999),-999),-999)</f>
        <v>4.3042999999999998E-2</v>
      </c>
      <c r="F42" s="9">
        <f>IF(Raw!$G42&gt;$C$8,IF(Raw!$Q42&gt;$C$8,IF(Raw!$N42&gt;$C$9,IF(Raw!$N42&lt;$A$9,IF(Raw!$X42&gt;$C$9,IF(Raw!$X42&lt;$A$9,Raw!I42,-999),-999),-999),-999),-999),-999)</f>
        <v>6.7627999999999994E-2</v>
      </c>
      <c r="G42" s="9">
        <f>Raw!G42</f>
        <v>0.91482799999999997</v>
      </c>
      <c r="H42" s="9">
        <f>IF(Raw!$G42&gt;$C$8,IF(Raw!$Q42&gt;$C$8,IF(Raw!$N42&gt;$C$9,IF(Raw!$N42&lt;$A$9,IF(Raw!$X42&gt;$C$9,IF(Raw!$X42&lt;$A$9,Raw!L42,-999),-999),-999),-999),-999),-999)</f>
        <v>453.3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2027</v>
      </c>
      <c r="K42" s="9">
        <f>IF(Raw!$G42&gt;$C$8,IF(Raw!$Q42&gt;$C$8,IF(Raw!$N42&gt;$C$9,IF(Raw!$N42&lt;$A$9,IF(Raw!$X42&gt;$C$9,IF(Raw!$X42&lt;$A$9,Raw!R42,-999),-999),-999),-999),-999),-999)</f>
        <v>3.6720999999999997E-2</v>
      </c>
      <c r="L42" s="9">
        <f>IF(Raw!$G42&gt;$C$8,IF(Raw!$Q42&gt;$C$8,IF(Raw!$N42&gt;$C$9,IF(Raw!$N42&lt;$A$9,IF(Raw!$X42&gt;$C$9,IF(Raw!$X42&lt;$A$9,Raw!S42,-999),-999),-999),-999),-999),-999)</f>
        <v>6.6019999999999995E-2</v>
      </c>
      <c r="M42" s="9">
        <f>Raw!Q42</f>
        <v>0.91846099999999997</v>
      </c>
      <c r="N42" s="9">
        <f>IF(Raw!$G42&gt;$C$8,IF(Raw!$Q42&gt;$C$8,IF(Raw!$N42&gt;$C$9,IF(Raw!$N42&lt;$A$9,IF(Raw!$X42&gt;$C$9,IF(Raw!$X42&lt;$A$9,Raw!V42,-999),-999),-999),-999),-999),-999)</f>
        <v>535.29999999999995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826</v>
      </c>
      <c r="R42" s="9">
        <f t="shared" si="4"/>
        <v>2.4584999999999996E-2</v>
      </c>
      <c r="S42" s="9">
        <f t="shared" si="5"/>
        <v>0.3635328562134027</v>
      </c>
      <c r="T42" s="9">
        <f t="shared" si="6"/>
        <v>2.9298999999999999E-2</v>
      </c>
      <c r="U42" s="9">
        <f t="shared" si="7"/>
        <v>0.44378976067858228</v>
      </c>
      <c r="V42" s="15">
        <f t="shared" si="0"/>
        <v>0</v>
      </c>
      <c r="X42" s="11">
        <f t="shared" si="8"/>
        <v>4.5812199999999992E+19</v>
      </c>
      <c r="Y42" s="11">
        <f t="shared" si="9"/>
        <v>4.5329999999999997E-18</v>
      </c>
      <c r="Z42" s="11">
        <f t="shared" si="10"/>
        <v>2.0269999999999997E-3</v>
      </c>
      <c r="AA42" s="16">
        <f t="shared" si="11"/>
        <v>0.29624071800783158</v>
      </c>
      <c r="AB42" s="9">
        <f t="shared" si="1"/>
        <v>4.5400556796911455E-2</v>
      </c>
      <c r="AC42" s="9">
        <f t="shared" si="2"/>
        <v>0.70375928199216842</v>
      </c>
      <c r="AD42" s="15">
        <f t="shared" si="3"/>
        <v>146.14736951545714</v>
      </c>
      <c r="AE42" s="3">
        <f t="shared" si="12"/>
        <v>545.77319999999986</v>
      </c>
      <c r="AF42" s="2">
        <f t="shared" si="13"/>
        <v>0.25</v>
      </c>
      <c r="AG42" s="9">
        <f t="shared" si="14"/>
        <v>4.9891312416206972E-2</v>
      </c>
      <c r="AH42" s="2">
        <f t="shared" si="15"/>
        <v>2.4142146431193332</v>
      </c>
    </row>
    <row r="43" spans="1:34">
      <c r="A43" s="1">
        <f>Raw!A43</f>
        <v>30</v>
      </c>
      <c r="B43" s="14">
        <f>Raw!B43</f>
        <v>0.27940972222222221</v>
      </c>
      <c r="C43" s="15">
        <f>Raw!C43</f>
        <v>4</v>
      </c>
      <c r="D43" s="15">
        <f>IF(C43&gt;0.5,Raw!D43*D$11,-999)</f>
        <v>71.7</v>
      </c>
      <c r="E43" s="9">
        <f>IF(Raw!$G43&gt;$C$8,IF(Raw!$Q43&gt;$C$8,IF(Raw!$N43&gt;$C$9,IF(Raw!$N43&lt;$A$9,IF(Raw!$X43&gt;$C$9,IF(Raw!$X43&lt;$A$9,Raw!H43,-999),-999),-999),-999),-999),-999)</f>
        <v>4.2708000000000003E-2</v>
      </c>
      <c r="F43" s="9">
        <f>IF(Raw!$G43&gt;$C$8,IF(Raw!$Q43&gt;$C$8,IF(Raw!$N43&gt;$C$9,IF(Raw!$N43&lt;$A$9,IF(Raw!$X43&gt;$C$9,IF(Raw!$X43&lt;$A$9,Raw!I43,-999),-999),-999),-999),-999),-999)</f>
        <v>6.7097000000000004E-2</v>
      </c>
      <c r="G43" s="9">
        <f>Raw!G43</f>
        <v>0.94858799999999999</v>
      </c>
      <c r="H43" s="9">
        <f>IF(Raw!$G43&gt;$C$8,IF(Raw!$Q43&gt;$C$8,IF(Raw!$N43&gt;$C$9,IF(Raw!$N43&lt;$A$9,IF(Raw!$X43&gt;$C$9,IF(Raw!$X43&lt;$A$9,Raw!L43,-999),-999),-999),-999),-999),-999)</f>
        <v>440.1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1234</v>
      </c>
      <c r="K43" s="9">
        <f>IF(Raw!$G43&gt;$C$8,IF(Raw!$Q43&gt;$C$8,IF(Raw!$N43&gt;$C$9,IF(Raw!$N43&lt;$A$9,IF(Raw!$X43&gt;$C$9,IF(Raw!$X43&lt;$A$9,Raw!R43,-999),-999),-999),-999),-999),-999)</f>
        <v>3.8431E-2</v>
      </c>
      <c r="L43" s="9">
        <f>IF(Raw!$G43&gt;$C$8,IF(Raw!$Q43&gt;$C$8,IF(Raw!$N43&gt;$C$9,IF(Raw!$N43&lt;$A$9,IF(Raw!$X43&gt;$C$9,IF(Raw!$X43&lt;$A$9,Raw!S43,-999),-999),-999),-999),-999),-999)</f>
        <v>6.5572000000000005E-2</v>
      </c>
      <c r="M43" s="9">
        <f>Raw!Q43</f>
        <v>0.90181999999999995</v>
      </c>
      <c r="N43" s="9">
        <f>IF(Raw!$G43&gt;$C$8,IF(Raw!$Q43&gt;$C$8,IF(Raw!$N43&gt;$C$9,IF(Raw!$N43&lt;$A$9,IF(Raw!$X43&gt;$C$9,IF(Raw!$X43&lt;$A$9,Raw!V43,-999),-999),-999),-999),-999),-999)</f>
        <v>479.6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1494</v>
      </c>
      <c r="R43" s="9">
        <f t="shared" si="4"/>
        <v>2.4389000000000001E-2</v>
      </c>
      <c r="S43" s="9">
        <f t="shared" si="5"/>
        <v>0.36348868056694039</v>
      </c>
      <c r="T43" s="9">
        <f t="shared" si="6"/>
        <v>2.7141000000000005E-2</v>
      </c>
      <c r="U43" s="9">
        <f t="shared" si="7"/>
        <v>0.41391142560849148</v>
      </c>
      <c r="V43" s="15">
        <f t="shared" si="0"/>
        <v>0</v>
      </c>
      <c r="X43" s="11">
        <f t="shared" si="8"/>
        <v>4.31634E+19</v>
      </c>
      <c r="Y43" s="11">
        <f t="shared" si="9"/>
        <v>4.4009999999999999E-18</v>
      </c>
      <c r="Z43" s="11">
        <f t="shared" si="10"/>
        <v>1.2339999999999999E-3</v>
      </c>
      <c r="AA43" s="16">
        <f t="shared" si="11"/>
        <v>0.18989852735644136</v>
      </c>
      <c r="AB43" s="9">
        <f t="shared" si="1"/>
        <v>4.3585035930981175E-2</v>
      </c>
      <c r="AC43" s="9">
        <f t="shared" si="2"/>
        <v>0.8101014726435587</v>
      </c>
      <c r="AD43" s="15">
        <f t="shared" si="3"/>
        <v>153.88859591283742</v>
      </c>
      <c r="AE43" s="3">
        <f t="shared" si="12"/>
        <v>529.8803999999999</v>
      </c>
      <c r="AF43" s="2">
        <f t="shared" si="13"/>
        <v>0.25</v>
      </c>
      <c r="AG43" s="9">
        <f t="shared" si="14"/>
        <v>4.899711393782432E-2</v>
      </c>
      <c r="AH43" s="2">
        <f t="shared" si="15"/>
        <v>2.3709448441139025</v>
      </c>
    </row>
    <row r="44" spans="1:34">
      <c r="A44" s="1">
        <f>Raw!A44</f>
        <v>31</v>
      </c>
      <c r="B44" s="14">
        <f>Raw!B44</f>
        <v>0.27946759259259263</v>
      </c>
      <c r="C44" s="15">
        <f>Raw!C44</f>
        <v>5.6</v>
      </c>
      <c r="D44" s="15">
        <f>IF(C44&gt;0.5,Raw!D44*D$11,-999)</f>
        <v>56.4</v>
      </c>
      <c r="E44" s="9">
        <f>IF(Raw!$G44&gt;$C$8,IF(Raw!$Q44&gt;$C$8,IF(Raw!$N44&gt;$C$9,IF(Raw!$N44&lt;$A$9,IF(Raw!$X44&gt;$C$9,IF(Raw!$X44&lt;$A$9,Raw!H44,-999),-999),-999),-999),-999),-999)</f>
        <v>4.4535999999999999E-2</v>
      </c>
      <c r="F44" s="9">
        <f>IF(Raw!$G44&gt;$C$8,IF(Raw!$Q44&gt;$C$8,IF(Raw!$N44&gt;$C$9,IF(Raw!$N44&lt;$A$9,IF(Raw!$X44&gt;$C$9,IF(Raw!$X44&lt;$A$9,Raw!I44,-999),-999),-999),-999),-999),-999)</f>
        <v>6.9447999999999996E-2</v>
      </c>
      <c r="G44" s="9">
        <f>Raw!G44</f>
        <v>0.89176200000000005</v>
      </c>
      <c r="H44" s="9">
        <f>IF(Raw!$G44&gt;$C$8,IF(Raw!$Q44&gt;$C$8,IF(Raw!$N44&gt;$C$9,IF(Raw!$N44&lt;$A$9,IF(Raw!$X44&gt;$C$9,IF(Raw!$X44&lt;$A$9,Raw!L44,-999),-999),-999),-999),-999),-999)</f>
        <v>469.6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740</v>
      </c>
      <c r="K44" s="9">
        <f>IF(Raw!$G44&gt;$C$8,IF(Raw!$Q44&gt;$C$8,IF(Raw!$N44&gt;$C$9,IF(Raw!$N44&lt;$A$9,IF(Raw!$X44&gt;$C$9,IF(Raw!$X44&lt;$A$9,Raw!R44,-999),-999),-999),-999),-999),-999)</f>
        <v>3.9884999999999997E-2</v>
      </c>
      <c r="L44" s="9">
        <f>IF(Raw!$G44&gt;$C$8,IF(Raw!$Q44&gt;$C$8,IF(Raw!$N44&gt;$C$9,IF(Raw!$N44&lt;$A$9,IF(Raw!$X44&gt;$C$9,IF(Raw!$X44&lt;$A$9,Raw!S44,-999),-999),-999),-999),-999),-999)</f>
        <v>6.6609000000000002E-2</v>
      </c>
      <c r="M44" s="9">
        <f>Raw!Q44</f>
        <v>0.941326</v>
      </c>
      <c r="N44" s="9">
        <f>IF(Raw!$G44&gt;$C$8,IF(Raw!$Q44&gt;$C$8,IF(Raw!$N44&gt;$C$9,IF(Raw!$N44&lt;$A$9,IF(Raw!$X44&gt;$C$9,IF(Raw!$X44&lt;$A$9,Raw!V44,-999),-999),-999),-999),-999),-999)</f>
        <v>487.7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932</v>
      </c>
      <c r="R44" s="9">
        <f t="shared" si="4"/>
        <v>2.4911999999999997E-2</v>
      </c>
      <c r="S44" s="9">
        <f t="shared" si="5"/>
        <v>0.35871443382098833</v>
      </c>
      <c r="T44" s="9">
        <f t="shared" si="6"/>
        <v>2.6724000000000005E-2</v>
      </c>
      <c r="U44" s="9">
        <f t="shared" si="7"/>
        <v>0.40120704409314062</v>
      </c>
      <c r="V44" s="15">
        <f t="shared" si="0"/>
        <v>0</v>
      </c>
      <c r="X44" s="11">
        <f t="shared" si="8"/>
        <v>3.3952799999999992E+19</v>
      </c>
      <c r="Y44" s="11">
        <f t="shared" si="9"/>
        <v>4.6960000000000003E-18</v>
      </c>
      <c r="Z44" s="11">
        <f t="shared" si="10"/>
        <v>7.3999999999999999E-4</v>
      </c>
      <c r="AA44" s="16">
        <f t="shared" si="11"/>
        <v>0.10553548693248259</v>
      </c>
      <c r="AB44" s="9">
        <f t="shared" si="1"/>
        <v>4.2705330352783663E-2</v>
      </c>
      <c r="AC44" s="9">
        <f t="shared" si="2"/>
        <v>0.8944645130675174</v>
      </c>
      <c r="AD44" s="15">
        <f t="shared" si="3"/>
        <v>142.61552288173323</v>
      </c>
      <c r="AE44" s="3">
        <f t="shared" si="12"/>
        <v>565.39839999999992</v>
      </c>
      <c r="AF44" s="2">
        <f t="shared" si="13"/>
        <v>0.25</v>
      </c>
      <c r="AG44" s="9">
        <f t="shared" si="14"/>
        <v>4.401411721321373E-2</v>
      </c>
      <c r="AH44" s="2">
        <f t="shared" si="15"/>
        <v>2.1298202258875309</v>
      </c>
    </row>
    <row r="45" spans="1:34">
      <c r="A45" s="1">
        <f>Raw!A45</f>
        <v>32</v>
      </c>
      <c r="B45" s="14">
        <f>Raw!B45</f>
        <v>0.2795138888888889</v>
      </c>
      <c r="C45" s="15">
        <f>Raw!C45</f>
        <v>6</v>
      </c>
      <c r="D45" s="15">
        <f>IF(C45&gt;0.5,Raw!D45*D$11,-999)</f>
        <v>53.8</v>
      </c>
      <c r="E45" s="9">
        <f>IF(Raw!$G45&gt;$C$8,IF(Raw!$Q45&gt;$C$8,IF(Raw!$N45&gt;$C$9,IF(Raw!$N45&lt;$A$9,IF(Raw!$X45&gt;$C$9,IF(Raw!$X45&lt;$A$9,Raw!H45,-999),-999),-999),-999),-999),-999)</f>
        <v>4.0856000000000003E-2</v>
      </c>
      <c r="F45" s="9">
        <f>IF(Raw!$G45&gt;$C$8,IF(Raw!$Q45&gt;$C$8,IF(Raw!$N45&gt;$C$9,IF(Raw!$N45&lt;$A$9,IF(Raw!$X45&gt;$C$9,IF(Raw!$X45&lt;$A$9,Raw!I45,-999),-999),-999),-999),-999),-999)</f>
        <v>6.7123000000000002E-2</v>
      </c>
      <c r="G45" s="9">
        <f>Raw!G45</f>
        <v>0.91114700000000004</v>
      </c>
      <c r="H45" s="9">
        <f>IF(Raw!$G45&gt;$C$8,IF(Raw!$Q45&gt;$C$8,IF(Raw!$N45&gt;$C$9,IF(Raw!$N45&lt;$A$9,IF(Raw!$X45&gt;$C$9,IF(Raw!$X45&lt;$A$9,Raw!L45,-999),-999),-999),-999),-999),-999)</f>
        <v>479.6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2138</v>
      </c>
      <c r="K45" s="9">
        <f>IF(Raw!$G45&gt;$C$8,IF(Raw!$Q45&gt;$C$8,IF(Raw!$N45&gt;$C$9,IF(Raw!$N45&lt;$A$9,IF(Raw!$X45&gt;$C$9,IF(Raw!$X45&lt;$A$9,Raw!R45,-999),-999),-999),-999),-999),-999)</f>
        <v>3.8850999999999997E-2</v>
      </c>
      <c r="L45" s="9">
        <f>IF(Raw!$G45&gt;$C$8,IF(Raw!$Q45&gt;$C$8,IF(Raw!$N45&gt;$C$9,IF(Raw!$N45&lt;$A$9,IF(Raw!$X45&gt;$C$9,IF(Raw!$X45&lt;$A$9,Raw!S45,-999),-999),-999),-999),-999),-999)</f>
        <v>6.7817000000000002E-2</v>
      </c>
      <c r="M45" s="9">
        <f>Raw!Q45</f>
        <v>0.92664100000000005</v>
      </c>
      <c r="N45" s="9">
        <f>IF(Raw!$G45&gt;$C$8,IF(Raw!$Q45&gt;$C$8,IF(Raw!$N45&gt;$C$9,IF(Raw!$N45&lt;$A$9,IF(Raw!$X45&gt;$C$9,IF(Raw!$X45&lt;$A$9,Raw!V45,-999),-999),-999),-999),-999),-999)</f>
        <v>569.79999999999995</v>
      </c>
      <c r="O45" s="9">
        <f>IF(Raw!$G45&gt;$C$8,IF(Raw!$Q45&gt;$C$8,IF(Raw!$N45&gt;$C$9,IF(Raw!$N45&lt;$A$9,IF(Raw!$X45&gt;$C$9,IF(Raw!$X45&lt;$A$9,Raw!W45,-999),-999),-999),-999),-999),-999)</f>
        <v>2.4390000000000002E-3</v>
      </c>
      <c r="P45" s="9">
        <f>IF(Raw!$G45&gt;$C$8,IF(Raw!$Q45&gt;$C$8,IF(Raw!$N45&gt;$C$9,IF(Raw!$N45&lt;$A$9,IF(Raw!$X45&gt;$C$9,IF(Raw!$X45&lt;$A$9,Raw!X45,-999),-999),-999),-999),-999),-999)</f>
        <v>2304</v>
      </c>
      <c r="R45" s="9">
        <f t="shared" si="4"/>
        <v>2.6266999999999999E-2</v>
      </c>
      <c r="S45" s="9">
        <f t="shared" si="5"/>
        <v>0.39132637099056949</v>
      </c>
      <c r="T45" s="9">
        <f t="shared" si="6"/>
        <v>2.8966000000000006E-2</v>
      </c>
      <c r="U45" s="9">
        <f t="shared" si="7"/>
        <v>0.42712004364687328</v>
      </c>
      <c r="V45" s="15">
        <f t="shared" si="0"/>
        <v>0</v>
      </c>
      <c r="X45" s="11">
        <f t="shared" si="8"/>
        <v>3.2387599999999996E+19</v>
      </c>
      <c r="Y45" s="11">
        <f t="shared" si="9"/>
        <v>4.7959999999999997E-18</v>
      </c>
      <c r="Z45" s="11">
        <f t="shared" si="10"/>
        <v>2.1379999999999997E-3</v>
      </c>
      <c r="AA45" s="16">
        <f t="shared" si="11"/>
        <v>0.24930421431818875</v>
      </c>
      <c r="AB45" s="9">
        <f t="shared" si="1"/>
        <v>4.6072345871940652E-2</v>
      </c>
      <c r="AC45" s="9">
        <f t="shared" si="2"/>
        <v>0.75069578568181128</v>
      </c>
      <c r="AD45" s="15">
        <f t="shared" si="3"/>
        <v>116.60627423675808</v>
      </c>
      <c r="AE45" s="3">
        <f t="shared" si="12"/>
        <v>577.43839999999977</v>
      </c>
      <c r="AF45" s="2">
        <f t="shared" si="13"/>
        <v>0.25</v>
      </c>
      <c r="AG45" s="9">
        <f t="shared" si="14"/>
        <v>3.8311443801156447E-2</v>
      </c>
      <c r="AH45" s="2">
        <f t="shared" si="15"/>
        <v>1.8538708272935647</v>
      </c>
    </row>
    <row r="46" spans="1:34">
      <c r="A46" s="1">
        <f>Raw!A46</f>
        <v>33</v>
      </c>
      <c r="B46" s="14">
        <f>Raw!B46</f>
        <v>0.27957175925925926</v>
      </c>
      <c r="C46" s="15">
        <f>Raw!C46</f>
        <v>7.1</v>
      </c>
      <c r="D46" s="15">
        <f>IF(C46&gt;0.5,Raw!D46*D$11,-999)</f>
        <v>50.2</v>
      </c>
      <c r="E46" s="9">
        <f>IF(Raw!$G46&gt;$C$8,IF(Raw!$Q46&gt;$C$8,IF(Raw!$N46&gt;$C$9,IF(Raw!$N46&lt;$A$9,IF(Raw!$X46&gt;$C$9,IF(Raw!$X46&lt;$A$9,Raw!H46,-999),-999),-999),-999),-999),-999)</f>
        <v>4.4505999999999997E-2</v>
      </c>
      <c r="F46" s="9">
        <f>IF(Raw!$G46&gt;$C$8,IF(Raw!$Q46&gt;$C$8,IF(Raw!$N46&gt;$C$9,IF(Raw!$N46&lt;$A$9,IF(Raw!$X46&gt;$C$9,IF(Raw!$X46&lt;$A$9,Raw!I46,-999),-999),-999),-999),-999),-999)</f>
        <v>7.2550000000000003E-2</v>
      </c>
      <c r="G46" s="9">
        <f>Raw!G46</f>
        <v>0.92652000000000001</v>
      </c>
      <c r="H46" s="9">
        <f>IF(Raw!$G46&gt;$C$8,IF(Raw!$Q46&gt;$C$8,IF(Raw!$N46&gt;$C$9,IF(Raw!$N46&lt;$A$9,IF(Raw!$X46&gt;$C$9,IF(Raw!$X46&lt;$A$9,Raw!L46,-999),-999),-999),-999),-999),-999)</f>
        <v>423.9</v>
      </c>
      <c r="I46" s="9">
        <f>IF(Raw!$G46&gt;$C$8,IF(Raw!$Q46&gt;$C$8,IF(Raw!$N46&gt;$C$9,IF(Raw!$N46&lt;$A$9,IF(Raw!$X46&gt;$C$9,IF(Raw!$X46&lt;$A$9,Raw!M46,-999),-999),-999),-999),-999),-999)</f>
        <v>2.4390000000000002E-3</v>
      </c>
      <c r="J46" s="9">
        <f>IF(Raw!$G46&gt;$C$8,IF(Raw!$Q46&gt;$C$8,IF(Raw!$N46&gt;$C$9,IF(Raw!$N46&lt;$A$9,IF(Raw!$X46&gt;$C$9,IF(Raw!$X46&lt;$A$9,Raw!N46,-999),-999),-999),-999),-999),-999)</f>
        <v>1049</v>
      </c>
      <c r="K46" s="9">
        <f>IF(Raw!$G46&gt;$C$8,IF(Raw!$Q46&gt;$C$8,IF(Raw!$N46&gt;$C$9,IF(Raw!$N46&lt;$A$9,IF(Raw!$X46&gt;$C$9,IF(Raw!$X46&lt;$A$9,Raw!R46,-999),-999),-999),-999),-999),-999)</f>
        <v>4.2443000000000002E-2</v>
      </c>
      <c r="L46" s="9">
        <f>IF(Raw!$G46&gt;$C$8,IF(Raw!$Q46&gt;$C$8,IF(Raw!$N46&gt;$C$9,IF(Raw!$N46&lt;$A$9,IF(Raw!$X46&gt;$C$9,IF(Raw!$X46&lt;$A$9,Raw!S46,-999),-999),-999),-999),-999),-999)</f>
        <v>7.4241000000000001E-2</v>
      </c>
      <c r="M46" s="9">
        <f>Raw!Q46</f>
        <v>0.92529799999999995</v>
      </c>
      <c r="N46" s="9">
        <f>IF(Raw!$G46&gt;$C$8,IF(Raw!$Q46&gt;$C$8,IF(Raw!$N46&gt;$C$9,IF(Raw!$N46&lt;$A$9,IF(Raw!$X46&gt;$C$9,IF(Raw!$X46&lt;$A$9,Raw!V46,-999),-999),-999),-999),-999),-999)</f>
        <v>482.7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568</v>
      </c>
      <c r="R46" s="9">
        <f t="shared" si="4"/>
        <v>2.8044000000000006E-2</v>
      </c>
      <c r="S46" s="9">
        <f t="shared" si="5"/>
        <v>0.38654720882150251</v>
      </c>
      <c r="T46" s="9">
        <f t="shared" si="6"/>
        <v>3.1798E-2</v>
      </c>
      <c r="U46" s="9">
        <f t="shared" si="7"/>
        <v>0.42830780835387455</v>
      </c>
      <c r="V46" s="15">
        <f t="shared" si="0"/>
        <v>0</v>
      </c>
      <c r="X46" s="11">
        <f t="shared" si="8"/>
        <v>3.0220399999999996E+19</v>
      </c>
      <c r="Y46" s="11">
        <f t="shared" si="9"/>
        <v>4.2389999999999996E-18</v>
      </c>
      <c r="Z46" s="11">
        <f t="shared" si="10"/>
        <v>1.049E-3</v>
      </c>
      <c r="AA46" s="16">
        <f t="shared" si="11"/>
        <v>0.11846226222412183</v>
      </c>
      <c r="AB46" s="9">
        <f t="shared" si="1"/>
        <v>4.6209863014202629E-2</v>
      </c>
      <c r="AC46" s="9">
        <f t="shared" si="2"/>
        <v>0.88153773777587807</v>
      </c>
      <c r="AD46" s="15">
        <f t="shared" si="3"/>
        <v>112.92875331184159</v>
      </c>
      <c r="AE46" s="3">
        <f t="shared" si="12"/>
        <v>510.37559999999979</v>
      </c>
      <c r="AF46" s="2">
        <f t="shared" si="13"/>
        <v>0.25</v>
      </c>
      <c r="AG46" s="9">
        <f t="shared" si="14"/>
        <v>3.7206359100869398E-2</v>
      </c>
      <c r="AH46" s="2">
        <f t="shared" si="15"/>
        <v>1.8003963537607044</v>
      </c>
    </row>
    <row r="47" spans="1:34">
      <c r="A47" s="1">
        <f>Raw!A47</f>
        <v>34</v>
      </c>
      <c r="B47" s="14">
        <f>Raw!B47</f>
        <v>0.27962962962962962</v>
      </c>
      <c r="C47" s="15">
        <f>Raw!C47</f>
        <v>8.1999999999999993</v>
      </c>
      <c r="D47" s="15">
        <f>IF(C47&gt;0.5,Raw!D47*D$11,-999)</f>
        <v>39.4</v>
      </c>
      <c r="E47" s="9">
        <f>IF(Raw!$G47&gt;$C$8,IF(Raw!$Q47&gt;$C$8,IF(Raw!$N47&gt;$C$9,IF(Raw!$N47&lt;$A$9,IF(Raw!$X47&gt;$C$9,IF(Raw!$X47&lt;$A$9,Raw!H47,-999),-999),-999),-999),-999),-999)</f>
        <v>4.9267999999999999E-2</v>
      </c>
      <c r="F47" s="9">
        <f>IF(Raw!$G47&gt;$C$8,IF(Raw!$Q47&gt;$C$8,IF(Raw!$N47&gt;$C$9,IF(Raw!$N47&lt;$A$9,IF(Raw!$X47&gt;$C$9,IF(Raw!$X47&lt;$A$9,Raw!I47,-999),-999),-999),-999),-999),-999)</f>
        <v>7.7958E-2</v>
      </c>
      <c r="G47" s="9">
        <f>Raw!G47</f>
        <v>0.91735699999999998</v>
      </c>
      <c r="H47" s="9">
        <f>IF(Raw!$G47&gt;$C$8,IF(Raw!$Q47&gt;$C$8,IF(Raw!$N47&gt;$C$9,IF(Raw!$N47&lt;$A$9,IF(Raw!$X47&gt;$C$9,IF(Raw!$X47&lt;$A$9,Raw!L47,-999),-999),-999),-999),-999),-999)</f>
        <v>379.4</v>
      </c>
      <c r="I47" s="9">
        <f>IF(Raw!$G47&gt;$C$8,IF(Raw!$Q47&gt;$C$8,IF(Raw!$N47&gt;$C$9,IF(Raw!$N47&lt;$A$9,IF(Raw!$X47&gt;$C$9,IF(Raw!$X47&lt;$A$9,Raw!M47,-999),-999),-999),-999),-999),-999)</f>
        <v>2.4390000000000002E-3</v>
      </c>
      <c r="J47" s="9">
        <f>IF(Raw!$G47&gt;$C$8,IF(Raw!$Q47&gt;$C$8,IF(Raw!$N47&gt;$C$9,IF(Raw!$N47&lt;$A$9,IF(Raw!$X47&gt;$C$9,IF(Raw!$X47&lt;$A$9,Raw!N47,-999),-999),-999),-999),-999),-999)</f>
        <v>1380</v>
      </c>
      <c r="K47" s="9">
        <f>IF(Raw!$G47&gt;$C$8,IF(Raw!$Q47&gt;$C$8,IF(Raw!$N47&gt;$C$9,IF(Raw!$N47&lt;$A$9,IF(Raw!$X47&gt;$C$9,IF(Raw!$X47&lt;$A$9,Raw!R47,-999),-999),-999),-999),-999),-999)</f>
        <v>4.6688E-2</v>
      </c>
      <c r="L47" s="9">
        <f>IF(Raw!$G47&gt;$C$8,IF(Raw!$Q47&gt;$C$8,IF(Raw!$N47&gt;$C$9,IF(Raw!$N47&lt;$A$9,IF(Raw!$X47&gt;$C$9,IF(Raw!$X47&lt;$A$9,Raw!S47,-999),-999),-999),-999),-999),-999)</f>
        <v>8.0343999999999999E-2</v>
      </c>
      <c r="M47" s="9">
        <f>Raw!Q47</f>
        <v>0.95970500000000003</v>
      </c>
      <c r="N47" s="9">
        <f>IF(Raw!$G47&gt;$C$8,IF(Raw!$Q47&gt;$C$8,IF(Raw!$N47&gt;$C$9,IF(Raw!$N47&lt;$A$9,IF(Raw!$X47&gt;$C$9,IF(Raw!$X47&lt;$A$9,Raw!V47,-999),-999),-999),-999),-999),-999)</f>
        <v>445.2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579</v>
      </c>
      <c r="R47" s="9">
        <f t="shared" si="4"/>
        <v>2.869E-2</v>
      </c>
      <c r="S47" s="9">
        <f t="shared" si="5"/>
        <v>0.36801867672336386</v>
      </c>
      <c r="T47" s="9">
        <f t="shared" si="6"/>
        <v>3.3655999999999998E-2</v>
      </c>
      <c r="U47" s="9">
        <f t="shared" si="7"/>
        <v>0.41889873543761824</v>
      </c>
      <c r="V47" s="15">
        <f t="shared" si="0"/>
        <v>0</v>
      </c>
      <c r="X47" s="11">
        <f t="shared" si="8"/>
        <v>2.3718799999999996E+19</v>
      </c>
      <c r="Y47" s="11">
        <f t="shared" si="9"/>
        <v>3.7939999999999992E-18</v>
      </c>
      <c r="Z47" s="11">
        <f t="shared" si="10"/>
        <v>1.3799999999999999E-3</v>
      </c>
      <c r="AA47" s="16">
        <f t="shared" si="11"/>
        <v>0.11046669011694984</v>
      </c>
      <c r="AB47" s="9">
        <f t="shared" si="1"/>
        <v>5.0405866922576065E-2</v>
      </c>
      <c r="AC47" s="9">
        <f t="shared" si="2"/>
        <v>0.88953330988305013</v>
      </c>
      <c r="AD47" s="15">
        <f t="shared" si="3"/>
        <v>80.048326171702783</v>
      </c>
      <c r="AE47" s="3">
        <f t="shared" si="12"/>
        <v>456.79759999999976</v>
      </c>
      <c r="AF47" s="2">
        <f t="shared" si="13"/>
        <v>0.25</v>
      </c>
      <c r="AG47" s="9">
        <f t="shared" si="14"/>
        <v>2.5793955851710994E-2</v>
      </c>
      <c r="AH47" s="2">
        <f t="shared" si="15"/>
        <v>1.2481560998372427</v>
      </c>
    </row>
    <row r="48" spans="1:34">
      <c r="A48" s="1">
        <f>Raw!A48</f>
        <v>35</v>
      </c>
      <c r="B48" s="14">
        <f>Raw!B48</f>
        <v>0.27967592592592594</v>
      </c>
      <c r="C48" s="15">
        <f>Raw!C48</f>
        <v>9.1</v>
      </c>
      <c r="D48" s="15">
        <f>IF(C48&gt;0.5,Raw!D48*D$11,-999)</f>
        <v>36.700000000000003</v>
      </c>
      <c r="E48" s="9">
        <f>IF(Raw!$G48&gt;$C$8,IF(Raw!$Q48&gt;$C$8,IF(Raw!$N48&gt;$C$9,IF(Raw!$N48&lt;$A$9,IF(Raw!$X48&gt;$C$9,IF(Raw!$X48&lt;$A$9,Raw!H48,-999),-999),-999),-999),-999),-999)</f>
        <v>5.0213000000000001E-2</v>
      </c>
      <c r="F48" s="9">
        <f>IF(Raw!$G48&gt;$C$8,IF(Raw!$Q48&gt;$C$8,IF(Raw!$N48&gt;$C$9,IF(Raw!$N48&lt;$A$9,IF(Raw!$X48&gt;$C$9,IF(Raw!$X48&lt;$A$9,Raw!I48,-999),-999),-999),-999),-999),-999)</f>
        <v>7.9501000000000002E-2</v>
      </c>
      <c r="G48" s="9">
        <f>Raw!G48</f>
        <v>0.90969599999999995</v>
      </c>
      <c r="H48" s="9">
        <f>IF(Raw!$G48&gt;$C$8,IF(Raw!$Q48&gt;$C$8,IF(Raw!$N48&gt;$C$9,IF(Raw!$N48&lt;$A$9,IF(Raw!$X48&gt;$C$9,IF(Raw!$X48&lt;$A$9,Raw!L48,-999),-999),-999),-999),-999),-999)</f>
        <v>371.2</v>
      </c>
      <c r="I48" s="9">
        <f>IF(Raw!$G48&gt;$C$8,IF(Raw!$Q48&gt;$C$8,IF(Raw!$N48&gt;$C$9,IF(Raw!$N48&lt;$A$9,IF(Raw!$X48&gt;$C$9,IF(Raw!$X48&lt;$A$9,Raw!M48,-999),-999),-999),-999),-999),-999)</f>
        <v>2.4390000000000002E-3</v>
      </c>
      <c r="J48" s="9">
        <f>IF(Raw!$G48&gt;$C$8,IF(Raw!$Q48&gt;$C$8,IF(Raw!$N48&gt;$C$9,IF(Raw!$N48&lt;$A$9,IF(Raw!$X48&gt;$C$9,IF(Raw!$X48&lt;$A$9,Raw!N48,-999),-999),-999),-999),-999),-999)</f>
        <v>1277</v>
      </c>
      <c r="K48" s="9">
        <f>IF(Raw!$G48&gt;$C$8,IF(Raw!$Q48&gt;$C$8,IF(Raw!$N48&gt;$C$9,IF(Raw!$N48&lt;$A$9,IF(Raw!$X48&gt;$C$9,IF(Raw!$X48&lt;$A$9,Raw!R48,-999),-999),-999),-999),-999),-999)</f>
        <v>4.7579999999999997E-2</v>
      </c>
      <c r="L48" s="9">
        <f>IF(Raw!$G48&gt;$C$8,IF(Raw!$Q48&gt;$C$8,IF(Raw!$N48&gt;$C$9,IF(Raw!$N48&lt;$A$9,IF(Raw!$X48&gt;$C$9,IF(Raw!$X48&lt;$A$9,Raw!S48,-999),-999),-999),-999),-999),-999)</f>
        <v>8.0972000000000002E-2</v>
      </c>
      <c r="M48" s="9">
        <f>Raw!Q48</f>
        <v>0.93418000000000001</v>
      </c>
      <c r="N48" s="9">
        <f>IF(Raw!$G48&gt;$C$8,IF(Raw!$Q48&gt;$C$8,IF(Raw!$N48&gt;$C$9,IF(Raw!$N48&lt;$A$9,IF(Raw!$X48&gt;$C$9,IF(Raw!$X48&lt;$A$9,Raw!V48,-999),-999),-999),-999),-999),-999)</f>
        <v>461.4</v>
      </c>
      <c r="O48" s="9">
        <f>IF(Raw!$G48&gt;$C$8,IF(Raw!$Q48&gt;$C$8,IF(Raw!$N48&gt;$C$9,IF(Raw!$N48&lt;$A$9,IF(Raw!$X48&gt;$C$9,IF(Raw!$X48&lt;$A$9,Raw!W48,-999),-999),-999),-999),-999),-999)</f>
        <v>5.4539999999999996E-3</v>
      </c>
      <c r="P48" s="9">
        <f>IF(Raw!$G48&gt;$C$8,IF(Raw!$Q48&gt;$C$8,IF(Raw!$N48&gt;$C$9,IF(Raw!$N48&lt;$A$9,IF(Raw!$X48&gt;$C$9,IF(Raw!$X48&lt;$A$9,Raw!X48,-999),-999),-999),-999),-999),-999)</f>
        <v>685</v>
      </c>
      <c r="R48" s="9">
        <f t="shared" si="4"/>
        <v>2.9288000000000002E-2</v>
      </c>
      <c r="S48" s="9">
        <f t="shared" si="5"/>
        <v>0.36839788178765048</v>
      </c>
      <c r="T48" s="9">
        <f t="shared" si="6"/>
        <v>3.3392000000000005E-2</v>
      </c>
      <c r="U48" s="9">
        <f t="shared" si="7"/>
        <v>0.41238946796423459</v>
      </c>
      <c r="V48" s="15">
        <f t="shared" si="0"/>
        <v>0</v>
      </c>
      <c r="X48" s="11">
        <f t="shared" si="8"/>
        <v>2.2093399999999996E+19</v>
      </c>
      <c r="Y48" s="11">
        <f t="shared" si="9"/>
        <v>3.712E-18</v>
      </c>
      <c r="Z48" s="11">
        <f t="shared" si="10"/>
        <v>1.2769999999999999E-3</v>
      </c>
      <c r="AA48" s="16">
        <f t="shared" si="11"/>
        <v>9.4799531365979003E-2</v>
      </c>
      <c r="AB48" s="9">
        <f t="shared" si="1"/>
        <v>5.0745545951372768E-2</v>
      </c>
      <c r="AC48" s="9">
        <f t="shared" si="2"/>
        <v>0.90520046863402104</v>
      </c>
      <c r="AD48" s="15">
        <f t="shared" si="3"/>
        <v>74.236124797164464</v>
      </c>
      <c r="AE48" s="3">
        <f t="shared" si="12"/>
        <v>446.92479999999989</v>
      </c>
      <c r="AF48" s="2">
        <f t="shared" si="13"/>
        <v>0.25</v>
      </c>
      <c r="AG48" s="9">
        <f t="shared" si="14"/>
        <v>2.3549381545253208E-2</v>
      </c>
      <c r="AH48" s="2">
        <f t="shared" si="15"/>
        <v>1.1395423172809933</v>
      </c>
    </row>
    <row r="49" spans="1:34">
      <c r="A49" s="1">
        <f>Raw!A49</f>
        <v>36</v>
      </c>
      <c r="B49" s="14">
        <f>Raw!B49</f>
        <v>0.2797337962962963</v>
      </c>
      <c r="C49" s="15">
        <f>Raw!C49</f>
        <v>10</v>
      </c>
      <c r="D49" s="15">
        <f>IF(C49&gt;0.5,Raw!D49*D$11,-999)</f>
        <v>33.1</v>
      </c>
      <c r="E49" s="9">
        <f>IF(Raw!$G49&gt;$C$8,IF(Raw!$Q49&gt;$C$8,IF(Raw!$N49&gt;$C$9,IF(Raw!$N49&lt;$A$9,IF(Raw!$X49&gt;$C$9,IF(Raw!$X49&lt;$A$9,Raw!H49,-999),-999),-999),-999),-999),-999)</f>
        <v>4.8308999999999998E-2</v>
      </c>
      <c r="F49" s="9">
        <f>IF(Raw!$G49&gt;$C$8,IF(Raw!$Q49&gt;$C$8,IF(Raw!$N49&gt;$C$9,IF(Raw!$N49&lt;$A$9,IF(Raw!$X49&gt;$C$9,IF(Raw!$X49&lt;$A$9,Raw!I49,-999),-999),-999),-999),-999),-999)</f>
        <v>7.8962000000000004E-2</v>
      </c>
      <c r="G49" s="9">
        <f>Raw!G49</f>
        <v>0.94022899999999998</v>
      </c>
      <c r="H49" s="9">
        <f>IF(Raw!$G49&gt;$C$8,IF(Raw!$Q49&gt;$C$8,IF(Raw!$N49&gt;$C$9,IF(Raw!$N49&lt;$A$9,IF(Raw!$X49&gt;$C$9,IF(Raw!$X49&lt;$A$9,Raw!L49,-999),-999),-999),-999),-999),-999)</f>
        <v>427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1875</v>
      </c>
      <c r="K49" s="9">
        <f>IF(Raw!$G49&gt;$C$8,IF(Raw!$Q49&gt;$C$8,IF(Raw!$N49&gt;$C$9,IF(Raw!$N49&lt;$A$9,IF(Raw!$X49&gt;$C$9,IF(Raw!$X49&lt;$A$9,Raw!R49,-999),-999),-999),-999),-999),-999)</f>
        <v>4.2535000000000003E-2</v>
      </c>
      <c r="L49" s="9">
        <f>IF(Raw!$G49&gt;$C$8,IF(Raw!$Q49&gt;$C$8,IF(Raw!$N49&gt;$C$9,IF(Raw!$N49&lt;$A$9,IF(Raw!$X49&gt;$C$9,IF(Raw!$X49&lt;$A$9,Raw!S49,-999),-999),-999),-999),-999),-999)</f>
        <v>7.8158000000000005E-2</v>
      </c>
      <c r="M49" s="9">
        <f>Raw!Q49</f>
        <v>0.92691900000000005</v>
      </c>
      <c r="N49" s="9">
        <f>IF(Raw!$G49&gt;$C$8,IF(Raw!$Q49&gt;$C$8,IF(Raw!$N49&gt;$C$9,IF(Raw!$N49&lt;$A$9,IF(Raw!$X49&gt;$C$9,IF(Raw!$X49&lt;$A$9,Raw!V49,-999),-999),-999),-999),-999),-999)</f>
        <v>504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679</v>
      </c>
      <c r="R49" s="9">
        <f t="shared" si="4"/>
        <v>3.0653000000000007E-2</v>
      </c>
      <c r="S49" s="9">
        <f t="shared" si="5"/>
        <v>0.38819938704693402</v>
      </c>
      <c r="T49" s="9">
        <f t="shared" si="6"/>
        <v>3.5623000000000002E-2</v>
      </c>
      <c r="U49" s="9">
        <f t="shared" si="7"/>
        <v>0.4557818777348448</v>
      </c>
      <c r="V49" s="15">
        <f t="shared" si="0"/>
        <v>0</v>
      </c>
      <c r="X49" s="11">
        <f t="shared" si="8"/>
        <v>1.99262E+19</v>
      </c>
      <c r="Y49" s="11">
        <f t="shared" si="9"/>
        <v>4.2699999999999996E-18</v>
      </c>
      <c r="Z49" s="11">
        <f t="shared" si="10"/>
        <v>1.8749999999999999E-3</v>
      </c>
      <c r="AA49" s="16">
        <f t="shared" si="11"/>
        <v>0.13758468458891676</v>
      </c>
      <c r="AB49" s="9">
        <f t="shared" si="1"/>
        <v>4.7436179219110988E-2</v>
      </c>
      <c r="AC49" s="9">
        <f t="shared" si="2"/>
        <v>0.86241531541108318</v>
      </c>
      <c r="AD49" s="15">
        <f t="shared" si="3"/>
        <v>73.378498447422274</v>
      </c>
      <c r="AE49" s="3">
        <f t="shared" si="12"/>
        <v>514.10799999999983</v>
      </c>
      <c r="AF49" s="2">
        <f t="shared" si="13"/>
        <v>0.25</v>
      </c>
      <c r="AG49" s="9">
        <f t="shared" si="14"/>
        <v>2.572660754440732E-2</v>
      </c>
      <c r="AH49" s="2">
        <f t="shared" si="15"/>
        <v>1.2448971502965807</v>
      </c>
    </row>
    <row r="50" spans="1:34">
      <c r="A50" s="1">
        <f>Raw!A50</f>
        <v>37</v>
      </c>
      <c r="B50" s="14">
        <f>Raw!B50</f>
        <v>0.27978009259259257</v>
      </c>
      <c r="C50" s="15">
        <f>Raw!C50</f>
        <v>10.4</v>
      </c>
      <c r="D50" s="15">
        <f>IF(C50&gt;0.5,Raw!D50*D$11,-999)</f>
        <v>33.1</v>
      </c>
      <c r="E50" s="9">
        <f>IF(Raw!$G50&gt;$C$8,IF(Raw!$Q50&gt;$C$8,IF(Raw!$N50&gt;$C$9,IF(Raw!$N50&lt;$A$9,IF(Raw!$X50&gt;$C$9,IF(Raw!$X50&lt;$A$9,Raw!H50,-999),-999),-999),-999),-999),-999)</f>
        <v>4.8390000000000002E-2</v>
      </c>
      <c r="F50" s="9">
        <f>IF(Raw!$G50&gt;$C$8,IF(Raw!$Q50&gt;$C$8,IF(Raw!$N50&gt;$C$9,IF(Raw!$N50&lt;$A$9,IF(Raw!$X50&gt;$C$9,IF(Raw!$X50&lt;$A$9,Raw!I50,-999),-999),-999),-999),-999),-999)</f>
        <v>8.3279000000000006E-2</v>
      </c>
      <c r="G50" s="9">
        <f>Raw!G50</f>
        <v>0.97409400000000002</v>
      </c>
      <c r="H50" s="9">
        <f>IF(Raw!$G50&gt;$C$8,IF(Raw!$Q50&gt;$C$8,IF(Raw!$N50&gt;$C$9,IF(Raw!$N50&lt;$A$9,IF(Raw!$X50&gt;$C$9,IF(Raw!$X50&lt;$A$9,Raw!L50,-999),-999),-999),-999),-999),-999)</f>
        <v>487.7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2032</v>
      </c>
      <c r="K50" s="9">
        <f>IF(Raw!$G50&gt;$C$8,IF(Raw!$Q50&gt;$C$8,IF(Raw!$N50&gt;$C$9,IF(Raw!$N50&lt;$A$9,IF(Raw!$X50&gt;$C$9,IF(Raw!$X50&lt;$A$9,Raw!R50,-999),-999),-999),-999),-999),-999)</f>
        <v>4.6235999999999999E-2</v>
      </c>
      <c r="L50" s="9">
        <f>IF(Raw!$G50&gt;$C$8,IF(Raw!$Q50&gt;$C$8,IF(Raw!$N50&gt;$C$9,IF(Raw!$N50&lt;$A$9,IF(Raw!$X50&gt;$C$9,IF(Raw!$X50&lt;$A$9,Raw!S50,-999),-999),-999),-999),-999),-999)</f>
        <v>8.4570999999999993E-2</v>
      </c>
      <c r="M50" s="9">
        <f>Raw!Q50</f>
        <v>0.95015499999999997</v>
      </c>
      <c r="N50" s="9">
        <f>IF(Raw!$G50&gt;$C$8,IF(Raw!$Q50&gt;$C$8,IF(Raw!$N50&gt;$C$9,IF(Raw!$N50&lt;$A$9,IF(Raw!$X50&gt;$C$9,IF(Raw!$X50&lt;$A$9,Raw!V50,-999),-999),-999),-999),-999),-999)</f>
        <v>509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836</v>
      </c>
      <c r="R50" s="9">
        <f t="shared" si="4"/>
        <v>3.4889000000000003E-2</v>
      </c>
      <c r="S50" s="9">
        <f t="shared" si="5"/>
        <v>0.41894114962955847</v>
      </c>
      <c r="T50" s="9">
        <f t="shared" si="6"/>
        <v>3.8334999999999994E-2</v>
      </c>
      <c r="U50" s="9">
        <f t="shared" si="7"/>
        <v>0.45328777003937515</v>
      </c>
      <c r="V50" s="15">
        <f t="shared" si="0"/>
        <v>0</v>
      </c>
      <c r="X50" s="11">
        <f t="shared" si="8"/>
        <v>1.99262E+19</v>
      </c>
      <c r="Y50" s="11">
        <f t="shared" si="9"/>
        <v>4.8769999999999995E-18</v>
      </c>
      <c r="Z50" s="11">
        <f t="shared" si="10"/>
        <v>2.032E-3</v>
      </c>
      <c r="AA50" s="16">
        <f t="shared" si="11"/>
        <v>0.16490595248177245</v>
      </c>
      <c r="AB50" s="9">
        <f t="shared" si="1"/>
        <v>5.2557669688388743E-2</v>
      </c>
      <c r="AC50" s="9">
        <f t="shared" si="2"/>
        <v>0.83509404751822758</v>
      </c>
      <c r="AD50" s="15">
        <f t="shared" si="3"/>
        <v>81.154504174100623</v>
      </c>
      <c r="AE50" s="3">
        <f t="shared" si="12"/>
        <v>587.19079999999974</v>
      </c>
      <c r="AF50" s="2">
        <f t="shared" si="13"/>
        <v>0.25</v>
      </c>
      <c r="AG50" s="9">
        <f t="shared" si="14"/>
        <v>2.8297187865945563E-2</v>
      </c>
      <c r="AH50" s="2">
        <f t="shared" si="15"/>
        <v>1.3692861942607972</v>
      </c>
    </row>
    <row r="51" spans="1:34">
      <c r="A51" s="1">
        <f>Raw!A51</f>
        <v>38</v>
      </c>
      <c r="B51" s="14">
        <f>Raw!B51</f>
        <v>0.27983796296296298</v>
      </c>
      <c r="C51" s="15">
        <f>Raw!C51</f>
        <v>12</v>
      </c>
      <c r="D51" s="15">
        <f>IF(C51&gt;0.5,Raw!D51*D$11,-999)</f>
        <v>26.9</v>
      </c>
      <c r="E51" s="9">
        <f>IF(Raw!$G51&gt;$C$8,IF(Raw!$Q51&gt;$C$8,IF(Raw!$N51&gt;$C$9,IF(Raw!$N51&lt;$A$9,IF(Raw!$X51&gt;$C$9,IF(Raw!$X51&lt;$A$9,Raw!H51,-999),-999),-999),-999),-999),-999)</f>
        <v>4.8385999999999998E-2</v>
      </c>
      <c r="F51" s="9">
        <f>IF(Raw!$G51&gt;$C$8,IF(Raw!$Q51&gt;$C$8,IF(Raw!$N51&gt;$C$9,IF(Raw!$N51&lt;$A$9,IF(Raw!$X51&gt;$C$9,IF(Raw!$X51&lt;$A$9,Raw!I51,-999),-999),-999),-999),-999),-999)</f>
        <v>8.3333000000000004E-2</v>
      </c>
      <c r="G51" s="9">
        <f>Raw!G51</f>
        <v>0.93677100000000002</v>
      </c>
      <c r="H51" s="9">
        <f>IF(Raw!$G51&gt;$C$8,IF(Raw!$Q51&gt;$C$8,IF(Raw!$N51&gt;$C$9,IF(Raw!$N51&lt;$A$9,IF(Raw!$X51&gt;$C$9,IF(Raw!$X51&lt;$A$9,Raw!L51,-999),-999),-999),-999),-999),-999)</f>
        <v>474.6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2145</v>
      </c>
      <c r="K51" s="9">
        <f>IF(Raw!$G51&gt;$C$8,IF(Raw!$Q51&gt;$C$8,IF(Raw!$N51&gt;$C$9,IF(Raw!$N51&lt;$A$9,IF(Raw!$X51&gt;$C$9,IF(Raw!$X51&lt;$A$9,Raw!R51,-999),-999),-999),-999),-999),-999)</f>
        <v>4.8899999999999999E-2</v>
      </c>
      <c r="L51" s="9">
        <f>IF(Raw!$G51&gt;$C$8,IF(Raw!$Q51&gt;$C$8,IF(Raw!$N51&gt;$C$9,IF(Raw!$N51&lt;$A$9,IF(Raw!$X51&gt;$C$9,IF(Raw!$X51&lt;$A$9,Raw!S51,-999),-999),-999),-999),-999),-999)</f>
        <v>8.3266999999999994E-2</v>
      </c>
      <c r="M51" s="9">
        <f>Raw!Q51</f>
        <v>0.93753699999999995</v>
      </c>
      <c r="N51" s="9">
        <f>IF(Raw!$G51&gt;$C$8,IF(Raw!$Q51&gt;$C$8,IF(Raw!$N51&gt;$C$9,IF(Raw!$N51&lt;$A$9,IF(Raw!$X51&gt;$C$9,IF(Raw!$X51&lt;$A$9,Raw!V51,-999),-999),-999),-999),-999),-999)</f>
        <v>482.7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1087</v>
      </c>
      <c r="R51" s="9">
        <f t="shared" si="4"/>
        <v>3.4947000000000006E-2</v>
      </c>
      <c r="S51" s="9">
        <f t="shared" si="5"/>
        <v>0.41936567746270992</v>
      </c>
      <c r="T51" s="9">
        <f t="shared" si="6"/>
        <v>3.4366999999999995E-2</v>
      </c>
      <c r="U51" s="9">
        <f t="shared" si="7"/>
        <v>0.41273253509793795</v>
      </c>
      <c r="V51" s="15">
        <f t="shared" si="0"/>
        <v>0</v>
      </c>
      <c r="X51" s="11">
        <f t="shared" si="8"/>
        <v>1.6193799999999998E+19</v>
      </c>
      <c r="Y51" s="11">
        <f t="shared" si="9"/>
        <v>4.746E-18</v>
      </c>
      <c r="Z51" s="11">
        <f t="shared" si="10"/>
        <v>2.1449999999999998E-3</v>
      </c>
      <c r="AA51" s="16">
        <f t="shared" si="11"/>
        <v>0.14152452176667649</v>
      </c>
      <c r="AB51" s="9">
        <f t="shared" si="1"/>
        <v>5.3763773239555369E-2</v>
      </c>
      <c r="AC51" s="9">
        <f t="shared" si="2"/>
        <v>0.85847547823332349</v>
      </c>
      <c r="AD51" s="15">
        <f t="shared" si="3"/>
        <v>65.978798026422609</v>
      </c>
      <c r="AE51" s="3">
        <f t="shared" si="12"/>
        <v>571.41839999999979</v>
      </c>
      <c r="AF51" s="2">
        <f t="shared" si="13"/>
        <v>0.25</v>
      </c>
      <c r="AG51" s="9">
        <f t="shared" si="14"/>
        <v>2.0947381978584787E-2</v>
      </c>
      <c r="AH51" s="2">
        <f t="shared" si="15"/>
        <v>1.0136329123962975</v>
      </c>
    </row>
    <row r="52" spans="1:34">
      <c r="A52" s="1">
        <f>Raw!A52</f>
        <v>39</v>
      </c>
      <c r="B52" s="14">
        <f>Raw!B52</f>
        <v>0.27989583333333334</v>
      </c>
      <c r="C52" s="15">
        <f>Raw!C52</f>
        <v>12.4</v>
      </c>
      <c r="D52" s="15">
        <f>IF(C52&gt;0.5,Raw!D52*D$11,-999)</f>
        <v>28.7</v>
      </c>
      <c r="E52" s="9">
        <f>IF(Raw!$G52&gt;$C$8,IF(Raw!$Q52&gt;$C$8,IF(Raw!$N52&gt;$C$9,IF(Raw!$N52&lt;$A$9,IF(Raw!$X52&gt;$C$9,IF(Raw!$X52&lt;$A$9,Raw!H52,-999),-999),-999),-999),-999),-999)</f>
        <v>4.9438999999999997E-2</v>
      </c>
      <c r="F52" s="9">
        <f>IF(Raw!$G52&gt;$C$8,IF(Raw!$Q52&gt;$C$8,IF(Raw!$N52&gt;$C$9,IF(Raw!$N52&lt;$A$9,IF(Raw!$X52&gt;$C$9,IF(Raw!$X52&lt;$A$9,Raw!I52,-999),-999),-999),-999),-999),-999)</f>
        <v>8.2363000000000006E-2</v>
      </c>
      <c r="G52" s="9">
        <f>Raw!G52</f>
        <v>0.92230500000000004</v>
      </c>
      <c r="H52" s="9">
        <f>IF(Raw!$G52&gt;$C$8,IF(Raw!$Q52&gt;$C$8,IF(Raw!$N52&gt;$C$9,IF(Raw!$N52&lt;$A$9,IF(Raw!$X52&gt;$C$9,IF(Raw!$X52&lt;$A$9,Raw!L52,-999),-999),-999),-999),-999),-999)</f>
        <v>458.3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1012</v>
      </c>
      <c r="K52" s="9">
        <f>IF(Raw!$G52&gt;$C$8,IF(Raw!$Q52&gt;$C$8,IF(Raw!$N52&gt;$C$9,IF(Raw!$N52&lt;$A$9,IF(Raw!$X52&gt;$C$9,IF(Raw!$X52&lt;$A$9,Raw!R52,-999),-999),-999),-999),-999),-999)</f>
        <v>4.5490999999999997E-2</v>
      </c>
      <c r="L52" s="9">
        <f>IF(Raw!$G52&gt;$C$8,IF(Raw!$Q52&gt;$C$8,IF(Raw!$N52&gt;$C$9,IF(Raw!$N52&lt;$A$9,IF(Raw!$X52&gt;$C$9,IF(Raw!$X52&lt;$A$9,Raw!S52,-999),-999),-999),-999),-999),-999)</f>
        <v>8.0005999999999994E-2</v>
      </c>
      <c r="M52" s="9">
        <f>Raw!Q52</f>
        <v>0.95065</v>
      </c>
      <c r="N52" s="9">
        <f>IF(Raw!$G52&gt;$C$8,IF(Raw!$Q52&gt;$C$8,IF(Raw!$N52&gt;$C$9,IF(Raw!$N52&lt;$A$9,IF(Raw!$X52&gt;$C$9,IF(Raw!$X52&lt;$A$9,Raw!V52,-999),-999),-999),-999),-999),-999)</f>
        <v>495.9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938</v>
      </c>
      <c r="R52" s="9">
        <f t="shared" si="4"/>
        <v>3.2924000000000009E-2</v>
      </c>
      <c r="S52" s="9">
        <f t="shared" si="5"/>
        <v>0.39974260286779267</v>
      </c>
      <c r="T52" s="9">
        <f t="shared" si="6"/>
        <v>3.4514999999999997E-2</v>
      </c>
      <c r="U52" s="9">
        <f t="shared" si="7"/>
        <v>0.43140514461415391</v>
      </c>
      <c r="V52" s="15">
        <f t="shared" si="0"/>
        <v>0</v>
      </c>
      <c r="X52" s="11">
        <f t="shared" si="8"/>
        <v>1.7277399999999994E+19</v>
      </c>
      <c r="Y52" s="11">
        <f t="shared" si="9"/>
        <v>4.5830000000000002E-18</v>
      </c>
      <c r="Z52" s="11">
        <f t="shared" si="10"/>
        <v>1.0119999999999999E-3</v>
      </c>
      <c r="AA52" s="16">
        <f t="shared" si="11"/>
        <v>7.4187667895782572E-2</v>
      </c>
      <c r="AB52" s="9">
        <f t="shared" si="1"/>
        <v>4.8051587357422931E-2</v>
      </c>
      <c r="AC52" s="9">
        <f t="shared" si="2"/>
        <v>0.92581233210421743</v>
      </c>
      <c r="AD52" s="15">
        <f t="shared" si="3"/>
        <v>73.307972229034178</v>
      </c>
      <c r="AE52" s="3">
        <f t="shared" si="12"/>
        <v>551.79319999999984</v>
      </c>
      <c r="AF52" s="2">
        <f t="shared" si="13"/>
        <v>0.25</v>
      </c>
      <c r="AG52" s="9">
        <f t="shared" si="14"/>
        <v>2.4327258739105281E-2</v>
      </c>
      <c r="AH52" s="2">
        <f t="shared" si="15"/>
        <v>1.1771833898645281</v>
      </c>
    </row>
    <row r="53" spans="1:34">
      <c r="A53" s="1">
        <f>Raw!A53</f>
        <v>40</v>
      </c>
      <c r="B53" s="14">
        <f>Raw!B53</f>
        <v>0.27994212962962961</v>
      </c>
      <c r="C53" s="15">
        <f>Raw!C53</f>
        <v>13.7</v>
      </c>
      <c r="D53" s="15">
        <f>IF(C53&gt;0.5,Raw!D53*D$11,-999)</f>
        <v>25.1</v>
      </c>
      <c r="E53" s="9">
        <f>IF(Raw!$G53&gt;$C$8,IF(Raw!$Q53&gt;$C$8,IF(Raw!$N53&gt;$C$9,IF(Raw!$N53&lt;$A$9,IF(Raw!$X53&gt;$C$9,IF(Raw!$X53&lt;$A$9,Raw!H53,-999),-999),-999),-999),-999),-999)</f>
        <v>4.5310000000000003E-2</v>
      </c>
      <c r="F53" s="9">
        <f>IF(Raw!$G53&gt;$C$8,IF(Raw!$Q53&gt;$C$8,IF(Raw!$N53&gt;$C$9,IF(Raw!$N53&lt;$A$9,IF(Raw!$X53&gt;$C$9,IF(Raw!$X53&lt;$A$9,Raw!I53,-999),-999),-999),-999),-999),-999)</f>
        <v>7.9990000000000006E-2</v>
      </c>
      <c r="G53" s="9">
        <f>Raw!G53</f>
        <v>0.92842199999999997</v>
      </c>
      <c r="H53" s="9">
        <f>IF(Raw!$G53&gt;$C$8,IF(Raw!$Q53&gt;$C$8,IF(Raw!$N53&gt;$C$9,IF(Raw!$N53&lt;$A$9,IF(Raw!$X53&gt;$C$9,IF(Raw!$X53&lt;$A$9,Raw!L53,-999),-999),-999),-999),-999),-999)</f>
        <v>469.6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1329</v>
      </c>
      <c r="K53" s="9">
        <f>IF(Raw!$G53&gt;$C$8,IF(Raw!$Q53&gt;$C$8,IF(Raw!$N53&gt;$C$9,IF(Raw!$N53&lt;$A$9,IF(Raw!$X53&gt;$C$9,IF(Raw!$X53&lt;$A$9,Raw!R53,-999),-999),-999),-999),-999),-999)</f>
        <v>4.6455999999999997E-2</v>
      </c>
      <c r="L53" s="9">
        <f>IF(Raw!$G53&gt;$C$8,IF(Raw!$Q53&gt;$C$8,IF(Raw!$N53&gt;$C$9,IF(Raw!$N53&lt;$A$9,IF(Raw!$X53&gt;$C$9,IF(Raw!$X53&lt;$A$9,Raw!S53,-999),-999),-999),-999),-999),-999)</f>
        <v>7.7577999999999994E-2</v>
      </c>
      <c r="M53" s="9">
        <f>Raw!Q53</f>
        <v>0.94427700000000003</v>
      </c>
      <c r="N53" s="9">
        <f>IF(Raw!$G53&gt;$C$8,IF(Raw!$Q53&gt;$C$8,IF(Raw!$N53&gt;$C$9,IF(Raw!$N53&lt;$A$9,IF(Raw!$X53&gt;$C$9,IF(Raw!$X53&lt;$A$9,Raw!V53,-999),-999),-999),-999),-999),-999)</f>
        <v>435.1</v>
      </c>
      <c r="O53" s="9">
        <f>IF(Raw!$G53&gt;$C$8,IF(Raw!$Q53&gt;$C$8,IF(Raw!$N53&gt;$C$9,IF(Raw!$N53&lt;$A$9,IF(Raw!$X53&gt;$C$9,IF(Raw!$X53&lt;$A$9,Raw!W53,-999),-999),-999),-999),-999),-999)</f>
        <v>3.8891000000000002E-2</v>
      </c>
      <c r="P53" s="9">
        <f>IF(Raw!$G53&gt;$C$8,IF(Raw!$Q53&gt;$C$8,IF(Raw!$N53&gt;$C$9,IF(Raw!$N53&lt;$A$9,IF(Raw!$X53&gt;$C$9,IF(Raw!$X53&lt;$A$9,Raw!X53,-999),-999),-999),-999),-999),-999)</f>
        <v>1008</v>
      </c>
      <c r="R53" s="9">
        <f t="shared" si="4"/>
        <v>3.4680000000000002E-2</v>
      </c>
      <c r="S53" s="9">
        <f t="shared" si="5"/>
        <v>0.43355419427428427</v>
      </c>
      <c r="T53" s="9">
        <f t="shared" si="6"/>
        <v>3.1121999999999997E-2</v>
      </c>
      <c r="U53" s="9">
        <f t="shared" si="7"/>
        <v>0.40117043491711568</v>
      </c>
      <c r="V53" s="15">
        <f t="shared" si="0"/>
        <v>0</v>
      </c>
      <c r="X53" s="11">
        <f t="shared" si="8"/>
        <v>1.5110199999999998E+19</v>
      </c>
      <c r="Y53" s="11">
        <f t="shared" si="9"/>
        <v>4.6960000000000003E-18</v>
      </c>
      <c r="Z53" s="11">
        <f t="shared" si="10"/>
        <v>1.3289999999999999E-3</v>
      </c>
      <c r="AA53" s="16">
        <f t="shared" si="11"/>
        <v>8.6175911158334895E-2</v>
      </c>
      <c r="AB53" s="9">
        <f t="shared" si="1"/>
        <v>4.9137966707069693E-2</v>
      </c>
      <c r="AC53" s="9">
        <f t="shared" si="2"/>
        <v>0.91382408884166522</v>
      </c>
      <c r="AD53" s="15">
        <f t="shared" si="3"/>
        <v>64.842672052923191</v>
      </c>
      <c r="AE53" s="3">
        <f t="shared" si="12"/>
        <v>565.39839999999992</v>
      </c>
      <c r="AF53" s="2">
        <f t="shared" si="13"/>
        <v>0.25</v>
      </c>
      <c r="AG53" s="9">
        <f t="shared" si="14"/>
        <v>2.0009971498968538E-2</v>
      </c>
      <c r="AH53" s="2">
        <f t="shared" si="15"/>
        <v>0.9682721071397915</v>
      </c>
    </row>
    <row r="54" spans="1:34">
      <c r="A54" s="1">
        <f>Raw!A54</f>
        <v>41</v>
      </c>
      <c r="B54" s="14">
        <f>Raw!B54</f>
        <v>0.27999999999999997</v>
      </c>
      <c r="C54" s="15">
        <f>Raw!C54</f>
        <v>14.6</v>
      </c>
      <c r="D54" s="15">
        <f>IF(C54&gt;0.5,Raw!D54*D$11,-999)</f>
        <v>25.1</v>
      </c>
      <c r="E54" s="9">
        <f>IF(Raw!$G54&gt;$C$8,IF(Raw!$Q54&gt;$C$8,IF(Raw!$N54&gt;$C$9,IF(Raw!$N54&lt;$A$9,IF(Raw!$X54&gt;$C$9,IF(Raw!$X54&lt;$A$9,Raw!H54,-999),-999),-999),-999),-999),-999)</f>
        <v>4.8908E-2</v>
      </c>
      <c r="F54" s="9">
        <f>IF(Raw!$G54&gt;$C$8,IF(Raw!$Q54&gt;$C$8,IF(Raw!$N54&gt;$C$9,IF(Raw!$N54&lt;$A$9,IF(Raw!$X54&gt;$C$9,IF(Raw!$X54&lt;$A$9,Raw!I54,-999),-999),-999),-999),-999),-999)</f>
        <v>8.0796000000000007E-2</v>
      </c>
      <c r="G54" s="9">
        <f>Raw!G54</f>
        <v>0.93376000000000003</v>
      </c>
      <c r="H54" s="9">
        <f>IF(Raw!$G54&gt;$C$8,IF(Raw!$Q54&gt;$C$8,IF(Raw!$N54&gt;$C$9,IF(Raw!$N54&lt;$A$9,IF(Raw!$X54&gt;$C$9,IF(Raw!$X54&lt;$A$9,Raw!L54,-999),-999),-999),-999),-999),-999)</f>
        <v>427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1935</v>
      </c>
      <c r="K54" s="9">
        <f>IF(Raw!$G54&gt;$C$8,IF(Raw!$Q54&gt;$C$8,IF(Raw!$N54&gt;$C$9,IF(Raw!$N54&lt;$A$9,IF(Raw!$X54&gt;$C$9,IF(Raw!$X54&lt;$A$9,Raw!R54,-999),-999),-999),-999),-999),-999)</f>
        <v>4.3802000000000001E-2</v>
      </c>
      <c r="L54" s="9">
        <f>IF(Raw!$G54&gt;$C$8,IF(Raw!$Q54&gt;$C$8,IF(Raw!$N54&gt;$C$9,IF(Raw!$N54&lt;$A$9,IF(Raw!$X54&gt;$C$9,IF(Raw!$X54&lt;$A$9,Raw!S54,-999),-999),-999),-999),-999),-999)</f>
        <v>7.8201999999999994E-2</v>
      </c>
      <c r="M54" s="9">
        <f>Raw!Q54</f>
        <v>0.95447499999999996</v>
      </c>
      <c r="N54" s="9">
        <f>IF(Raw!$G54&gt;$C$8,IF(Raw!$Q54&gt;$C$8,IF(Raw!$N54&gt;$C$9,IF(Raw!$N54&lt;$A$9,IF(Raw!$X54&gt;$C$9,IF(Raw!$X54&lt;$A$9,Raw!V54,-999),-999),-999),-999),-999),-999)</f>
        <v>453.3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744</v>
      </c>
      <c r="R54" s="9">
        <f t="shared" si="4"/>
        <v>3.1888000000000007E-2</v>
      </c>
      <c r="S54" s="9">
        <f t="shared" si="5"/>
        <v>0.39467300361404034</v>
      </c>
      <c r="T54" s="9">
        <f t="shared" si="6"/>
        <v>3.4399999999999993E-2</v>
      </c>
      <c r="U54" s="9">
        <f t="shared" si="7"/>
        <v>0.43988644791693304</v>
      </c>
      <c r="V54" s="15">
        <f t="shared" si="0"/>
        <v>0</v>
      </c>
      <c r="X54" s="11">
        <f t="shared" si="8"/>
        <v>1.5110199999999998E+19</v>
      </c>
      <c r="Y54" s="11">
        <f t="shared" si="9"/>
        <v>4.2699999999999996E-18</v>
      </c>
      <c r="Z54" s="11">
        <f t="shared" si="10"/>
        <v>1.9349999999999999E-3</v>
      </c>
      <c r="AA54" s="16">
        <f t="shared" si="11"/>
        <v>0.11099042074319036</v>
      </c>
      <c r="AB54" s="9">
        <f t="shared" si="1"/>
        <v>4.762007047356575E-2</v>
      </c>
      <c r="AC54" s="9">
        <f t="shared" si="2"/>
        <v>0.88900957925680957</v>
      </c>
      <c r="AD54" s="15">
        <f t="shared" si="3"/>
        <v>57.35939056495625</v>
      </c>
      <c r="AE54" s="3">
        <f t="shared" si="12"/>
        <v>514.10799999999983</v>
      </c>
      <c r="AF54" s="2">
        <f t="shared" si="13"/>
        <v>0.25</v>
      </c>
      <c r="AG54" s="9">
        <f t="shared" si="14"/>
        <v>1.9408937361768193E-2</v>
      </c>
      <c r="AH54" s="2">
        <f t="shared" si="15"/>
        <v>0.93918837803403421</v>
      </c>
    </row>
    <row r="55" spans="1:34">
      <c r="A55" s="1">
        <f>Raw!A55</f>
        <v>42</v>
      </c>
      <c r="B55" s="14">
        <f>Raw!B55</f>
        <v>0.28005787037037039</v>
      </c>
      <c r="C55" s="15">
        <f>Raw!C55</f>
        <v>14.6</v>
      </c>
      <c r="D55" s="15">
        <f>IF(C55&gt;0.5,Raw!D55*D$11,-999)</f>
        <v>24.2</v>
      </c>
      <c r="E55" s="9">
        <f>IF(Raw!$G55&gt;$C$8,IF(Raw!$Q55&gt;$C$8,IF(Raw!$N55&gt;$C$9,IF(Raw!$N55&lt;$A$9,IF(Raw!$X55&gt;$C$9,IF(Raw!$X55&lt;$A$9,Raw!H55,-999),-999),-999),-999),-999),-999)</f>
        <v>4.7299000000000001E-2</v>
      </c>
      <c r="F55" s="9">
        <f>IF(Raw!$G55&gt;$C$8,IF(Raw!$Q55&gt;$C$8,IF(Raw!$N55&gt;$C$9,IF(Raw!$N55&lt;$A$9,IF(Raw!$X55&gt;$C$9,IF(Raw!$X55&lt;$A$9,Raw!I55,-999),-999),-999),-999),-999),-999)</f>
        <v>8.1989000000000006E-2</v>
      </c>
      <c r="G55" s="9">
        <f>Raw!G55</f>
        <v>0.93003499999999995</v>
      </c>
      <c r="H55" s="9">
        <f>IF(Raw!$G55&gt;$C$8,IF(Raw!$Q55&gt;$C$8,IF(Raw!$N55&gt;$C$9,IF(Raw!$N55&lt;$A$9,IF(Raw!$X55&gt;$C$9,IF(Raw!$X55&lt;$A$9,Raw!L55,-999),-999),-999),-999),-999),-999)</f>
        <v>448.3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1029</v>
      </c>
      <c r="K55" s="9">
        <f>IF(Raw!$G55&gt;$C$8,IF(Raw!$Q55&gt;$C$8,IF(Raw!$N55&gt;$C$9,IF(Raw!$N55&lt;$A$9,IF(Raw!$X55&gt;$C$9,IF(Raw!$X55&lt;$A$9,Raw!R55,-999),-999),-999),-999),-999),-999)</f>
        <v>4.5394999999999998E-2</v>
      </c>
      <c r="L55" s="9">
        <f>IF(Raw!$G55&gt;$C$8,IF(Raw!$Q55&gt;$C$8,IF(Raw!$N55&gt;$C$9,IF(Raw!$N55&lt;$A$9,IF(Raw!$X55&gt;$C$9,IF(Raw!$X55&lt;$A$9,Raw!S55,-999),-999),-999),-999),-999),-999)</f>
        <v>8.1211000000000005E-2</v>
      </c>
      <c r="M55" s="9">
        <f>Raw!Q55</f>
        <v>0.95294000000000001</v>
      </c>
      <c r="N55" s="9">
        <f>IF(Raw!$G55&gt;$C$8,IF(Raw!$Q55&gt;$C$8,IF(Raw!$N55&gt;$C$9,IF(Raw!$N55&lt;$A$9,IF(Raw!$X55&gt;$C$9,IF(Raw!$X55&lt;$A$9,Raw!V55,-999),-999),-999),-999),-999),-999)</f>
        <v>509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640</v>
      </c>
      <c r="R55" s="9">
        <f t="shared" si="4"/>
        <v>3.4690000000000006E-2</v>
      </c>
      <c r="S55" s="9">
        <f t="shared" si="5"/>
        <v>0.42310553854785404</v>
      </c>
      <c r="T55" s="9">
        <f t="shared" si="6"/>
        <v>3.5816000000000008E-2</v>
      </c>
      <c r="U55" s="9">
        <f t="shared" si="7"/>
        <v>0.44102399921192947</v>
      </c>
      <c r="V55" s="15">
        <f t="shared" si="0"/>
        <v>0</v>
      </c>
      <c r="X55" s="11">
        <f t="shared" si="8"/>
        <v>1.4568399999999998E+19</v>
      </c>
      <c r="Y55" s="11">
        <f t="shared" si="9"/>
        <v>4.483E-18</v>
      </c>
      <c r="Z55" s="11">
        <f t="shared" si="10"/>
        <v>1.029E-3</v>
      </c>
      <c r="AA55" s="16">
        <f t="shared" si="11"/>
        <v>6.2972143018757268E-2</v>
      </c>
      <c r="AB55" s="9">
        <f t="shared" si="1"/>
        <v>4.765041027435981E-2</v>
      </c>
      <c r="AC55" s="9">
        <f t="shared" si="2"/>
        <v>0.93702785698124269</v>
      </c>
      <c r="AD55" s="15">
        <f t="shared" si="3"/>
        <v>61.197417899666924</v>
      </c>
      <c r="AE55" s="3">
        <f t="shared" si="12"/>
        <v>539.75319999999988</v>
      </c>
      <c r="AF55" s="2">
        <f t="shared" si="13"/>
        <v>0.25</v>
      </c>
      <c r="AG55" s="9">
        <f t="shared" si="14"/>
        <v>2.0761176910426789E-2</v>
      </c>
      <c r="AH55" s="2">
        <f t="shared" si="15"/>
        <v>1.0046225460539593</v>
      </c>
    </row>
    <row r="56" spans="1:34">
      <c r="A56" s="1">
        <f>Raw!A56</f>
        <v>43</v>
      </c>
      <c r="B56" s="14">
        <f>Raw!B56</f>
        <v>0.28011574074074075</v>
      </c>
      <c r="C56" s="15">
        <f>Raw!C56</f>
        <v>16.8</v>
      </c>
      <c r="D56" s="15">
        <f>IF(C56&gt;0.5,Raw!D56*D$11,-999)</f>
        <v>20.6</v>
      </c>
      <c r="E56" s="9">
        <f>IF(Raw!$G56&gt;$C$8,IF(Raw!$Q56&gt;$C$8,IF(Raw!$N56&gt;$C$9,IF(Raw!$N56&lt;$A$9,IF(Raw!$X56&gt;$C$9,IF(Raw!$X56&lt;$A$9,Raw!H56,-999),-999),-999),-999),-999),-999)</f>
        <v>4.9465000000000002E-2</v>
      </c>
      <c r="F56" s="9">
        <f>IF(Raw!$G56&gt;$C$8,IF(Raw!$Q56&gt;$C$8,IF(Raw!$N56&gt;$C$9,IF(Raw!$N56&lt;$A$9,IF(Raw!$X56&gt;$C$9,IF(Raw!$X56&lt;$A$9,Raw!I56,-999),-999),-999),-999),-999),-999)</f>
        <v>8.6657999999999999E-2</v>
      </c>
      <c r="G56" s="9">
        <f>Raw!G56</f>
        <v>0.95684000000000002</v>
      </c>
      <c r="H56" s="9">
        <f>IF(Raw!$G56&gt;$C$8,IF(Raw!$Q56&gt;$C$8,IF(Raw!$N56&gt;$C$9,IF(Raw!$N56&lt;$A$9,IF(Raw!$X56&gt;$C$9,IF(Raw!$X56&lt;$A$9,Raw!L56,-999),-999),-999),-999),-999),-999)</f>
        <v>479.6</v>
      </c>
      <c r="I56" s="9">
        <f>IF(Raw!$G56&gt;$C$8,IF(Raw!$Q56&gt;$C$8,IF(Raw!$N56&gt;$C$9,IF(Raw!$N56&lt;$A$9,IF(Raw!$X56&gt;$C$9,IF(Raw!$X56&lt;$A$9,Raw!M56,-999),-999),-999),-999),-999),-999)</f>
        <v>7.2328000000000003E-2</v>
      </c>
      <c r="J56" s="9">
        <f>IF(Raw!$G56&gt;$C$8,IF(Raw!$Q56&gt;$C$8,IF(Raw!$N56&gt;$C$9,IF(Raw!$N56&lt;$A$9,IF(Raw!$X56&gt;$C$9,IF(Raw!$X56&lt;$A$9,Raw!N56,-999),-999),-999),-999),-999),-999)</f>
        <v>1998</v>
      </c>
      <c r="K56" s="9">
        <f>IF(Raw!$G56&gt;$C$8,IF(Raw!$Q56&gt;$C$8,IF(Raw!$N56&gt;$C$9,IF(Raw!$N56&lt;$A$9,IF(Raw!$X56&gt;$C$9,IF(Raw!$X56&lt;$A$9,Raw!R56,-999),-999),-999),-999),-999),-999)</f>
        <v>4.4156000000000001E-2</v>
      </c>
      <c r="L56" s="9">
        <f>IF(Raw!$G56&gt;$C$8,IF(Raw!$Q56&gt;$C$8,IF(Raw!$N56&gt;$C$9,IF(Raw!$N56&lt;$A$9,IF(Raw!$X56&gt;$C$9,IF(Raw!$X56&lt;$A$9,Raw!S56,-999),-999),-999),-999),-999),-999)</f>
        <v>8.0180000000000001E-2</v>
      </c>
      <c r="M56" s="9">
        <f>Raw!Q56</f>
        <v>0.93922700000000003</v>
      </c>
      <c r="N56" s="9">
        <f>IF(Raw!$G56&gt;$C$8,IF(Raw!$Q56&gt;$C$8,IF(Raw!$N56&gt;$C$9,IF(Raw!$N56&lt;$A$9,IF(Raw!$X56&gt;$C$9,IF(Raw!$X56&lt;$A$9,Raw!V56,-999),-999),-999),-999),-999),-999)</f>
        <v>495.9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721</v>
      </c>
      <c r="R56" s="9">
        <f t="shared" si="4"/>
        <v>3.7192999999999997E-2</v>
      </c>
      <c r="S56" s="9">
        <f t="shared" si="5"/>
        <v>0.42919291929192915</v>
      </c>
      <c r="T56" s="9">
        <f t="shared" si="6"/>
        <v>3.6024E-2</v>
      </c>
      <c r="U56" s="9">
        <f t="shared" si="7"/>
        <v>0.44928909952606633</v>
      </c>
      <c r="V56" s="15">
        <f t="shared" si="0"/>
        <v>0</v>
      </c>
      <c r="X56" s="11">
        <f t="shared" si="8"/>
        <v>1.24012E+19</v>
      </c>
      <c r="Y56" s="11">
        <f t="shared" si="9"/>
        <v>4.7959999999999997E-18</v>
      </c>
      <c r="Z56" s="11">
        <f t="shared" si="10"/>
        <v>1.9979999999999998E-3</v>
      </c>
      <c r="AA56" s="16">
        <f t="shared" si="11"/>
        <v>0.10621184757353598</v>
      </c>
      <c r="AB56" s="9">
        <f t="shared" si="1"/>
        <v>4.7982175596989064E-2</v>
      </c>
      <c r="AC56" s="9">
        <f t="shared" si="2"/>
        <v>0.89378815242646392</v>
      </c>
      <c r="AD56" s="15">
        <f t="shared" si="3"/>
        <v>53.159082869637622</v>
      </c>
      <c r="AE56" s="3">
        <f t="shared" si="12"/>
        <v>577.43839999999977</v>
      </c>
      <c r="AF56" s="2">
        <f t="shared" si="13"/>
        <v>0.25</v>
      </c>
      <c r="AG56" s="9">
        <f t="shared" si="14"/>
        <v>1.837215113394694E-2</v>
      </c>
      <c r="AH56" s="2">
        <f t="shared" si="15"/>
        <v>0.88901883203954102</v>
      </c>
    </row>
    <row r="57" spans="1:34">
      <c r="A57" s="1">
        <f>Raw!A57</f>
        <v>44</v>
      </c>
      <c r="B57" s="14">
        <f>Raw!B57</f>
        <v>0.28016203703703701</v>
      </c>
      <c r="C57" s="15">
        <f>Raw!C57</f>
        <v>17.100000000000001</v>
      </c>
      <c r="D57" s="15">
        <f>IF(C57&gt;0.5,Raw!D57*D$11,-999)</f>
        <v>20.6</v>
      </c>
      <c r="E57" s="9">
        <f>IF(Raw!$G57&gt;$C$8,IF(Raw!$Q57&gt;$C$8,IF(Raw!$N57&gt;$C$9,IF(Raw!$N57&lt;$A$9,IF(Raw!$X57&gt;$C$9,IF(Raw!$X57&lt;$A$9,Raw!H57,-999),-999),-999),-999),-999),-999)</f>
        <v>4.3168999999999999E-2</v>
      </c>
      <c r="F57" s="9">
        <f>IF(Raw!$G57&gt;$C$8,IF(Raw!$Q57&gt;$C$8,IF(Raw!$N57&gt;$C$9,IF(Raw!$N57&lt;$A$9,IF(Raw!$X57&gt;$C$9,IF(Raw!$X57&lt;$A$9,Raw!I57,-999),-999),-999),-999),-999),-999)</f>
        <v>7.8442999999999999E-2</v>
      </c>
      <c r="G57" s="9">
        <f>Raw!G57</f>
        <v>0.95685900000000002</v>
      </c>
      <c r="H57" s="9">
        <f>IF(Raw!$G57&gt;$C$8,IF(Raw!$Q57&gt;$C$8,IF(Raw!$N57&gt;$C$9,IF(Raw!$N57&lt;$A$9,IF(Raw!$X57&gt;$C$9,IF(Raw!$X57&lt;$A$9,Raw!L57,-999),-999),-999),-999),-999),-999)</f>
        <v>487.7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1483</v>
      </c>
      <c r="K57" s="9">
        <f>IF(Raw!$G57&gt;$C$8,IF(Raw!$Q57&gt;$C$8,IF(Raw!$N57&gt;$C$9,IF(Raw!$N57&lt;$A$9,IF(Raw!$X57&gt;$C$9,IF(Raw!$X57&lt;$A$9,Raw!R57,-999),-999),-999),-999),-999),-999)</f>
        <v>4.3143000000000001E-2</v>
      </c>
      <c r="L57" s="9">
        <f>IF(Raw!$G57&gt;$C$8,IF(Raw!$Q57&gt;$C$8,IF(Raw!$N57&gt;$C$9,IF(Raw!$N57&lt;$A$9,IF(Raw!$X57&gt;$C$9,IF(Raw!$X57&lt;$A$9,Raw!S57,-999),-999),-999),-999),-999),-999)</f>
        <v>7.9516000000000003E-2</v>
      </c>
      <c r="M57" s="9">
        <f>Raw!Q57</f>
        <v>0.95127200000000001</v>
      </c>
      <c r="N57" s="9">
        <f>IF(Raw!$G57&gt;$C$8,IF(Raw!$Q57&gt;$C$8,IF(Raw!$N57&gt;$C$9,IF(Raw!$N57&lt;$A$9,IF(Raw!$X57&gt;$C$9,IF(Raw!$X57&lt;$A$9,Raw!V57,-999),-999),-999),-999),-999),-999)</f>
        <v>504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672</v>
      </c>
      <c r="R57" s="9">
        <f t="shared" si="4"/>
        <v>3.5274E-2</v>
      </c>
      <c r="S57" s="9">
        <f t="shared" si="5"/>
        <v>0.4496768354091506</v>
      </c>
      <c r="T57" s="9">
        <f t="shared" si="6"/>
        <v>3.6373000000000003E-2</v>
      </c>
      <c r="U57" s="9">
        <f t="shared" si="7"/>
        <v>0.45742995120478896</v>
      </c>
      <c r="V57" s="15">
        <f t="shared" si="0"/>
        <v>0</v>
      </c>
      <c r="X57" s="11">
        <f t="shared" si="8"/>
        <v>1.24012E+19</v>
      </c>
      <c r="Y57" s="11">
        <f t="shared" si="9"/>
        <v>4.8769999999999995E-18</v>
      </c>
      <c r="Z57" s="11">
        <f t="shared" si="10"/>
        <v>1.4829999999999999E-3</v>
      </c>
      <c r="AA57" s="16">
        <f t="shared" si="11"/>
        <v>8.2310176676505892E-2</v>
      </c>
      <c r="AB57" s="9">
        <f t="shared" si="1"/>
        <v>4.6136868056254547E-2</v>
      </c>
      <c r="AC57" s="9">
        <f t="shared" si="2"/>
        <v>0.91768982332349414</v>
      </c>
      <c r="AD57" s="15">
        <f t="shared" si="3"/>
        <v>55.502479215445661</v>
      </c>
      <c r="AE57" s="3">
        <f t="shared" si="12"/>
        <v>587.19079999999974</v>
      </c>
      <c r="AF57" s="2">
        <f t="shared" si="13"/>
        <v>0.25</v>
      </c>
      <c r="AG57" s="9">
        <f t="shared" si="14"/>
        <v>1.9529612584050865E-2</v>
      </c>
      <c r="AH57" s="2">
        <f t="shared" si="15"/>
        <v>0.94502778923785469</v>
      </c>
    </row>
    <row r="58" spans="1:34">
      <c r="A58" s="1">
        <f>Raw!A58</f>
        <v>45</v>
      </c>
      <c r="B58" s="14">
        <f>Raw!B58</f>
        <v>0.28021990740740738</v>
      </c>
      <c r="C58" s="15">
        <f>Raw!C58</f>
        <v>18.399999999999999</v>
      </c>
      <c r="D58" s="15">
        <f>IF(C58&gt;0.5,Raw!D58*D$11,-999)</f>
        <v>18.8</v>
      </c>
      <c r="E58" s="9">
        <f>IF(Raw!$G58&gt;$C$8,IF(Raw!$Q58&gt;$C$8,IF(Raw!$N58&gt;$C$9,IF(Raw!$N58&lt;$A$9,IF(Raw!$X58&gt;$C$9,IF(Raw!$X58&lt;$A$9,Raw!H58,-999),-999),-999),-999),-999),-999)</f>
        <v>4.7737000000000002E-2</v>
      </c>
      <c r="F58" s="9">
        <f>IF(Raw!$G58&gt;$C$8,IF(Raw!$Q58&gt;$C$8,IF(Raw!$N58&gt;$C$9,IF(Raw!$N58&lt;$A$9,IF(Raw!$X58&gt;$C$9,IF(Raw!$X58&lt;$A$9,Raw!I58,-999),-999),-999),-999),-999),-999)</f>
        <v>8.3037E-2</v>
      </c>
      <c r="G58" s="9">
        <f>Raw!G58</f>
        <v>0.93093099999999995</v>
      </c>
      <c r="H58" s="9">
        <f>IF(Raw!$G58&gt;$C$8,IF(Raw!$Q58&gt;$C$8,IF(Raw!$N58&gt;$C$9,IF(Raw!$N58&lt;$A$9,IF(Raw!$X58&gt;$C$9,IF(Raw!$X58&lt;$A$9,Raw!L58,-999),-999),-999),-999),-999),-999)</f>
        <v>448.3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914</v>
      </c>
      <c r="K58" s="9">
        <f>IF(Raw!$G58&gt;$C$8,IF(Raw!$Q58&gt;$C$8,IF(Raw!$N58&gt;$C$9,IF(Raw!$N58&lt;$A$9,IF(Raw!$X58&gt;$C$9,IF(Raw!$X58&lt;$A$9,Raw!R58,-999),-999),-999),-999),-999),-999)</f>
        <v>4.4490000000000002E-2</v>
      </c>
      <c r="L58" s="9">
        <f>IF(Raw!$G58&gt;$C$8,IF(Raw!$Q58&gt;$C$8,IF(Raw!$N58&gt;$C$9,IF(Raw!$N58&lt;$A$9,IF(Raw!$X58&gt;$C$9,IF(Raw!$X58&lt;$A$9,Raw!S58,-999),-999),-999),-999),-999),-999)</f>
        <v>8.2257999999999998E-2</v>
      </c>
      <c r="M58" s="9">
        <f>Raw!Q58</f>
        <v>0.94567900000000005</v>
      </c>
      <c r="N58" s="9">
        <f>IF(Raw!$G58&gt;$C$8,IF(Raw!$Q58&gt;$C$8,IF(Raw!$N58&gt;$C$9,IF(Raw!$N58&lt;$A$9,IF(Raw!$X58&gt;$C$9,IF(Raw!$X58&lt;$A$9,Raw!V58,-999),-999),-999),-999),-999),-999)</f>
        <v>474.6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718</v>
      </c>
      <c r="R58" s="9">
        <f t="shared" si="4"/>
        <v>3.5299999999999998E-2</v>
      </c>
      <c r="S58" s="9">
        <f t="shared" si="5"/>
        <v>0.42511169719522618</v>
      </c>
      <c r="T58" s="9">
        <f t="shared" si="6"/>
        <v>3.7767999999999996E-2</v>
      </c>
      <c r="U58" s="9">
        <f t="shared" si="7"/>
        <v>0.45914075226725665</v>
      </c>
      <c r="V58" s="15">
        <f t="shared" si="0"/>
        <v>0</v>
      </c>
      <c r="X58" s="11">
        <f t="shared" si="8"/>
        <v>1.1317599999999998E+19</v>
      </c>
      <c r="Y58" s="11">
        <f t="shared" si="9"/>
        <v>4.483E-18</v>
      </c>
      <c r="Z58" s="11">
        <f t="shared" si="10"/>
        <v>9.1399999999999999E-4</v>
      </c>
      <c r="AA58" s="16">
        <f t="shared" si="11"/>
        <v>4.4318246563599763E-2</v>
      </c>
      <c r="AB58" s="9">
        <f t="shared" si="1"/>
        <v>4.6163811536214037E-2</v>
      </c>
      <c r="AC58" s="9">
        <f t="shared" si="2"/>
        <v>0.95568175343640027</v>
      </c>
      <c r="AD58" s="15">
        <f t="shared" si="3"/>
        <v>48.488234752297345</v>
      </c>
      <c r="AE58" s="3">
        <f t="shared" si="12"/>
        <v>539.75319999999988</v>
      </c>
      <c r="AF58" s="2">
        <f t="shared" si="13"/>
        <v>0.25</v>
      </c>
      <c r="AG58" s="9">
        <f t="shared" si="14"/>
        <v>1.7125326600216262E-2</v>
      </c>
      <c r="AH58" s="2">
        <f t="shared" si="15"/>
        <v>0.82868564173133774</v>
      </c>
    </row>
    <row r="59" spans="1:34">
      <c r="A59" s="1">
        <f>Raw!A59</f>
        <v>46</v>
      </c>
      <c r="B59" s="14">
        <f>Raw!B59</f>
        <v>0.28027777777777779</v>
      </c>
      <c r="C59" s="15">
        <f>Raw!C59</f>
        <v>19.100000000000001</v>
      </c>
      <c r="D59" s="15">
        <f>IF(C59&gt;0.5,Raw!D59*D$11,-999)</f>
        <v>18.8</v>
      </c>
      <c r="E59" s="9">
        <f>IF(Raw!$G59&gt;$C$8,IF(Raw!$Q59&gt;$C$8,IF(Raw!$N59&gt;$C$9,IF(Raw!$N59&lt;$A$9,IF(Raw!$X59&gt;$C$9,IF(Raw!$X59&lt;$A$9,Raw!H59,-999),-999),-999),-999),-999),-999)</f>
        <v>4.956E-2</v>
      </c>
      <c r="F59" s="9">
        <f>IF(Raw!$G59&gt;$C$8,IF(Raw!$Q59&gt;$C$8,IF(Raw!$N59&gt;$C$9,IF(Raw!$N59&lt;$A$9,IF(Raw!$X59&gt;$C$9,IF(Raw!$X59&lt;$A$9,Raw!I59,-999),-999),-999),-999),-999),-999)</f>
        <v>8.9409000000000002E-2</v>
      </c>
      <c r="G59" s="9">
        <f>Raw!G59</f>
        <v>0.97669499999999998</v>
      </c>
      <c r="H59" s="9">
        <f>IF(Raw!$G59&gt;$C$8,IF(Raw!$Q59&gt;$C$8,IF(Raw!$N59&gt;$C$9,IF(Raw!$N59&lt;$A$9,IF(Raw!$X59&gt;$C$9,IF(Raw!$X59&lt;$A$9,Raw!L59,-999),-999),-999),-999),-999),-999)</f>
        <v>453.3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977</v>
      </c>
      <c r="K59" s="9">
        <f>IF(Raw!$G59&gt;$C$8,IF(Raw!$Q59&gt;$C$8,IF(Raw!$N59&gt;$C$9,IF(Raw!$N59&lt;$A$9,IF(Raw!$X59&gt;$C$9,IF(Raw!$X59&lt;$A$9,Raw!R59,-999),-999),-999),-999),-999),-999)</f>
        <v>4.8286000000000003E-2</v>
      </c>
      <c r="L59" s="9">
        <f>IF(Raw!$G59&gt;$C$8,IF(Raw!$Q59&gt;$C$8,IF(Raw!$N59&gt;$C$9,IF(Raw!$N59&lt;$A$9,IF(Raw!$X59&gt;$C$9,IF(Raw!$X59&lt;$A$9,Raw!S59,-999),-999),-999),-999),-999),-999)</f>
        <v>8.8104000000000002E-2</v>
      </c>
      <c r="M59" s="9">
        <f>Raw!Q59</f>
        <v>0.96453800000000001</v>
      </c>
      <c r="N59" s="9">
        <f>IF(Raw!$G59&gt;$C$8,IF(Raw!$Q59&gt;$C$8,IF(Raw!$N59&gt;$C$9,IF(Raw!$N59&lt;$A$9,IF(Raw!$X59&gt;$C$9,IF(Raw!$X59&lt;$A$9,Raw!V59,-999),-999),-999),-999),-999),-999)</f>
        <v>500.9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983</v>
      </c>
      <c r="R59" s="9">
        <f t="shared" si="4"/>
        <v>3.9849000000000002E-2</v>
      </c>
      <c r="S59" s="9">
        <f t="shared" si="5"/>
        <v>0.44569338657182167</v>
      </c>
      <c r="T59" s="9">
        <f t="shared" si="6"/>
        <v>3.9817999999999999E-2</v>
      </c>
      <c r="U59" s="9">
        <f t="shared" si="7"/>
        <v>0.45194315808589847</v>
      </c>
      <c r="V59" s="15">
        <f t="shared" si="0"/>
        <v>0</v>
      </c>
      <c r="X59" s="11">
        <f t="shared" si="8"/>
        <v>1.1317599999999998E+19</v>
      </c>
      <c r="Y59" s="11">
        <f t="shared" si="9"/>
        <v>4.5329999999999997E-18</v>
      </c>
      <c r="Z59" s="11">
        <f t="shared" si="10"/>
        <v>9.77E-4</v>
      </c>
      <c r="AA59" s="16">
        <f t="shared" si="11"/>
        <v>4.7730344490186559E-2</v>
      </c>
      <c r="AB59" s="9">
        <f t="shared" si="1"/>
        <v>5.0186526856910253E-2</v>
      </c>
      <c r="AC59" s="9">
        <f t="shared" si="2"/>
        <v>0.95226965550981335</v>
      </c>
      <c r="AD59" s="15">
        <f t="shared" si="3"/>
        <v>48.853986172145909</v>
      </c>
      <c r="AE59" s="3">
        <f t="shared" si="12"/>
        <v>545.77319999999986</v>
      </c>
      <c r="AF59" s="2">
        <f t="shared" si="13"/>
        <v>0.25</v>
      </c>
      <c r="AG59" s="9">
        <f t="shared" si="14"/>
        <v>1.6984019073634182E-2</v>
      </c>
      <c r="AH59" s="2">
        <f t="shared" si="15"/>
        <v>0.82184784406004197</v>
      </c>
    </row>
    <row r="60" spans="1:34">
      <c r="A60" s="1">
        <f>Raw!A60</f>
        <v>47</v>
      </c>
      <c r="B60" s="14">
        <f>Raw!B60</f>
        <v>0.28033564814814815</v>
      </c>
      <c r="C60" s="15">
        <f>Raw!C60</f>
        <v>20</v>
      </c>
      <c r="D60" s="15">
        <f>IF(C60&gt;0.5,Raw!D60*D$11,-999)</f>
        <v>17</v>
      </c>
      <c r="E60" s="9">
        <f>IF(Raw!$G60&gt;$C$8,IF(Raw!$Q60&gt;$C$8,IF(Raw!$N60&gt;$C$9,IF(Raw!$N60&lt;$A$9,IF(Raw!$X60&gt;$C$9,IF(Raw!$X60&lt;$A$9,Raw!H60,-999),-999),-999),-999),-999),-999)</f>
        <v>5.0486999999999997E-2</v>
      </c>
      <c r="F60" s="9">
        <f>IF(Raw!$G60&gt;$C$8,IF(Raw!$Q60&gt;$C$8,IF(Raw!$N60&gt;$C$9,IF(Raw!$N60&lt;$A$9,IF(Raw!$X60&gt;$C$9,IF(Raw!$X60&lt;$A$9,Raw!I60,-999),-999),-999),-999),-999),-999)</f>
        <v>9.6213999999999994E-2</v>
      </c>
      <c r="G60" s="9">
        <f>Raw!G60</f>
        <v>0.95818700000000001</v>
      </c>
      <c r="H60" s="9">
        <f>IF(Raw!$G60&gt;$C$8,IF(Raw!$Q60&gt;$C$8,IF(Raw!$N60&gt;$C$9,IF(Raw!$N60&lt;$A$9,IF(Raw!$X60&gt;$C$9,IF(Raw!$X60&lt;$A$9,Raw!L60,-999),-999),-999),-999),-999),-999)</f>
        <v>517.1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909</v>
      </c>
      <c r="K60" s="9">
        <f>IF(Raw!$G60&gt;$C$8,IF(Raw!$Q60&gt;$C$8,IF(Raw!$N60&gt;$C$9,IF(Raw!$N60&lt;$A$9,IF(Raw!$X60&gt;$C$9,IF(Raw!$X60&lt;$A$9,Raw!R60,-999),-999),-999),-999),-999),-999)</f>
        <v>5.1385E-2</v>
      </c>
      <c r="L60" s="9">
        <f>IF(Raw!$G60&gt;$C$8,IF(Raw!$Q60&gt;$C$8,IF(Raw!$N60&gt;$C$9,IF(Raw!$N60&lt;$A$9,IF(Raw!$X60&gt;$C$9,IF(Raw!$X60&lt;$A$9,Raw!S60,-999),-999),-999),-999),-999),-999)</f>
        <v>9.3690999999999997E-2</v>
      </c>
      <c r="M60" s="9">
        <f>Raw!Q60</f>
        <v>0.96972100000000006</v>
      </c>
      <c r="N60" s="9">
        <f>IF(Raw!$G60&gt;$C$8,IF(Raw!$Q60&gt;$C$8,IF(Raw!$N60&gt;$C$9,IF(Raw!$N60&lt;$A$9,IF(Raw!$X60&gt;$C$9,IF(Raw!$X60&lt;$A$9,Raw!V60,-999),-999),-999),-999),-999),-999)</f>
        <v>514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866</v>
      </c>
      <c r="R60" s="9">
        <f t="shared" si="4"/>
        <v>4.5726999999999997E-2</v>
      </c>
      <c r="S60" s="9">
        <f t="shared" si="5"/>
        <v>0.47526347516993367</v>
      </c>
      <c r="T60" s="9">
        <f t="shared" si="6"/>
        <v>4.2305999999999996E-2</v>
      </c>
      <c r="U60" s="9">
        <f t="shared" si="7"/>
        <v>0.45154817431770394</v>
      </c>
      <c r="V60" s="15">
        <f t="shared" si="0"/>
        <v>0</v>
      </c>
      <c r="X60" s="11">
        <f t="shared" si="8"/>
        <v>1.0233999999999998E+19</v>
      </c>
      <c r="Y60" s="11">
        <f t="shared" si="9"/>
        <v>5.1709999999999997E-18</v>
      </c>
      <c r="Z60" s="11">
        <f t="shared" si="10"/>
        <v>9.0899999999999998E-4</v>
      </c>
      <c r="AA60" s="16">
        <f t="shared" si="11"/>
        <v>4.5896475245689711E-2</v>
      </c>
      <c r="AB60" s="9">
        <f t="shared" si="1"/>
        <v>5.3326696281744149E-2</v>
      </c>
      <c r="AC60" s="9">
        <f t="shared" si="2"/>
        <v>0.95410352475431026</v>
      </c>
      <c r="AD60" s="15">
        <f t="shared" si="3"/>
        <v>50.491171887447436</v>
      </c>
      <c r="AE60" s="3">
        <f t="shared" si="12"/>
        <v>622.58839999999975</v>
      </c>
      <c r="AF60" s="2">
        <f t="shared" si="13"/>
        <v>0.25</v>
      </c>
      <c r="AG60" s="9">
        <f t="shared" si="14"/>
        <v>1.7537843449952514E-2</v>
      </c>
      <c r="AH60" s="2">
        <f t="shared" si="15"/>
        <v>0.84864711740587218</v>
      </c>
    </row>
    <row r="61" spans="1:34">
      <c r="A61" s="1">
        <f>Raw!A61</f>
        <v>48</v>
      </c>
      <c r="B61" s="14">
        <f>Raw!B61</f>
        <v>0.28038194444444448</v>
      </c>
      <c r="C61" s="15">
        <f>Raw!C61</f>
        <v>21.1</v>
      </c>
      <c r="D61" s="15">
        <f>IF(C61&gt;0.5,Raw!D61*D$11,-999)</f>
        <v>17</v>
      </c>
      <c r="E61" s="9">
        <f>IF(Raw!$G61&gt;$C$8,IF(Raw!$Q61&gt;$C$8,IF(Raw!$N61&gt;$C$9,IF(Raw!$N61&lt;$A$9,IF(Raw!$X61&gt;$C$9,IF(Raw!$X61&lt;$A$9,Raw!H61,-999),-999),-999),-999),-999),-999)</f>
        <v>5.1761000000000001E-2</v>
      </c>
      <c r="F61" s="9">
        <f>IF(Raw!$G61&gt;$C$8,IF(Raw!$Q61&gt;$C$8,IF(Raw!$N61&gt;$C$9,IF(Raw!$N61&lt;$A$9,IF(Raw!$X61&gt;$C$9,IF(Raw!$X61&lt;$A$9,Raw!I61,-999),-999),-999),-999),-999),-999)</f>
        <v>9.1377E-2</v>
      </c>
      <c r="G61" s="9">
        <f>Raw!G61</f>
        <v>0.97452399999999995</v>
      </c>
      <c r="H61" s="9">
        <f>IF(Raw!$G61&gt;$C$8,IF(Raw!$Q61&gt;$C$8,IF(Raw!$N61&gt;$C$9,IF(Raw!$N61&lt;$A$9,IF(Raw!$X61&gt;$C$9,IF(Raw!$X61&lt;$A$9,Raw!L61,-999),-999),-999),-999),-999),-999)</f>
        <v>474.6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1530</v>
      </c>
      <c r="K61" s="9">
        <f>IF(Raw!$G61&gt;$C$8,IF(Raw!$Q61&gt;$C$8,IF(Raw!$N61&gt;$C$9,IF(Raw!$N61&lt;$A$9,IF(Raw!$X61&gt;$C$9,IF(Raw!$X61&lt;$A$9,Raw!R61,-999),-999),-999),-999),-999),-999)</f>
        <v>4.7438000000000001E-2</v>
      </c>
      <c r="L61" s="9">
        <f>IF(Raw!$G61&gt;$C$8,IF(Raw!$Q61&gt;$C$8,IF(Raw!$N61&gt;$C$9,IF(Raw!$N61&lt;$A$9,IF(Raw!$X61&gt;$C$9,IF(Raw!$X61&lt;$A$9,Raw!S61,-999),-999),-999),-999),-999),-999)</f>
        <v>9.1037999999999994E-2</v>
      </c>
      <c r="M61" s="9">
        <f>Raw!Q61</f>
        <v>0.95680799999999999</v>
      </c>
      <c r="N61" s="9">
        <f>IF(Raw!$G61&gt;$C$8,IF(Raw!$Q61&gt;$C$8,IF(Raw!$N61&gt;$C$9,IF(Raw!$N61&lt;$A$9,IF(Raw!$X61&gt;$C$9,IF(Raw!$X61&lt;$A$9,Raw!V61,-999),-999),-999),-999),-999),-999)</f>
        <v>572.9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882</v>
      </c>
      <c r="R61" s="9">
        <f t="shared" si="4"/>
        <v>3.9615999999999998E-2</v>
      </c>
      <c r="S61" s="9">
        <f t="shared" si="5"/>
        <v>0.43354454622060257</v>
      </c>
      <c r="T61" s="9">
        <f t="shared" si="6"/>
        <v>4.3599999999999993E-2</v>
      </c>
      <c r="U61" s="9">
        <f t="shared" si="7"/>
        <v>0.47892089017772793</v>
      </c>
      <c r="V61" s="15">
        <f t="shared" si="0"/>
        <v>0</v>
      </c>
      <c r="X61" s="11">
        <f t="shared" si="8"/>
        <v>1.0233999999999998E+19</v>
      </c>
      <c r="Y61" s="11">
        <f t="shared" si="9"/>
        <v>4.746E-18</v>
      </c>
      <c r="Z61" s="11">
        <f t="shared" si="10"/>
        <v>1.5299999999999999E-3</v>
      </c>
      <c r="AA61" s="16">
        <f t="shared" si="11"/>
        <v>6.9172546068899832E-2</v>
      </c>
      <c r="AB61" s="9">
        <f t="shared" si="1"/>
        <v>5.0453923008604032E-2</v>
      </c>
      <c r="AC61" s="9">
        <f t="shared" si="2"/>
        <v>0.93082745393110022</v>
      </c>
      <c r="AD61" s="15">
        <f t="shared" si="3"/>
        <v>45.210814424117544</v>
      </c>
      <c r="AE61" s="3">
        <f t="shared" si="12"/>
        <v>571.41839999999979</v>
      </c>
      <c r="AF61" s="2">
        <f t="shared" si="13"/>
        <v>0.25</v>
      </c>
      <c r="AG61" s="9">
        <f t="shared" si="14"/>
        <v>1.6655694992044952E-2</v>
      </c>
      <c r="AH61" s="2">
        <f t="shared" si="15"/>
        <v>0.80596041262009566</v>
      </c>
    </row>
    <row r="62" spans="1:34">
      <c r="A62" s="1">
        <f>Raw!A62</f>
        <v>49</v>
      </c>
      <c r="B62" s="14">
        <f>Raw!B62</f>
        <v>0.28043981481481484</v>
      </c>
      <c r="C62" s="15">
        <f>Raw!C62</f>
        <v>22</v>
      </c>
      <c r="D62" s="15">
        <f>IF(C62&gt;0.5,Raw!D62*D$11,-999)</f>
        <v>15.2</v>
      </c>
      <c r="E62" s="9">
        <f>IF(Raw!$G62&gt;$C$8,IF(Raw!$Q62&gt;$C$8,IF(Raw!$N62&gt;$C$9,IF(Raw!$N62&lt;$A$9,IF(Raw!$X62&gt;$C$9,IF(Raw!$X62&lt;$A$9,Raw!H62,-999),-999),-999),-999),-999),-999)</f>
        <v>5.0719E-2</v>
      </c>
      <c r="F62" s="9">
        <f>IF(Raw!$G62&gt;$C$8,IF(Raw!$Q62&gt;$C$8,IF(Raw!$N62&gt;$C$9,IF(Raw!$N62&lt;$A$9,IF(Raw!$X62&gt;$C$9,IF(Raw!$X62&lt;$A$9,Raw!I62,-999),-999),-999),-999),-999),-999)</f>
        <v>9.1708999999999999E-2</v>
      </c>
      <c r="G62" s="9">
        <f>Raw!G62</f>
        <v>0.95882299999999998</v>
      </c>
      <c r="H62" s="9">
        <f>IF(Raw!$G62&gt;$C$8,IF(Raw!$Q62&gt;$C$8,IF(Raw!$N62&gt;$C$9,IF(Raw!$N62&lt;$A$9,IF(Raw!$X62&gt;$C$9,IF(Raw!$X62&lt;$A$9,Raw!L62,-999),-999),-999),-999),-999),-999)</f>
        <v>530.29999999999995</v>
      </c>
      <c r="I62" s="9">
        <f>IF(Raw!$G62&gt;$C$8,IF(Raw!$Q62&gt;$C$8,IF(Raw!$N62&gt;$C$9,IF(Raw!$N62&lt;$A$9,IF(Raw!$X62&gt;$C$9,IF(Raw!$X62&lt;$A$9,Raw!M62,-999),-999),-999),-999),-999),-999)</f>
        <v>9.7871E-2</v>
      </c>
      <c r="J62" s="9">
        <f>IF(Raw!$G62&gt;$C$8,IF(Raw!$Q62&gt;$C$8,IF(Raw!$N62&gt;$C$9,IF(Raw!$N62&lt;$A$9,IF(Raw!$X62&gt;$C$9,IF(Raw!$X62&lt;$A$9,Raw!N62,-999),-999),-999),-999),-999),-999)</f>
        <v>1036</v>
      </c>
      <c r="K62" s="9">
        <f>IF(Raw!$G62&gt;$C$8,IF(Raw!$Q62&gt;$C$8,IF(Raw!$N62&gt;$C$9,IF(Raw!$N62&lt;$A$9,IF(Raw!$X62&gt;$C$9,IF(Raw!$X62&lt;$A$9,Raw!R62,-999),-999),-999),-999),-999),-999)</f>
        <v>5.3523000000000001E-2</v>
      </c>
      <c r="L62" s="9">
        <f>IF(Raw!$G62&gt;$C$8,IF(Raw!$Q62&gt;$C$8,IF(Raw!$N62&gt;$C$9,IF(Raw!$N62&lt;$A$9,IF(Raw!$X62&gt;$C$9,IF(Raw!$X62&lt;$A$9,Raw!S62,-999),-999),-999),-999),-999),-999)</f>
        <v>9.4696000000000002E-2</v>
      </c>
      <c r="M62" s="9">
        <f>Raw!Q62</f>
        <v>0.95753900000000003</v>
      </c>
      <c r="N62" s="9">
        <f>IF(Raw!$G62&gt;$C$8,IF(Raw!$Q62&gt;$C$8,IF(Raw!$N62&gt;$C$9,IF(Raw!$N62&lt;$A$9,IF(Raw!$X62&gt;$C$9,IF(Raw!$X62&lt;$A$9,Raw!V62,-999),-999),-999),-999),-999),-999)</f>
        <v>466.4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581</v>
      </c>
      <c r="R62" s="9">
        <f t="shared" si="4"/>
        <v>4.0989999999999999E-2</v>
      </c>
      <c r="S62" s="9">
        <f t="shared" si="5"/>
        <v>0.44695722339137922</v>
      </c>
      <c r="T62" s="9">
        <f t="shared" si="6"/>
        <v>4.1173000000000001E-2</v>
      </c>
      <c r="U62" s="9">
        <f t="shared" si="7"/>
        <v>0.4347913322632424</v>
      </c>
      <c r="V62" s="15">
        <f t="shared" si="0"/>
        <v>0</v>
      </c>
      <c r="X62" s="11">
        <f t="shared" si="8"/>
        <v>9.150399999999998E+18</v>
      </c>
      <c r="Y62" s="11">
        <f t="shared" si="9"/>
        <v>5.3029999999999994E-18</v>
      </c>
      <c r="Z62" s="11">
        <f t="shared" si="10"/>
        <v>1.036E-3</v>
      </c>
      <c r="AA62" s="16">
        <f t="shared" si="11"/>
        <v>4.7865202360154846E-2</v>
      </c>
      <c r="AB62" s="9">
        <f t="shared" si="1"/>
        <v>5.5493753976774654E-2</v>
      </c>
      <c r="AC62" s="9">
        <f t="shared" si="2"/>
        <v>0.95213479763984521</v>
      </c>
      <c r="AD62" s="15">
        <f t="shared" si="3"/>
        <v>46.201932780072241</v>
      </c>
      <c r="AE62" s="3">
        <f t="shared" si="12"/>
        <v>638.48119999999972</v>
      </c>
      <c r="AF62" s="2">
        <f t="shared" si="13"/>
        <v>0.25</v>
      </c>
      <c r="AG62" s="9">
        <f t="shared" si="14"/>
        <v>1.5452461466603369E-2</v>
      </c>
      <c r="AH62" s="2">
        <f t="shared" si="15"/>
        <v>0.74773656851713854</v>
      </c>
    </row>
    <row r="63" spans="1:34">
      <c r="A63" s="1">
        <f>Raw!A63</f>
        <v>50</v>
      </c>
      <c r="B63" s="14">
        <f>Raw!B63</f>
        <v>0.2804976851851852</v>
      </c>
      <c r="C63" s="15">
        <f>Raw!C63</f>
        <v>23.1</v>
      </c>
      <c r="D63" s="15">
        <f>IF(C63&gt;0.5,Raw!D63*D$11,-999)</f>
        <v>15.2</v>
      </c>
      <c r="E63" s="9">
        <f>IF(Raw!$G63&gt;$C$8,IF(Raw!$Q63&gt;$C$8,IF(Raw!$N63&gt;$C$9,IF(Raw!$N63&lt;$A$9,IF(Raw!$X63&gt;$C$9,IF(Raw!$X63&lt;$A$9,Raw!H63,-999),-999),-999),-999),-999),-999)</f>
        <v>5.0109000000000001E-2</v>
      </c>
      <c r="F63" s="9">
        <f>IF(Raw!$G63&gt;$C$8,IF(Raw!$Q63&gt;$C$8,IF(Raw!$N63&gt;$C$9,IF(Raw!$N63&lt;$A$9,IF(Raw!$X63&gt;$C$9,IF(Raw!$X63&lt;$A$9,Raw!I63,-999),-999),-999),-999),-999),-999)</f>
        <v>9.1656000000000001E-2</v>
      </c>
      <c r="G63" s="9">
        <f>Raw!G63</f>
        <v>0.95862700000000001</v>
      </c>
      <c r="H63" s="9">
        <f>IF(Raw!$G63&gt;$C$8,IF(Raw!$Q63&gt;$C$8,IF(Raw!$N63&gt;$C$9,IF(Raw!$N63&lt;$A$9,IF(Raw!$X63&gt;$C$9,IF(Raw!$X63&lt;$A$9,Raw!L63,-999),-999),-999),-999),-999),-999)</f>
        <v>504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546</v>
      </c>
      <c r="K63" s="9">
        <f>IF(Raw!$G63&gt;$C$8,IF(Raw!$Q63&gt;$C$8,IF(Raw!$N63&gt;$C$9,IF(Raw!$N63&lt;$A$9,IF(Raw!$X63&gt;$C$9,IF(Raw!$X63&lt;$A$9,Raw!R63,-999),-999),-999),-999),-999),-999)</f>
        <v>4.8941999999999999E-2</v>
      </c>
      <c r="L63" s="9">
        <f>IF(Raw!$G63&gt;$C$8,IF(Raw!$Q63&gt;$C$8,IF(Raw!$N63&gt;$C$9,IF(Raw!$N63&lt;$A$9,IF(Raw!$X63&gt;$C$9,IF(Raw!$X63&lt;$A$9,Raw!S63,-999),-999),-999),-999),-999),-999)</f>
        <v>8.9247000000000007E-2</v>
      </c>
      <c r="M63" s="9">
        <f>Raw!Q63</f>
        <v>0.95735800000000004</v>
      </c>
      <c r="N63" s="9">
        <f>IF(Raw!$G63&gt;$C$8,IF(Raw!$Q63&gt;$C$8,IF(Raw!$N63&gt;$C$9,IF(Raw!$N63&lt;$A$9,IF(Raw!$X63&gt;$C$9,IF(Raw!$X63&lt;$A$9,Raw!V63,-999),-999),-999),-999),-999),-999)</f>
        <v>535.29999999999995</v>
      </c>
      <c r="O63" s="9">
        <f>IF(Raw!$G63&gt;$C$8,IF(Raw!$Q63&gt;$C$8,IF(Raw!$N63&gt;$C$9,IF(Raw!$N63&lt;$A$9,IF(Raw!$X63&gt;$C$9,IF(Raw!$X63&lt;$A$9,Raw!W63,-999),-999),-999),-999),-999),-999)</f>
        <v>8.9978000000000002E-2</v>
      </c>
      <c r="P63" s="9">
        <f>IF(Raw!$G63&gt;$C$8,IF(Raw!$Q63&gt;$C$8,IF(Raw!$N63&gt;$C$9,IF(Raw!$N63&lt;$A$9,IF(Raw!$X63&gt;$C$9,IF(Raw!$X63&lt;$A$9,Raw!X63,-999),-999),-999),-999),-999),-999)</f>
        <v>632</v>
      </c>
      <c r="R63" s="9">
        <f t="shared" si="4"/>
        <v>4.1547000000000001E-2</v>
      </c>
      <c r="S63" s="9">
        <f t="shared" si="5"/>
        <v>0.45329274679235404</v>
      </c>
      <c r="T63" s="9">
        <f t="shared" si="6"/>
        <v>4.0305000000000007E-2</v>
      </c>
      <c r="U63" s="9">
        <f t="shared" si="7"/>
        <v>0.45161181888466845</v>
      </c>
      <c r="V63" s="15">
        <f t="shared" si="0"/>
        <v>0</v>
      </c>
      <c r="X63" s="11">
        <f t="shared" si="8"/>
        <v>9.150399999999998E+18</v>
      </c>
      <c r="Y63" s="11">
        <f t="shared" si="9"/>
        <v>5.0399999999999994E-18</v>
      </c>
      <c r="Z63" s="11">
        <f t="shared" si="10"/>
        <v>5.4599999999999994E-4</v>
      </c>
      <c r="AA63" s="16">
        <f t="shared" si="11"/>
        <v>2.4561955957889924E-2</v>
      </c>
      <c r="AB63" s="9">
        <f t="shared" si="1"/>
        <v>4.993196963488275E-2</v>
      </c>
      <c r="AC63" s="9">
        <f t="shared" si="2"/>
        <v>0.9754380440421101</v>
      </c>
      <c r="AD63" s="15">
        <f t="shared" si="3"/>
        <v>44.985267322142718</v>
      </c>
      <c r="AE63" s="3">
        <f t="shared" si="12"/>
        <v>606.8159999999998</v>
      </c>
      <c r="AF63" s="2">
        <f t="shared" si="13"/>
        <v>0.25</v>
      </c>
      <c r="AG63" s="9">
        <f t="shared" si="14"/>
        <v>1.5627598767973778E-2</v>
      </c>
      <c r="AH63" s="2">
        <f t="shared" si="15"/>
        <v>0.75621137138457106</v>
      </c>
    </row>
    <row r="64" spans="1:34">
      <c r="A64" s="1">
        <f>Raw!A64</f>
        <v>51</v>
      </c>
      <c r="B64" s="14">
        <f>Raw!B64</f>
        <v>0.28055555555555556</v>
      </c>
      <c r="C64" s="15">
        <f>Raw!C64</f>
        <v>24</v>
      </c>
      <c r="D64" s="15">
        <f>IF(C64&gt;0.5,Raw!D64*D$11,-999)</f>
        <v>14.3</v>
      </c>
      <c r="E64" s="9">
        <f>IF(Raw!$G64&gt;$C$8,IF(Raw!$Q64&gt;$C$8,IF(Raw!$N64&gt;$C$9,IF(Raw!$N64&lt;$A$9,IF(Raw!$X64&gt;$C$9,IF(Raw!$X64&lt;$A$9,Raw!H64,-999),-999),-999),-999),-999),-999)</f>
        <v>5.6505E-2</v>
      </c>
      <c r="F64" s="9">
        <f>IF(Raw!$G64&gt;$C$8,IF(Raw!$Q64&gt;$C$8,IF(Raw!$N64&gt;$C$9,IF(Raw!$N64&lt;$A$9,IF(Raw!$X64&gt;$C$9,IF(Raw!$X64&lt;$A$9,Raw!I64,-999),-999),-999),-999),-999),-999)</f>
        <v>9.8875000000000005E-2</v>
      </c>
      <c r="G64" s="9">
        <f>Raw!G64</f>
        <v>0.94837800000000005</v>
      </c>
      <c r="H64" s="9">
        <f>IF(Raw!$G64&gt;$C$8,IF(Raw!$Q64&gt;$C$8,IF(Raw!$N64&gt;$C$9,IF(Raw!$N64&lt;$A$9,IF(Raw!$X64&gt;$C$9,IF(Raw!$X64&lt;$A$9,Raw!L64,-999),-999),-999),-999),-999),-999)</f>
        <v>479.6</v>
      </c>
      <c r="I64" s="9">
        <f>IF(Raw!$G64&gt;$C$8,IF(Raw!$Q64&gt;$C$8,IF(Raw!$N64&gt;$C$9,IF(Raw!$N64&lt;$A$9,IF(Raw!$X64&gt;$C$9,IF(Raw!$X64&lt;$A$9,Raw!M64,-999),-999),-999),-999),-999),-999)</f>
        <v>0.13920199999999999</v>
      </c>
      <c r="J64" s="9">
        <f>IF(Raw!$G64&gt;$C$8,IF(Raw!$Q64&gt;$C$8,IF(Raw!$N64&gt;$C$9,IF(Raw!$N64&lt;$A$9,IF(Raw!$X64&gt;$C$9,IF(Raw!$X64&lt;$A$9,Raw!N64,-999),-999),-999),-999),-999),-999)</f>
        <v>580</v>
      </c>
      <c r="K64" s="9">
        <f>IF(Raw!$G64&gt;$C$8,IF(Raw!$Q64&gt;$C$8,IF(Raw!$N64&gt;$C$9,IF(Raw!$N64&lt;$A$9,IF(Raw!$X64&gt;$C$9,IF(Raw!$X64&lt;$A$9,Raw!R64,-999),-999),-999),-999),-999),-999)</f>
        <v>4.9356999999999998E-2</v>
      </c>
      <c r="L64" s="9">
        <f>IF(Raw!$G64&gt;$C$8,IF(Raw!$Q64&gt;$C$8,IF(Raw!$N64&gt;$C$9,IF(Raw!$N64&lt;$A$9,IF(Raw!$X64&gt;$C$9,IF(Raw!$X64&lt;$A$9,Raw!S64,-999),-999),-999),-999),-999),-999)</f>
        <v>9.0866000000000002E-2</v>
      </c>
      <c r="M64" s="9">
        <f>Raw!Q64</f>
        <v>0.96013300000000001</v>
      </c>
      <c r="N64" s="9">
        <f>IF(Raw!$G64&gt;$C$8,IF(Raw!$Q64&gt;$C$8,IF(Raw!$N64&gt;$C$9,IF(Raw!$N64&lt;$A$9,IF(Raw!$X64&gt;$C$9,IF(Raw!$X64&lt;$A$9,Raw!V64,-999),-999),-999),-999),-999),-999)</f>
        <v>517.1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692</v>
      </c>
      <c r="R64" s="9">
        <f t="shared" si="4"/>
        <v>4.2370000000000005E-2</v>
      </c>
      <c r="S64" s="9">
        <f t="shared" si="5"/>
        <v>0.42852085967130216</v>
      </c>
      <c r="T64" s="9">
        <f t="shared" si="6"/>
        <v>4.1509000000000004E-2</v>
      </c>
      <c r="U64" s="9">
        <f t="shared" si="7"/>
        <v>0.45681553056148616</v>
      </c>
      <c r="V64" s="15">
        <f t="shared" si="0"/>
        <v>0</v>
      </c>
      <c r="X64" s="11">
        <f t="shared" si="8"/>
        <v>8.608599999999999E+18</v>
      </c>
      <c r="Y64" s="11">
        <f t="shared" si="9"/>
        <v>4.7959999999999997E-18</v>
      </c>
      <c r="Z64" s="11">
        <f t="shared" si="10"/>
        <v>5.8E-4</v>
      </c>
      <c r="AA64" s="16">
        <f t="shared" si="11"/>
        <v>2.3386352194913203E-2</v>
      </c>
      <c r="AB64" s="9">
        <f t="shared" si="1"/>
        <v>5.0327744093258651E-2</v>
      </c>
      <c r="AC64" s="9">
        <f t="shared" si="2"/>
        <v>0.97661364780508675</v>
      </c>
      <c r="AD64" s="15">
        <f t="shared" si="3"/>
        <v>40.321296887781386</v>
      </c>
      <c r="AE64" s="3">
        <f t="shared" si="12"/>
        <v>577.43839999999977</v>
      </c>
      <c r="AF64" s="2">
        <f t="shared" si="13"/>
        <v>0.25</v>
      </c>
      <c r="AG64" s="9">
        <f t="shared" si="14"/>
        <v>1.4168765100553119E-2</v>
      </c>
      <c r="AH64" s="2">
        <f t="shared" si="15"/>
        <v>0.68561916943202528</v>
      </c>
    </row>
    <row r="65" spans="1:34">
      <c r="A65" s="1">
        <f>Raw!A65</f>
        <v>52</v>
      </c>
      <c r="B65" s="14">
        <f>Raw!B65</f>
        <v>0.28060185185185188</v>
      </c>
      <c r="C65" s="15">
        <f>Raw!C65</f>
        <v>24.6</v>
      </c>
      <c r="D65" s="15">
        <f>IF(C65&gt;0.5,Raw!D65*D$11,-999)</f>
        <v>13.4</v>
      </c>
      <c r="E65" s="9">
        <f>IF(Raw!$G65&gt;$C$8,IF(Raw!$Q65&gt;$C$8,IF(Raw!$N65&gt;$C$9,IF(Raw!$N65&lt;$A$9,IF(Raw!$X65&gt;$C$9,IF(Raw!$X65&lt;$A$9,Raw!H65,-999),-999),-999),-999),-999),-999)</f>
        <v>4.7923E-2</v>
      </c>
      <c r="F65" s="9">
        <f>IF(Raw!$G65&gt;$C$8,IF(Raw!$Q65&gt;$C$8,IF(Raw!$N65&gt;$C$9,IF(Raw!$N65&lt;$A$9,IF(Raw!$X65&gt;$C$9,IF(Raw!$X65&lt;$A$9,Raw!I65,-999),-999),-999),-999),-999),-999)</f>
        <v>8.9288000000000006E-2</v>
      </c>
      <c r="G65" s="9">
        <f>Raw!G65</f>
        <v>0.96570900000000004</v>
      </c>
      <c r="H65" s="9">
        <f>IF(Raw!$G65&gt;$C$8,IF(Raw!$Q65&gt;$C$8,IF(Raw!$N65&gt;$C$9,IF(Raw!$N65&lt;$A$9,IF(Raw!$X65&gt;$C$9,IF(Raw!$X65&lt;$A$9,Raw!L65,-999),-999),-999),-999),-999),-999)</f>
        <v>535.29999999999995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1311</v>
      </c>
      <c r="K65" s="9">
        <f>IF(Raw!$G65&gt;$C$8,IF(Raw!$Q65&gt;$C$8,IF(Raw!$N65&gt;$C$9,IF(Raw!$N65&lt;$A$9,IF(Raw!$X65&gt;$C$9,IF(Raw!$X65&lt;$A$9,Raw!R65,-999),-999),-999),-999),-999),-999)</f>
        <v>4.8725999999999998E-2</v>
      </c>
      <c r="L65" s="9">
        <f>IF(Raw!$G65&gt;$C$8,IF(Raw!$Q65&gt;$C$8,IF(Raw!$N65&gt;$C$9,IF(Raw!$N65&lt;$A$9,IF(Raw!$X65&gt;$C$9,IF(Raw!$X65&lt;$A$9,Raw!S65,-999),-999),-999),-999),-999),-999)</f>
        <v>8.8511999999999993E-2</v>
      </c>
      <c r="M65" s="9">
        <f>Raw!Q65</f>
        <v>0.95143599999999995</v>
      </c>
      <c r="N65" s="9">
        <f>IF(Raw!$G65&gt;$C$8,IF(Raw!$Q65&gt;$C$8,IF(Raw!$N65&gt;$C$9,IF(Raw!$N65&lt;$A$9,IF(Raw!$X65&gt;$C$9,IF(Raw!$X65&lt;$A$9,Raw!V65,-999),-999),-999),-999),-999),-999)</f>
        <v>525.29999999999995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683</v>
      </c>
      <c r="R65" s="9">
        <f t="shared" si="4"/>
        <v>4.1365000000000006E-2</v>
      </c>
      <c r="S65" s="9">
        <f t="shared" si="5"/>
        <v>0.4632761401308127</v>
      </c>
      <c r="T65" s="9">
        <f t="shared" si="6"/>
        <v>3.9785999999999995E-2</v>
      </c>
      <c r="U65" s="9">
        <f t="shared" si="7"/>
        <v>0.44949837310195223</v>
      </c>
      <c r="V65" s="15">
        <f t="shared" si="0"/>
        <v>0</v>
      </c>
      <c r="X65" s="11">
        <f t="shared" si="8"/>
        <v>8.066799999999999E+18</v>
      </c>
      <c r="Y65" s="11">
        <f t="shared" si="9"/>
        <v>5.3529999999999992E-18</v>
      </c>
      <c r="Z65" s="11">
        <f t="shared" si="10"/>
        <v>1.3109999999999999E-3</v>
      </c>
      <c r="AA65" s="16">
        <f t="shared" si="11"/>
        <v>5.3577947914103426E-2</v>
      </c>
      <c r="AB65" s="9">
        <f t="shared" si="1"/>
        <v>5.0857652235710517E-2</v>
      </c>
      <c r="AC65" s="9">
        <f t="shared" si="2"/>
        <v>0.94642205208589658</v>
      </c>
      <c r="AD65" s="15">
        <f t="shared" si="3"/>
        <v>40.867999934480117</v>
      </c>
      <c r="AE65" s="3">
        <f t="shared" si="12"/>
        <v>644.5011999999997</v>
      </c>
      <c r="AF65" s="2">
        <f t="shared" si="13"/>
        <v>0.25</v>
      </c>
      <c r="AG65" s="9">
        <f t="shared" si="14"/>
        <v>1.4130845755753465E-2</v>
      </c>
      <c r="AH65" s="2">
        <f t="shared" si="15"/>
        <v>0.68378427207135617</v>
      </c>
    </row>
    <row r="66" spans="1:34">
      <c r="A66" s="1">
        <f>Raw!A66</f>
        <v>53</v>
      </c>
      <c r="B66" s="14">
        <f>Raw!B66</f>
        <v>0.28065972222222224</v>
      </c>
      <c r="C66" s="15">
        <f>Raw!C66</f>
        <v>26</v>
      </c>
      <c r="D66" s="15">
        <f>IF(C66&gt;0.5,Raw!D66*D$11,-999)</f>
        <v>13.4</v>
      </c>
      <c r="E66" s="9">
        <f>IF(Raw!$G66&gt;$C$8,IF(Raw!$Q66&gt;$C$8,IF(Raw!$N66&gt;$C$9,IF(Raw!$N66&lt;$A$9,IF(Raw!$X66&gt;$C$9,IF(Raw!$X66&lt;$A$9,Raw!H66,-999),-999),-999),-999),-999),-999)</f>
        <v>5.2116999999999997E-2</v>
      </c>
      <c r="F66" s="9">
        <f>IF(Raw!$G66&gt;$C$8,IF(Raw!$Q66&gt;$C$8,IF(Raw!$N66&gt;$C$9,IF(Raw!$N66&lt;$A$9,IF(Raw!$X66&gt;$C$9,IF(Raw!$X66&lt;$A$9,Raw!I66,-999),-999),-999),-999),-999),-999)</f>
        <v>9.3175999999999995E-2</v>
      </c>
      <c r="G66" s="9">
        <f>Raw!G66</f>
        <v>0.96464399999999995</v>
      </c>
      <c r="H66" s="9">
        <f>IF(Raw!$G66&gt;$C$8,IF(Raw!$Q66&gt;$C$8,IF(Raw!$N66&gt;$C$9,IF(Raw!$N66&lt;$A$9,IF(Raw!$X66&gt;$C$9,IF(Raw!$X66&lt;$A$9,Raw!L66,-999),-999),-999),-999),-999),-999)</f>
        <v>492.8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1095</v>
      </c>
      <c r="K66" s="9">
        <f>IF(Raw!$G66&gt;$C$8,IF(Raw!$Q66&gt;$C$8,IF(Raw!$N66&gt;$C$9,IF(Raw!$N66&lt;$A$9,IF(Raw!$X66&gt;$C$9,IF(Raw!$X66&lt;$A$9,Raw!R66,-999),-999),-999),-999),-999),-999)</f>
        <v>5.0915000000000002E-2</v>
      </c>
      <c r="L66" s="9">
        <f>IF(Raw!$G66&gt;$C$8,IF(Raw!$Q66&gt;$C$8,IF(Raw!$N66&gt;$C$9,IF(Raw!$N66&lt;$A$9,IF(Raw!$X66&gt;$C$9,IF(Raw!$X66&lt;$A$9,Raw!S66,-999),-999),-999),-999),-999),-999)</f>
        <v>9.3479999999999994E-2</v>
      </c>
      <c r="M66" s="9">
        <f>Raw!Q66</f>
        <v>0.97566200000000003</v>
      </c>
      <c r="N66" s="9">
        <f>IF(Raw!$G66&gt;$C$8,IF(Raw!$Q66&gt;$C$8,IF(Raw!$N66&gt;$C$9,IF(Raw!$N66&lt;$A$9,IF(Raw!$X66&gt;$C$9,IF(Raw!$X66&lt;$A$9,Raw!V66,-999),-999),-999),-999),-999),-999)</f>
        <v>530.29999999999995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1313</v>
      </c>
      <c r="R66" s="9">
        <f t="shared" si="4"/>
        <v>4.1058999999999998E-2</v>
      </c>
      <c r="S66" s="9">
        <f t="shared" si="5"/>
        <v>0.44066068515497553</v>
      </c>
      <c r="T66" s="9">
        <f t="shared" si="6"/>
        <v>4.2564999999999992E-2</v>
      </c>
      <c r="U66" s="9">
        <f t="shared" si="7"/>
        <v>0.45533804022250746</v>
      </c>
      <c r="V66" s="15">
        <f t="shared" si="0"/>
        <v>0</v>
      </c>
      <c r="X66" s="11">
        <f t="shared" si="8"/>
        <v>8.066799999999999E+18</v>
      </c>
      <c r="Y66" s="11">
        <f t="shared" si="9"/>
        <v>4.9279999999999995E-18</v>
      </c>
      <c r="Z66" s="11">
        <f t="shared" si="10"/>
        <v>1.0950000000000001E-3</v>
      </c>
      <c r="AA66" s="16">
        <f t="shared" si="11"/>
        <v>4.1713946113794274E-2</v>
      </c>
      <c r="AB66" s="9">
        <f t="shared" si="1"/>
        <v>5.2690554116333652E-2</v>
      </c>
      <c r="AC66" s="9">
        <f t="shared" si="2"/>
        <v>0.9582860538862058</v>
      </c>
      <c r="AD66" s="15">
        <f t="shared" si="3"/>
        <v>38.094927957802994</v>
      </c>
      <c r="AE66" s="3">
        <f t="shared" si="12"/>
        <v>593.33119999999974</v>
      </c>
      <c r="AF66" s="2">
        <f t="shared" si="13"/>
        <v>0.25</v>
      </c>
      <c r="AG66" s="9">
        <f t="shared" si="14"/>
        <v>1.3343130645172018E-2</v>
      </c>
      <c r="AH66" s="2">
        <f t="shared" si="15"/>
        <v>0.64566714781718793</v>
      </c>
    </row>
    <row r="67" spans="1:34">
      <c r="A67" s="1">
        <f>Raw!A67</f>
        <v>54</v>
      </c>
      <c r="B67" s="14">
        <f>Raw!B67</f>
        <v>0.2807175925925926</v>
      </c>
      <c r="C67" s="15">
        <f>Raw!C67</f>
        <v>26.6</v>
      </c>
      <c r="D67" s="15">
        <f>IF(C67&gt;0.5,Raw!D67*D$11,-999)</f>
        <v>12.5</v>
      </c>
      <c r="E67" s="9">
        <f>IF(Raw!$G67&gt;$C$8,IF(Raw!$Q67&gt;$C$8,IF(Raw!$N67&gt;$C$9,IF(Raw!$N67&lt;$A$9,IF(Raw!$X67&gt;$C$9,IF(Raw!$X67&lt;$A$9,Raw!H67,-999),-999),-999),-999),-999),-999)</f>
        <v>5.0929000000000002E-2</v>
      </c>
      <c r="F67" s="9">
        <f>IF(Raw!$G67&gt;$C$8,IF(Raw!$Q67&gt;$C$8,IF(Raw!$N67&gt;$C$9,IF(Raw!$N67&lt;$A$9,IF(Raw!$X67&gt;$C$9,IF(Raw!$X67&lt;$A$9,Raw!I67,-999),-999),-999),-999),-999),-999)</f>
        <v>9.4321000000000002E-2</v>
      </c>
      <c r="G67" s="9">
        <f>Raw!G67</f>
        <v>0.96578600000000003</v>
      </c>
      <c r="H67" s="9">
        <f>IF(Raw!$G67&gt;$C$8,IF(Raw!$Q67&gt;$C$8,IF(Raw!$N67&gt;$C$9,IF(Raw!$N67&lt;$A$9,IF(Raw!$X67&gt;$C$9,IF(Raw!$X67&lt;$A$9,Raw!L67,-999),-999),-999),-999),-999),-999)</f>
        <v>482.7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1450</v>
      </c>
      <c r="K67" s="9">
        <f>IF(Raw!$G67&gt;$C$8,IF(Raw!$Q67&gt;$C$8,IF(Raw!$N67&gt;$C$9,IF(Raw!$N67&lt;$A$9,IF(Raw!$X67&gt;$C$9,IF(Raw!$X67&lt;$A$9,Raw!R67,-999),-999),-999),-999),-999),-999)</f>
        <v>4.9556000000000003E-2</v>
      </c>
      <c r="L67" s="9">
        <f>IF(Raw!$G67&gt;$C$8,IF(Raw!$Q67&gt;$C$8,IF(Raw!$N67&gt;$C$9,IF(Raw!$N67&lt;$A$9,IF(Raw!$X67&gt;$C$9,IF(Raw!$X67&lt;$A$9,Raw!S67,-999),-999),-999),-999),-999),-999)</f>
        <v>8.7992000000000001E-2</v>
      </c>
      <c r="M67" s="9">
        <f>Raw!Q67</f>
        <v>0.96580600000000005</v>
      </c>
      <c r="N67" s="9">
        <f>IF(Raw!$G67&gt;$C$8,IF(Raw!$Q67&gt;$C$8,IF(Raw!$N67&gt;$C$9,IF(Raw!$N67&lt;$A$9,IF(Raw!$X67&gt;$C$9,IF(Raw!$X67&lt;$A$9,Raw!V67,-999),-999),-999),-999),-999),-999)</f>
        <v>548.5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1213</v>
      </c>
      <c r="R67" s="9">
        <f t="shared" si="4"/>
        <v>4.3392E-2</v>
      </c>
      <c r="S67" s="9">
        <f t="shared" si="5"/>
        <v>0.4600460130829826</v>
      </c>
      <c r="T67" s="9">
        <f t="shared" si="6"/>
        <v>3.8435999999999998E-2</v>
      </c>
      <c r="U67" s="9">
        <f t="shared" si="7"/>
        <v>0.43681243749431764</v>
      </c>
      <c r="V67" s="15">
        <f t="shared" si="0"/>
        <v>0</v>
      </c>
      <c r="X67" s="11">
        <f t="shared" si="8"/>
        <v>7.524999999999999E+18</v>
      </c>
      <c r="Y67" s="11">
        <f t="shared" si="9"/>
        <v>4.8269999999999998E-18</v>
      </c>
      <c r="Z67" s="11">
        <f t="shared" si="10"/>
        <v>1.4499999999999999E-3</v>
      </c>
      <c r="AA67" s="16">
        <f t="shared" si="11"/>
        <v>5.0033413709095802E-2</v>
      </c>
      <c r="AB67" s="9">
        <f t="shared" si="1"/>
        <v>5.147908428932281E-2</v>
      </c>
      <c r="AC67" s="9">
        <f t="shared" si="2"/>
        <v>0.94996658629090414</v>
      </c>
      <c r="AD67" s="15">
        <f t="shared" si="3"/>
        <v>34.505802557997107</v>
      </c>
      <c r="AE67" s="3">
        <f t="shared" si="12"/>
        <v>581.17079999999987</v>
      </c>
      <c r="AF67" s="2">
        <f t="shared" si="13"/>
        <v>0.25</v>
      </c>
      <c r="AG67" s="9">
        <f t="shared" si="14"/>
        <v>1.1594279786966444E-2</v>
      </c>
      <c r="AH67" s="2">
        <f t="shared" si="15"/>
        <v>0.5610411649348418</v>
      </c>
    </row>
    <row r="68" spans="1:34">
      <c r="A68" s="1">
        <f>Raw!A68</f>
        <v>55</v>
      </c>
      <c r="B68" s="14">
        <f>Raw!B68</f>
        <v>0.28077546296296296</v>
      </c>
      <c r="C68" s="15">
        <f>Raw!C68</f>
        <v>28</v>
      </c>
      <c r="D68" s="15">
        <f>IF(C68&gt;0.5,Raw!D68*D$11,-999)</f>
        <v>11.6</v>
      </c>
      <c r="E68" s="9">
        <f>IF(Raw!$G68&gt;$C$8,IF(Raw!$Q68&gt;$C$8,IF(Raw!$N68&gt;$C$9,IF(Raw!$N68&lt;$A$9,IF(Raw!$X68&gt;$C$9,IF(Raw!$X68&lt;$A$9,Raw!H68,-999),-999),-999),-999),-999),-999)</f>
        <v>4.7484999999999999E-2</v>
      </c>
      <c r="F68" s="9">
        <f>IF(Raw!$G68&gt;$C$8,IF(Raw!$Q68&gt;$C$8,IF(Raw!$N68&gt;$C$9,IF(Raw!$N68&lt;$A$9,IF(Raw!$X68&gt;$C$9,IF(Raw!$X68&lt;$A$9,Raw!I68,-999),-999),-999),-999),-999),-999)</f>
        <v>8.9076000000000002E-2</v>
      </c>
      <c r="G68" s="9">
        <f>Raw!G68</f>
        <v>0.96149099999999998</v>
      </c>
      <c r="H68" s="9">
        <f>IF(Raw!$G68&gt;$C$8,IF(Raw!$Q68&gt;$C$8,IF(Raw!$N68&gt;$C$9,IF(Raw!$N68&lt;$A$9,IF(Raw!$X68&gt;$C$9,IF(Raw!$X68&lt;$A$9,Raw!L68,-999),-999),-999),-999),-999),-999)</f>
        <v>535.29999999999995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870</v>
      </c>
      <c r="K68" s="9">
        <f>IF(Raw!$G68&gt;$C$8,IF(Raw!$Q68&gt;$C$8,IF(Raw!$N68&gt;$C$9,IF(Raw!$N68&lt;$A$9,IF(Raw!$X68&gt;$C$9,IF(Raw!$X68&lt;$A$9,Raw!R68,-999),-999),-999),-999),-999),-999)</f>
        <v>4.7201E-2</v>
      </c>
      <c r="L68" s="9">
        <f>IF(Raw!$G68&gt;$C$8,IF(Raw!$Q68&gt;$C$8,IF(Raw!$N68&gt;$C$9,IF(Raw!$N68&lt;$A$9,IF(Raw!$X68&gt;$C$9,IF(Raw!$X68&lt;$A$9,Raw!S68,-999),-999),-999),-999),-999),-999)</f>
        <v>9.1539999999999996E-2</v>
      </c>
      <c r="M68" s="9">
        <f>Raw!Q68</f>
        <v>0.95154700000000003</v>
      </c>
      <c r="N68" s="9">
        <f>IF(Raw!$G68&gt;$C$8,IF(Raw!$Q68&gt;$C$8,IF(Raw!$N68&gt;$C$9,IF(Raw!$N68&lt;$A$9,IF(Raw!$X68&gt;$C$9,IF(Raw!$X68&lt;$A$9,Raw!V68,-999),-999),-999),-999),-999),-999)</f>
        <v>556.6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730</v>
      </c>
      <c r="R68" s="9">
        <f t="shared" si="4"/>
        <v>4.1591000000000003E-2</v>
      </c>
      <c r="S68" s="9">
        <f t="shared" si="5"/>
        <v>0.4669158920472406</v>
      </c>
      <c r="T68" s="9">
        <f t="shared" si="6"/>
        <v>4.4338999999999996E-2</v>
      </c>
      <c r="U68" s="9">
        <f t="shared" si="7"/>
        <v>0.48436748962202314</v>
      </c>
      <c r="V68" s="15">
        <f t="shared" si="0"/>
        <v>0</v>
      </c>
      <c r="X68" s="11">
        <f t="shared" si="8"/>
        <v>6.983199999999998E+18</v>
      </c>
      <c r="Y68" s="11">
        <f t="shared" si="9"/>
        <v>5.3529999999999992E-18</v>
      </c>
      <c r="Z68" s="11">
        <f t="shared" si="10"/>
        <v>8.7000000000000001E-4</v>
      </c>
      <c r="AA68" s="16">
        <f t="shared" si="11"/>
        <v>3.1497193607782234E-2</v>
      </c>
      <c r="AB68" s="9">
        <f t="shared" si="1"/>
        <v>4.8597554067375454E-2</v>
      </c>
      <c r="AC68" s="9">
        <f t="shared" si="2"/>
        <v>0.96850280639221786</v>
      </c>
      <c r="AD68" s="15">
        <f t="shared" si="3"/>
        <v>36.203670813542807</v>
      </c>
      <c r="AE68" s="3">
        <f t="shared" si="12"/>
        <v>644.5011999999997</v>
      </c>
      <c r="AF68" s="2">
        <f t="shared" si="13"/>
        <v>0.25</v>
      </c>
      <c r="AG68" s="9">
        <f t="shared" si="14"/>
        <v>1.3489139343890644E-2</v>
      </c>
      <c r="AH68" s="2">
        <f t="shared" si="15"/>
        <v>0.65273243276156223</v>
      </c>
    </row>
    <row r="69" spans="1:34">
      <c r="A69" s="1">
        <f>Raw!A69</f>
        <v>56</v>
      </c>
      <c r="B69" s="14">
        <f>Raw!B69</f>
        <v>0.28083333333333332</v>
      </c>
      <c r="C69" s="15">
        <f>Raw!C69</f>
        <v>28.4</v>
      </c>
      <c r="D69" s="15">
        <f>IF(C69&gt;0.5,Raw!D69*D$11,-999)</f>
        <v>11.6</v>
      </c>
      <c r="E69" s="9">
        <f>IF(Raw!$G69&gt;$C$8,IF(Raw!$Q69&gt;$C$8,IF(Raw!$N69&gt;$C$9,IF(Raw!$N69&lt;$A$9,IF(Raw!$X69&gt;$C$9,IF(Raw!$X69&lt;$A$9,Raw!H69,-999),-999),-999),-999),-999),-999)</f>
        <v>5.0472999999999997E-2</v>
      </c>
      <c r="F69" s="9">
        <f>IF(Raw!$G69&gt;$C$8,IF(Raw!$Q69&gt;$C$8,IF(Raw!$N69&gt;$C$9,IF(Raw!$N69&lt;$A$9,IF(Raw!$X69&gt;$C$9,IF(Raw!$X69&lt;$A$9,Raw!I69,-999),-999),-999),-999),-999),-999)</f>
        <v>9.3068999999999999E-2</v>
      </c>
      <c r="G69" s="9">
        <f>Raw!G69</f>
        <v>0.96899800000000003</v>
      </c>
      <c r="H69" s="9">
        <f>IF(Raw!$G69&gt;$C$8,IF(Raw!$Q69&gt;$C$8,IF(Raw!$N69&gt;$C$9,IF(Raw!$N69&lt;$A$9,IF(Raw!$X69&gt;$C$9,IF(Raw!$X69&lt;$A$9,Raw!L69,-999),-999),-999),-999),-999),-999)</f>
        <v>522.20000000000005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1098</v>
      </c>
      <c r="K69" s="9">
        <f>IF(Raw!$G69&gt;$C$8,IF(Raw!$Q69&gt;$C$8,IF(Raw!$N69&gt;$C$9,IF(Raw!$N69&lt;$A$9,IF(Raw!$X69&gt;$C$9,IF(Raw!$X69&lt;$A$9,Raw!R69,-999),-999),-999),-999),-999),-999)</f>
        <v>4.9539E-2</v>
      </c>
      <c r="L69" s="9">
        <f>IF(Raw!$G69&gt;$C$8,IF(Raw!$Q69&gt;$C$8,IF(Raw!$N69&gt;$C$9,IF(Raw!$N69&lt;$A$9,IF(Raw!$X69&gt;$C$9,IF(Raw!$X69&lt;$A$9,Raw!S69,-999),-999),-999),-999),-999),-999)</f>
        <v>8.9588000000000001E-2</v>
      </c>
      <c r="M69" s="9">
        <f>Raw!Q69</f>
        <v>0.96329600000000004</v>
      </c>
      <c r="N69" s="9">
        <f>IF(Raw!$G69&gt;$C$8,IF(Raw!$Q69&gt;$C$8,IF(Raw!$N69&gt;$C$9,IF(Raw!$N69&lt;$A$9,IF(Raw!$X69&gt;$C$9,IF(Raw!$X69&lt;$A$9,Raw!V69,-999),-999),-999),-999),-999),-999)</f>
        <v>500.9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782</v>
      </c>
      <c r="R69" s="9">
        <f t="shared" si="4"/>
        <v>4.2596000000000002E-2</v>
      </c>
      <c r="S69" s="9">
        <f t="shared" si="5"/>
        <v>0.45768193490850878</v>
      </c>
      <c r="T69" s="9">
        <f t="shared" si="6"/>
        <v>4.0049000000000001E-2</v>
      </c>
      <c r="U69" s="9">
        <f t="shared" si="7"/>
        <v>0.44703531722998618</v>
      </c>
      <c r="V69" s="15">
        <f t="shared" si="0"/>
        <v>0</v>
      </c>
      <c r="X69" s="11">
        <f t="shared" si="8"/>
        <v>6.983199999999998E+18</v>
      </c>
      <c r="Y69" s="11">
        <f t="shared" si="9"/>
        <v>5.2220000000000004E-18</v>
      </c>
      <c r="Z69" s="11">
        <f t="shared" si="10"/>
        <v>1.098E-3</v>
      </c>
      <c r="AA69" s="16">
        <f t="shared" si="11"/>
        <v>3.8498486837552096E-2</v>
      </c>
      <c r="AB69" s="9">
        <f t="shared" si="1"/>
        <v>5.1080825899357127E-2</v>
      </c>
      <c r="AC69" s="9">
        <f t="shared" si="2"/>
        <v>0.96150151316244781</v>
      </c>
      <c r="AD69" s="15">
        <f t="shared" si="3"/>
        <v>35.062374168990971</v>
      </c>
      <c r="AE69" s="3">
        <f t="shared" si="12"/>
        <v>628.72879999999986</v>
      </c>
      <c r="AF69" s="2">
        <f t="shared" si="13"/>
        <v>0.25</v>
      </c>
      <c r="AG69" s="9">
        <f t="shared" si="14"/>
        <v>1.2057015045747195E-2</v>
      </c>
      <c r="AH69" s="2">
        <f t="shared" si="15"/>
        <v>0.58343268328810927</v>
      </c>
    </row>
    <row r="70" spans="1:34">
      <c r="A70" s="1">
        <f>Raw!A70</f>
        <v>57</v>
      </c>
      <c r="B70" s="14">
        <f>Raw!B70</f>
        <v>0.28087962962962965</v>
      </c>
      <c r="C70" s="15">
        <f>Raw!C70</f>
        <v>30.1</v>
      </c>
      <c r="D70" s="15">
        <f>IF(C70&gt;0.5,Raw!D70*D$11,-999)</f>
        <v>10.8</v>
      </c>
      <c r="E70" s="9">
        <f>IF(Raw!$G70&gt;$C$8,IF(Raw!$Q70&gt;$C$8,IF(Raw!$N70&gt;$C$9,IF(Raw!$N70&lt;$A$9,IF(Raw!$X70&gt;$C$9,IF(Raw!$X70&lt;$A$9,Raw!H70,-999),-999),-999),-999),-999),-999)</f>
        <v>4.7149000000000003E-2</v>
      </c>
      <c r="F70" s="9">
        <f>IF(Raw!$G70&gt;$C$8,IF(Raw!$Q70&gt;$C$8,IF(Raw!$N70&gt;$C$9,IF(Raw!$N70&lt;$A$9,IF(Raw!$X70&gt;$C$9,IF(Raw!$X70&lt;$A$9,Raw!I70,-999),-999),-999),-999),-999),-999)</f>
        <v>8.7905999999999998E-2</v>
      </c>
      <c r="G70" s="9">
        <f>Raw!G70</f>
        <v>0.95278799999999997</v>
      </c>
      <c r="H70" s="9">
        <f>IF(Raw!$G70&gt;$C$8,IF(Raw!$Q70&gt;$C$8,IF(Raw!$N70&gt;$C$9,IF(Raw!$N70&lt;$A$9,IF(Raw!$X70&gt;$C$9,IF(Raw!$X70&lt;$A$9,Raw!L70,-999),-999),-999),-999),-999),-999)</f>
        <v>604.20000000000005</v>
      </c>
      <c r="I70" s="9">
        <f>IF(Raw!$G70&gt;$C$8,IF(Raw!$Q70&gt;$C$8,IF(Raw!$N70&gt;$C$9,IF(Raw!$N70&lt;$A$9,IF(Raw!$X70&gt;$C$9,IF(Raw!$X70&lt;$A$9,Raw!M70,-999),-999),-999),-999),-999),-999)</f>
        <v>4.0753999999999999E-2</v>
      </c>
      <c r="J70" s="9">
        <f>IF(Raw!$G70&gt;$C$8,IF(Raw!$Q70&gt;$C$8,IF(Raw!$N70&gt;$C$9,IF(Raw!$N70&lt;$A$9,IF(Raw!$X70&gt;$C$9,IF(Raw!$X70&lt;$A$9,Raw!N70,-999),-999),-999),-999),-999),-999)</f>
        <v>1557</v>
      </c>
      <c r="K70" s="9">
        <f>IF(Raw!$G70&gt;$C$8,IF(Raw!$Q70&gt;$C$8,IF(Raw!$N70&gt;$C$9,IF(Raw!$N70&lt;$A$9,IF(Raw!$X70&gt;$C$9,IF(Raw!$X70&lt;$A$9,Raw!R70,-999),-999),-999),-999),-999),-999)</f>
        <v>4.6373999999999999E-2</v>
      </c>
      <c r="L70" s="9">
        <f>IF(Raw!$G70&gt;$C$8,IF(Raw!$Q70&gt;$C$8,IF(Raw!$N70&gt;$C$9,IF(Raw!$N70&lt;$A$9,IF(Raw!$X70&gt;$C$9,IF(Raw!$X70&lt;$A$9,Raw!S70,-999),-999),-999),-999),-999),-999)</f>
        <v>8.6271E-2</v>
      </c>
      <c r="M70" s="9">
        <f>Raw!Q70</f>
        <v>0.95791800000000005</v>
      </c>
      <c r="N70" s="9">
        <f>IF(Raw!$G70&gt;$C$8,IF(Raw!$Q70&gt;$C$8,IF(Raw!$N70&gt;$C$9,IF(Raw!$N70&lt;$A$9,IF(Raw!$X70&gt;$C$9,IF(Raw!$X70&lt;$A$9,Raw!V70,-999),-999),-999),-999),-999),-999)</f>
        <v>612.29999999999995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923</v>
      </c>
      <c r="R70" s="9">
        <f t="shared" si="4"/>
        <v>4.0756999999999995E-2</v>
      </c>
      <c r="S70" s="9">
        <f t="shared" si="5"/>
        <v>0.46364298227652262</v>
      </c>
      <c r="T70" s="9">
        <f t="shared" si="6"/>
        <v>3.9897000000000002E-2</v>
      </c>
      <c r="U70" s="9">
        <f t="shared" si="7"/>
        <v>0.46246131376708283</v>
      </c>
      <c r="V70" s="15">
        <f t="shared" si="0"/>
        <v>0</v>
      </c>
      <c r="X70" s="11">
        <f t="shared" si="8"/>
        <v>6.5016E+18</v>
      </c>
      <c r="Y70" s="11">
        <f t="shared" si="9"/>
        <v>6.0419999999999999E-18</v>
      </c>
      <c r="Z70" s="11">
        <f t="shared" si="10"/>
        <v>1.557E-3</v>
      </c>
      <c r="AA70" s="16">
        <f t="shared" si="11"/>
        <v>5.7637805244909003E-2</v>
      </c>
      <c r="AB70" s="9">
        <f t="shared" si="1"/>
        <v>4.8673575515856132E-2</v>
      </c>
      <c r="AC70" s="9">
        <f t="shared" si="2"/>
        <v>0.94236219475509098</v>
      </c>
      <c r="AD70" s="15">
        <f t="shared" si="3"/>
        <v>37.018500478425821</v>
      </c>
      <c r="AE70" s="3">
        <f t="shared" si="12"/>
        <v>727.45679999999982</v>
      </c>
      <c r="AF70" s="2">
        <f t="shared" si="13"/>
        <v>0.25</v>
      </c>
      <c r="AG70" s="9">
        <f t="shared" si="14"/>
        <v>1.316894181918476E-2</v>
      </c>
      <c r="AH70" s="2">
        <f t="shared" si="15"/>
        <v>0.63723824117993533</v>
      </c>
    </row>
    <row r="71" spans="1:34">
      <c r="A71" s="1">
        <f>Raw!A71</f>
        <v>58</v>
      </c>
      <c r="B71" s="14">
        <f>Raw!B71</f>
        <v>0.28093750000000001</v>
      </c>
      <c r="C71" s="15">
        <f>Raw!C71</f>
        <v>30.2</v>
      </c>
      <c r="D71" s="15">
        <f>IF(C71&gt;0.5,Raw!D71*D$11,-999)</f>
        <v>10.8</v>
      </c>
      <c r="E71" s="9">
        <f>IF(Raw!$G71&gt;$C$8,IF(Raw!$Q71&gt;$C$8,IF(Raw!$N71&gt;$C$9,IF(Raw!$N71&lt;$A$9,IF(Raw!$X71&gt;$C$9,IF(Raw!$X71&lt;$A$9,Raw!H71,-999),-999),-999),-999),-999),-999)</f>
        <v>4.3312000000000003E-2</v>
      </c>
      <c r="F71" s="9">
        <f>IF(Raw!$G71&gt;$C$8,IF(Raw!$Q71&gt;$C$8,IF(Raw!$N71&gt;$C$9,IF(Raw!$N71&lt;$A$9,IF(Raw!$X71&gt;$C$9,IF(Raw!$X71&lt;$A$9,Raw!I71,-999),-999),-999),-999),-999),-999)</f>
        <v>8.1268000000000007E-2</v>
      </c>
      <c r="G71" s="9">
        <f>Raw!G71</f>
        <v>0.93772599999999995</v>
      </c>
      <c r="H71" s="9">
        <f>IF(Raw!$G71&gt;$C$8,IF(Raw!$Q71&gt;$C$8,IF(Raw!$N71&gt;$C$9,IF(Raw!$N71&lt;$A$9,IF(Raw!$X71&gt;$C$9,IF(Raw!$X71&lt;$A$9,Raw!L71,-999),-999),-999),-999),-999),-999)</f>
        <v>654.9</v>
      </c>
      <c r="I71" s="9">
        <f>IF(Raw!$G71&gt;$C$8,IF(Raw!$Q71&gt;$C$8,IF(Raw!$N71&gt;$C$9,IF(Raw!$N71&lt;$A$9,IF(Raw!$X71&gt;$C$9,IF(Raw!$X71&lt;$A$9,Raw!M71,-999),-999),-999),-999),-999),-999)</f>
        <v>2.3104E-2</v>
      </c>
      <c r="J71" s="9">
        <f>IF(Raw!$G71&gt;$C$8,IF(Raw!$Q71&gt;$C$8,IF(Raw!$N71&gt;$C$9,IF(Raw!$N71&lt;$A$9,IF(Raw!$X71&gt;$C$9,IF(Raw!$X71&lt;$A$9,Raw!N71,-999),-999),-999),-999),-999),-999)</f>
        <v>2209</v>
      </c>
      <c r="K71" s="9">
        <f>IF(Raw!$G71&gt;$C$8,IF(Raw!$Q71&gt;$C$8,IF(Raw!$N71&gt;$C$9,IF(Raw!$N71&lt;$A$9,IF(Raw!$X71&gt;$C$9,IF(Raw!$X71&lt;$A$9,Raw!R71,-999),-999),-999),-999),-999),-999)</f>
        <v>4.7812E-2</v>
      </c>
      <c r="L71" s="9">
        <f>IF(Raw!$G71&gt;$C$8,IF(Raw!$Q71&gt;$C$8,IF(Raw!$N71&gt;$C$9,IF(Raw!$N71&lt;$A$9,IF(Raw!$X71&gt;$C$9,IF(Raw!$X71&lt;$A$9,Raw!S71,-999),-999),-999),-999),-999),-999)</f>
        <v>8.7314000000000003E-2</v>
      </c>
      <c r="M71" s="9">
        <f>Raw!Q71</f>
        <v>0.96035999999999999</v>
      </c>
      <c r="N71" s="9">
        <f>IF(Raw!$G71&gt;$C$8,IF(Raw!$Q71&gt;$C$8,IF(Raw!$N71&gt;$C$9,IF(Raw!$N71&lt;$A$9,IF(Raw!$X71&gt;$C$9,IF(Raw!$X71&lt;$A$9,Raw!V71,-999),-999),-999),-999),-999),-999)</f>
        <v>604.20000000000005</v>
      </c>
      <c r="O71" s="9">
        <f>IF(Raw!$G71&gt;$C$8,IF(Raw!$Q71&gt;$C$8,IF(Raw!$N71&gt;$C$9,IF(Raw!$N71&lt;$A$9,IF(Raw!$X71&gt;$C$9,IF(Raw!$X71&lt;$A$9,Raw!W71,-999),-999),-999),-999),-999),-999)</f>
        <v>8.5099999999999995E-2</v>
      </c>
      <c r="P71" s="9">
        <f>IF(Raw!$G71&gt;$C$8,IF(Raw!$Q71&gt;$C$8,IF(Raw!$N71&gt;$C$9,IF(Raw!$N71&lt;$A$9,IF(Raw!$X71&gt;$C$9,IF(Raw!$X71&lt;$A$9,Raw!X71,-999),-999),-999),-999),-999),-999)</f>
        <v>1133</v>
      </c>
      <c r="R71" s="9">
        <f t="shared" si="4"/>
        <v>3.7956000000000004E-2</v>
      </c>
      <c r="S71" s="9">
        <f t="shared" si="5"/>
        <v>0.4670473002903972</v>
      </c>
      <c r="T71" s="9">
        <f t="shared" si="6"/>
        <v>3.9502000000000002E-2</v>
      </c>
      <c r="U71" s="9">
        <f t="shared" si="7"/>
        <v>0.45241312962411528</v>
      </c>
      <c r="V71" s="15">
        <f t="shared" si="0"/>
        <v>0</v>
      </c>
      <c r="X71" s="11">
        <f t="shared" si="8"/>
        <v>6.5016E+18</v>
      </c>
      <c r="Y71" s="11">
        <f t="shared" si="9"/>
        <v>6.5489999999999996E-18</v>
      </c>
      <c r="Z71" s="11">
        <f t="shared" si="10"/>
        <v>2.209E-3</v>
      </c>
      <c r="AA71" s="16">
        <f t="shared" si="11"/>
        <v>8.5970809968737183E-2</v>
      </c>
      <c r="AB71" s="9">
        <f t="shared" si="1"/>
        <v>5.1208018935385055E-2</v>
      </c>
      <c r="AC71" s="9">
        <f t="shared" si="2"/>
        <v>0.91402919003126282</v>
      </c>
      <c r="AD71" s="15">
        <f t="shared" si="3"/>
        <v>38.918429139310632</v>
      </c>
      <c r="AE71" s="3">
        <f t="shared" si="12"/>
        <v>788.49959999999976</v>
      </c>
      <c r="AF71" s="2">
        <f t="shared" si="13"/>
        <v>0.25</v>
      </c>
      <c r="AG71" s="9">
        <f t="shared" si="14"/>
        <v>1.3544006405361448E-2</v>
      </c>
      <c r="AH71" s="2">
        <f t="shared" si="15"/>
        <v>0.65538742131192784</v>
      </c>
    </row>
    <row r="72" spans="1:34">
      <c r="A72" s="1">
        <f>Raw!A72</f>
        <v>59</v>
      </c>
      <c r="B72" s="14">
        <f>Raw!B72</f>
        <v>0.28099537037037037</v>
      </c>
      <c r="C72" s="15">
        <f>Raw!C72</f>
        <v>32.1</v>
      </c>
      <c r="D72" s="15">
        <f>IF(C72&gt;0.5,Raw!D72*D$11,-999)</f>
        <v>10.8</v>
      </c>
      <c r="E72" s="9">
        <f>IF(Raw!$G72&gt;$C$8,IF(Raw!$Q72&gt;$C$8,IF(Raw!$N72&gt;$C$9,IF(Raw!$N72&lt;$A$9,IF(Raw!$X72&gt;$C$9,IF(Raw!$X72&lt;$A$9,Raw!H72,-999),-999),-999),-999),-999),-999)</f>
        <v>4.7105000000000001E-2</v>
      </c>
      <c r="F72" s="9">
        <f>IF(Raw!$G72&gt;$C$8,IF(Raw!$Q72&gt;$C$8,IF(Raw!$N72&gt;$C$9,IF(Raw!$N72&lt;$A$9,IF(Raw!$X72&gt;$C$9,IF(Raw!$X72&lt;$A$9,Raw!I72,-999),-999),-999),-999),-999),-999)</f>
        <v>8.6804000000000006E-2</v>
      </c>
      <c r="G72" s="9">
        <f>Raw!G72</f>
        <v>0.96131699999999998</v>
      </c>
      <c r="H72" s="9">
        <f>IF(Raw!$G72&gt;$C$8,IF(Raw!$Q72&gt;$C$8,IF(Raw!$N72&gt;$C$9,IF(Raw!$N72&lt;$A$9,IF(Raw!$X72&gt;$C$9,IF(Raw!$X72&lt;$A$9,Raw!L72,-999),-999),-999),-999),-999),-999)</f>
        <v>569.79999999999995</v>
      </c>
      <c r="I72" s="9">
        <f>IF(Raw!$G72&gt;$C$8,IF(Raw!$Q72&gt;$C$8,IF(Raw!$N72&gt;$C$9,IF(Raw!$N72&lt;$A$9,IF(Raw!$X72&gt;$C$9,IF(Raw!$X72&lt;$A$9,Raw!M72,-999),-999),-999),-999),-999),-999)</f>
        <v>0.182395</v>
      </c>
      <c r="J72" s="9">
        <f>IF(Raw!$G72&gt;$C$8,IF(Raw!$Q72&gt;$C$8,IF(Raw!$N72&gt;$C$9,IF(Raw!$N72&lt;$A$9,IF(Raw!$X72&gt;$C$9,IF(Raw!$X72&lt;$A$9,Raw!N72,-999),-999),-999),-999),-999),-999)</f>
        <v>1002</v>
      </c>
      <c r="K72" s="9">
        <f>IF(Raw!$G72&gt;$C$8,IF(Raw!$Q72&gt;$C$8,IF(Raw!$N72&gt;$C$9,IF(Raw!$N72&lt;$A$9,IF(Raw!$X72&gt;$C$9,IF(Raw!$X72&lt;$A$9,Raw!R72,-999),-999),-999),-999),-999),-999)</f>
        <v>4.6790999999999999E-2</v>
      </c>
      <c r="L72" s="9">
        <f>IF(Raw!$G72&gt;$C$8,IF(Raw!$Q72&gt;$C$8,IF(Raw!$N72&gt;$C$9,IF(Raw!$N72&lt;$A$9,IF(Raw!$X72&gt;$C$9,IF(Raw!$X72&lt;$A$9,Raw!S72,-999),-999),-999),-999),-999),-999)</f>
        <v>8.7617E-2</v>
      </c>
      <c r="M72" s="9">
        <f>Raw!Q72</f>
        <v>0.959897</v>
      </c>
      <c r="N72" s="9">
        <f>IF(Raw!$G72&gt;$C$8,IF(Raw!$Q72&gt;$C$8,IF(Raw!$N72&gt;$C$9,IF(Raw!$N72&lt;$A$9,IF(Raw!$X72&gt;$C$9,IF(Raw!$X72&lt;$A$9,Raw!V72,-999),-999),-999),-999),-999),-999)</f>
        <v>582.9</v>
      </c>
      <c r="O72" s="9">
        <f>IF(Raw!$G72&gt;$C$8,IF(Raw!$Q72&gt;$C$8,IF(Raw!$N72&gt;$C$9,IF(Raw!$N72&lt;$A$9,IF(Raw!$X72&gt;$C$9,IF(Raw!$X72&lt;$A$9,Raw!W72,-999),-999),-999),-999),-999),-999)</f>
        <v>4.3769000000000002E-2</v>
      </c>
      <c r="P72" s="9">
        <f>IF(Raw!$G72&gt;$C$8,IF(Raw!$Q72&gt;$C$8,IF(Raw!$N72&gt;$C$9,IF(Raw!$N72&lt;$A$9,IF(Raw!$X72&gt;$C$9,IF(Raw!$X72&lt;$A$9,Raw!X72,-999),-999),-999),-999),-999),-999)</f>
        <v>1319</v>
      </c>
      <c r="R72" s="9">
        <f t="shared" si="4"/>
        <v>3.9699000000000005E-2</v>
      </c>
      <c r="S72" s="9">
        <f t="shared" si="5"/>
        <v>0.45734067554490582</v>
      </c>
      <c r="T72" s="9">
        <f t="shared" si="6"/>
        <v>4.0826000000000001E-2</v>
      </c>
      <c r="U72" s="9">
        <f t="shared" si="7"/>
        <v>0.46595980232146733</v>
      </c>
      <c r="V72" s="15">
        <f t="shared" si="0"/>
        <v>0</v>
      </c>
      <c r="X72" s="11">
        <f t="shared" si="8"/>
        <v>6.5016E+18</v>
      </c>
      <c r="Y72" s="11">
        <f t="shared" si="9"/>
        <v>5.6979999999999993E-18</v>
      </c>
      <c r="Z72" s="11">
        <f t="shared" si="10"/>
        <v>1.0019999999999999E-3</v>
      </c>
      <c r="AA72" s="16">
        <f t="shared" si="11"/>
        <v>3.5791616738612204E-2</v>
      </c>
      <c r="AB72" s="9">
        <f t="shared" si="1"/>
        <v>4.8252228544970584E-2</v>
      </c>
      <c r="AC72" s="9">
        <f t="shared" si="2"/>
        <v>0.96420838326138769</v>
      </c>
      <c r="AD72" s="15">
        <f t="shared" si="3"/>
        <v>35.720176385840524</v>
      </c>
      <c r="AE72" s="3">
        <f t="shared" si="12"/>
        <v>686.03919999999971</v>
      </c>
      <c r="AF72" s="2">
        <f t="shared" si="13"/>
        <v>0.25</v>
      </c>
      <c r="AG72" s="9">
        <f t="shared" si="14"/>
        <v>1.2803204867410919E-2</v>
      </c>
      <c r="AH72" s="2">
        <f t="shared" si="15"/>
        <v>0.61954042042235979</v>
      </c>
    </row>
    <row r="73" spans="1:34">
      <c r="A73" s="1">
        <f>Raw!A73</f>
        <v>60</v>
      </c>
      <c r="B73" s="14">
        <f>Raw!B73</f>
        <v>0.28105324074074073</v>
      </c>
      <c r="C73" s="15">
        <f>Raw!C73</f>
        <v>32.4</v>
      </c>
      <c r="D73" s="15">
        <f>IF(C73&gt;0.5,Raw!D73*D$11,-999)</f>
        <v>10.8</v>
      </c>
      <c r="E73" s="9">
        <f>IF(Raw!$G73&gt;$C$8,IF(Raw!$Q73&gt;$C$8,IF(Raw!$N73&gt;$C$9,IF(Raw!$N73&lt;$A$9,IF(Raw!$X73&gt;$C$9,IF(Raw!$X73&lt;$A$9,Raw!H73,-999),-999),-999),-999),-999),-999)</f>
        <v>4.5164999999999997E-2</v>
      </c>
      <c r="F73" s="9">
        <f>IF(Raw!$G73&gt;$C$8,IF(Raw!$Q73&gt;$C$8,IF(Raw!$N73&gt;$C$9,IF(Raw!$N73&lt;$A$9,IF(Raw!$X73&gt;$C$9,IF(Raw!$X73&lt;$A$9,Raw!I73,-999),-999),-999),-999),-999),-999)</f>
        <v>8.4501999999999994E-2</v>
      </c>
      <c r="G73" s="9">
        <f>Raw!G73</f>
        <v>0.95201800000000003</v>
      </c>
      <c r="H73" s="9">
        <f>IF(Raw!$G73&gt;$C$8,IF(Raw!$Q73&gt;$C$8,IF(Raw!$N73&gt;$C$9,IF(Raw!$N73&lt;$A$9,IF(Raw!$X73&gt;$C$9,IF(Raw!$X73&lt;$A$9,Raw!L73,-999),-999),-999),-999),-999),-999)</f>
        <v>543.5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1294</v>
      </c>
      <c r="K73" s="9">
        <f>IF(Raw!$G73&gt;$C$8,IF(Raw!$Q73&gt;$C$8,IF(Raw!$N73&gt;$C$9,IF(Raw!$N73&lt;$A$9,IF(Raw!$X73&gt;$C$9,IF(Raw!$X73&lt;$A$9,Raw!R73,-999),-999),-999),-999),-999),-999)</f>
        <v>4.1929000000000001E-2</v>
      </c>
      <c r="L73" s="9">
        <f>IF(Raw!$G73&gt;$C$8,IF(Raw!$Q73&gt;$C$8,IF(Raw!$N73&gt;$C$9,IF(Raw!$N73&lt;$A$9,IF(Raw!$X73&gt;$C$9,IF(Raw!$X73&lt;$A$9,Raw!S73,-999),-999),-999),-999),-999),-999)</f>
        <v>8.1381999999999996E-2</v>
      </c>
      <c r="M73" s="9">
        <f>Raw!Q73</f>
        <v>0.96403799999999995</v>
      </c>
      <c r="N73" s="9">
        <f>IF(Raw!$G73&gt;$C$8,IF(Raw!$Q73&gt;$C$8,IF(Raw!$N73&gt;$C$9,IF(Raw!$N73&lt;$A$9,IF(Raw!$X73&gt;$C$9,IF(Raw!$X73&lt;$A$9,Raw!V73,-999),-999),-999),-999),-999),-999)</f>
        <v>638.70000000000005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1197</v>
      </c>
      <c r="R73" s="9">
        <f t="shared" si="4"/>
        <v>3.9336999999999997E-2</v>
      </c>
      <c r="S73" s="9">
        <f t="shared" si="5"/>
        <v>0.46551560909800949</v>
      </c>
      <c r="T73" s="9">
        <f t="shared" si="6"/>
        <v>3.9452999999999995E-2</v>
      </c>
      <c r="U73" s="9">
        <f t="shared" si="7"/>
        <v>0.48478779091199525</v>
      </c>
      <c r="V73" s="15">
        <f t="shared" si="0"/>
        <v>0</v>
      </c>
      <c r="X73" s="11">
        <f t="shared" si="8"/>
        <v>6.5016E+18</v>
      </c>
      <c r="Y73" s="11">
        <f t="shared" si="9"/>
        <v>5.435E-18</v>
      </c>
      <c r="Z73" s="11">
        <f t="shared" si="10"/>
        <v>1.294E-3</v>
      </c>
      <c r="AA73" s="16">
        <f t="shared" si="11"/>
        <v>4.3725679293184196E-2</v>
      </c>
      <c r="AB73" s="9">
        <f t="shared" si="1"/>
        <v>4.3654109225153996E-2</v>
      </c>
      <c r="AC73" s="9">
        <f t="shared" si="2"/>
        <v>0.95627432070681584</v>
      </c>
      <c r="AD73" s="15">
        <f t="shared" si="3"/>
        <v>33.791096826262901</v>
      </c>
      <c r="AE73" s="3">
        <f t="shared" si="12"/>
        <v>654.3739999999998</v>
      </c>
      <c r="AF73" s="2">
        <f t="shared" si="13"/>
        <v>0.25</v>
      </c>
      <c r="AG73" s="9">
        <f t="shared" si="14"/>
        <v>1.2601162448382559E-2</v>
      </c>
      <c r="AH73" s="2">
        <f t="shared" si="15"/>
        <v>0.6097636929135628</v>
      </c>
    </row>
    <row r="74" spans="1:34">
      <c r="A74" s="1">
        <f>Raw!A74</f>
        <v>61</v>
      </c>
      <c r="B74" s="14">
        <f>Raw!B74</f>
        <v>0.28109953703703705</v>
      </c>
      <c r="C74" s="15">
        <f>Raw!C74</f>
        <v>34.1</v>
      </c>
      <c r="D74" s="15">
        <f>IF(C74&gt;0.5,Raw!D74*D$11,-999)</f>
        <v>9.9</v>
      </c>
      <c r="E74" s="9">
        <f>IF(Raw!$G74&gt;$C$8,IF(Raw!$Q74&gt;$C$8,IF(Raw!$N74&gt;$C$9,IF(Raw!$N74&lt;$A$9,IF(Raw!$X74&gt;$C$9,IF(Raw!$X74&lt;$A$9,Raw!H74,-999),-999),-999),-999),-999),-999)</f>
        <v>4.453E-2</v>
      </c>
      <c r="F74" s="9">
        <f>IF(Raw!$G74&gt;$C$8,IF(Raw!$Q74&gt;$C$8,IF(Raw!$N74&gt;$C$9,IF(Raw!$N74&lt;$A$9,IF(Raw!$X74&gt;$C$9,IF(Raw!$X74&lt;$A$9,Raw!I74,-999),-999),-999),-999),-999),-999)</f>
        <v>7.9655000000000004E-2</v>
      </c>
      <c r="G74" s="9">
        <f>Raw!G74</f>
        <v>0.93278499999999998</v>
      </c>
      <c r="H74" s="9">
        <f>IF(Raw!$G74&gt;$C$8,IF(Raw!$Q74&gt;$C$8,IF(Raw!$N74&gt;$C$9,IF(Raw!$N74&lt;$A$9,IF(Raw!$X74&gt;$C$9,IF(Raw!$X74&lt;$A$9,Raw!L74,-999),-999),-999),-999),-999),-999)</f>
        <v>569.79999999999995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696</v>
      </c>
      <c r="K74" s="9">
        <f>IF(Raw!$G74&gt;$C$8,IF(Raw!$Q74&gt;$C$8,IF(Raw!$N74&gt;$C$9,IF(Raw!$N74&lt;$A$9,IF(Raw!$X74&gt;$C$9,IF(Raw!$X74&lt;$A$9,Raw!R74,-999),-999),-999),-999),-999),-999)</f>
        <v>4.3292999999999998E-2</v>
      </c>
      <c r="L74" s="9">
        <f>IF(Raw!$G74&gt;$C$8,IF(Raw!$Q74&gt;$C$8,IF(Raw!$N74&gt;$C$9,IF(Raw!$N74&lt;$A$9,IF(Raw!$X74&gt;$C$9,IF(Raw!$X74&lt;$A$9,Raw!S74,-999),-999),-999),-999),-999),-999)</f>
        <v>7.8951999999999994E-2</v>
      </c>
      <c r="M74" s="9">
        <f>Raw!Q74</f>
        <v>0.94700499999999999</v>
      </c>
      <c r="N74" s="9">
        <f>IF(Raw!$G74&gt;$C$8,IF(Raw!$Q74&gt;$C$8,IF(Raw!$N74&gt;$C$9,IF(Raw!$N74&lt;$A$9,IF(Raw!$X74&gt;$C$9,IF(Raw!$X74&lt;$A$9,Raw!V74,-999),-999),-999),-999),-999),-999)</f>
        <v>612.29999999999995</v>
      </c>
      <c r="O74" s="9">
        <f>IF(Raw!$G74&gt;$C$8,IF(Raw!$Q74&gt;$C$8,IF(Raw!$N74&gt;$C$9,IF(Raw!$N74&lt;$A$9,IF(Raw!$X74&gt;$C$9,IF(Raw!$X74&lt;$A$9,Raw!W74,-999),-999),-999),-999),-999),-999)</f>
        <v>4.0753999999999999E-2</v>
      </c>
      <c r="P74" s="9">
        <f>IF(Raw!$G74&gt;$C$8,IF(Raw!$Q74&gt;$C$8,IF(Raw!$N74&gt;$C$9,IF(Raw!$N74&lt;$A$9,IF(Raw!$X74&gt;$C$9,IF(Raw!$X74&lt;$A$9,Raw!X74,-999),-999),-999),-999),-999),-999)</f>
        <v>474</v>
      </c>
      <c r="R74" s="9">
        <f t="shared" si="4"/>
        <v>3.5125000000000003E-2</v>
      </c>
      <c r="S74" s="9">
        <f t="shared" si="5"/>
        <v>0.44096415793107779</v>
      </c>
      <c r="T74" s="9">
        <f t="shared" si="6"/>
        <v>3.5658999999999996E-2</v>
      </c>
      <c r="U74" s="9">
        <f t="shared" si="7"/>
        <v>0.45165416962204885</v>
      </c>
      <c r="V74" s="15">
        <f t="shared" si="0"/>
        <v>0</v>
      </c>
      <c r="X74" s="11">
        <f t="shared" si="8"/>
        <v>5.959799999999999E+18</v>
      </c>
      <c r="Y74" s="11">
        <f t="shared" si="9"/>
        <v>5.6979999999999993E-18</v>
      </c>
      <c r="Z74" s="11">
        <f t="shared" si="10"/>
        <v>6.96E-4</v>
      </c>
      <c r="AA74" s="16">
        <f t="shared" si="11"/>
        <v>2.3089687987009007E-2</v>
      </c>
      <c r="AB74" s="9">
        <f t="shared" si="1"/>
        <v>4.411635518392875E-2</v>
      </c>
      <c r="AC74" s="9">
        <f t="shared" si="2"/>
        <v>0.97691031201299106</v>
      </c>
      <c r="AD74" s="15">
        <f t="shared" si="3"/>
        <v>33.174839061794557</v>
      </c>
      <c r="AE74" s="3">
        <f t="shared" si="12"/>
        <v>686.03919999999971</v>
      </c>
      <c r="AF74" s="2">
        <f t="shared" si="13"/>
        <v>0.25</v>
      </c>
      <c r="AG74" s="9">
        <f t="shared" si="14"/>
        <v>1.1525811068307639E-2</v>
      </c>
      <c r="AH74" s="2">
        <f t="shared" si="15"/>
        <v>0.55772799927179528</v>
      </c>
    </row>
    <row r="75" spans="1:34">
      <c r="A75" s="1">
        <f>Raw!A75</f>
        <v>62</v>
      </c>
      <c r="B75" s="14">
        <f>Raw!B75</f>
        <v>0.28115740740740741</v>
      </c>
      <c r="C75" s="15">
        <f>Raw!C75</f>
        <v>34.6</v>
      </c>
      <c r="D75" s="15">
        <f>IF(C75&gt;0.5,Raw!D75*D$11,-999)</f>
        <v>9.9</v>
      </c>
      <c r="E75" s="9">
        <f>IF(Raw!$G75&gt;$C$8,IF(Raw!$Q75&gt;$C$8,IF(Raw!$N75&gt;$C$9,IF(Raw!$N75&lt;$A$9,IF(Raw!$X75&gt;$C$9,IF(Raw!$X75&lt;$A$9,Raw!H75,-999),-999),-999),-999),-999),-999)</f>
        <v>4.1126999999999997E-2</v>
      </c>
      <c r="F75" s="9">
        <f>IF(Raw!$G75&gt;$C$8,IF(Raw!$Q75&gt;$C$8,IF(Raw!$N75&gt;$C$9,IF(Raw!$N75&lt;$A$9,IF(Raw!$X75&gt;$C$9,IF(Raw!$X75&lt;$A$9,Raw!I75,-999),-999),-999),-999),-999),-999)</f>
        <v>7.7974000000000002E-2</v>
      </c>
      <c r="G75" s="9">
        <f>Raw!G75</f>
        <v>0.95177999999999996</v>
      </c>
      <c r="H75" s="9">
        <f>IF(Raw!$G75&gt;$C$8,IF(Raw!$Q75&gt;$C$8,IF(Raw!$N75&gt;$C$9,IF(Raw!$N75&lt;$A$9,IF(Raw!$X75&gt;$C$9,IF(Raw!$X75&lt;$A$9,Raw!L75,-999),-999),-999),-999),-999),-999)</f>
        <v>607.29999999999995</v>
      </c>
      <c r="I75" s="9">
        <f>IF(Raw!$G75&gt;$C$8,IF(Raw!$Q75&gt;$C$8,IF(Raw!$N75&gt;$C$9,IF(Raw!$N75&lt;$A$9,IF(Raw!$X75&gt;$C$9,IF(Raw!$X75&lt;$A$9,Raw!M75,-999),-999),-999),-999),-999),-999)</f>
        <v>2.3104E-2</v>
      </c>
      <c r="J75" s="9">
        <f>IF(Raw!$G75&gt;$C$8,IF(Raw!$Q75&gt;$C$8,IF(Raw!$N75&gt;$C$9,IF(Raw!$N75&lt;$A$9,IF(Raw!$X75&gt;$C$9,IF(Raw!$X75&lt;$A$9,Raw!N75,-999),-999),-999),-999),-999),-999)</f>
        <v>2557</v>
      </c>
      <c r="K75" s="9">
        <f>IF(Raw!$G75&gt;$C$8,IF(Raw!$Q75&gt;$C$8,IF(Raw!$N75&gt;$C$9,IF(Raw!$N75&lt;$A$9,IF(Raw!$X75&gt;$C$9,IF(Raw!$X75&lt;$A$9,Raw!R75,-999),-999),-999),-999),-999),-999)</f>
        <v>4.4129000000000002E-2</v>
      </c>
      <c r="L75" s="9">
        <f>IF(Raw!$G75&gt;$C$8,IF(Raw!$Q75&gt;$C$8,IF(Raw!$N75&gt;$C$9,IF(Raw!$N75&lt;$A$9,IF(Raw!$X75&gt;$C$9,IF(Raw!$X75&lt;$A$9,Raw!S75,-999),-999),-999),-999),-999),-999)</f>
        <v>7.6661999999999994E-2</v>
      </c>
      <c r="M75" s="9">
        <f>Raw!Q75</f>
        <v>0.93036399999999997</v>
      </c>
      <c r="N75" s="9">
        <f>IF(Raw!$G75&gt;$C$8,IF(Raw!$Q75&gt;$C$8,IF(Raw!$N75&gt;$C$9,IF(Raw!$N75&lt;$A$9,IF(Raw!$X75&gt;$C$9,IF(Raw!$X75&lt;$A$9,Raw!V75,-999),-999),-999),-999),-999),-999)</f>
        <v>572.9</v>
      </c>
      <c r="O75" s="9">
        <f>IF(Raw!$G75&gt;$C$8,IF(Raw!$Q75&gt;$C$8,IF(Raw!$N75&gt;$C$9,IF(Raw!$N75&lt;$A$9,IF(Raw!$X75&gt;$C$9,IF(Raw!$X75&lt;$A$9,Raw!W75,-999),-999),-999),-999),-999),-999)</f>
        <v>8.5099999999999995E-2</v>
      </c>
      <c r="P75" s="9">
        <f>IF(Raw!$G75&gt;$C$8,IF(Raw!$Q75&gt;$C$8,IF(Raw!$N75&gt;$C$9,IF(Raw!$N75&lt;$A$9,IF(Raw!$X75&gt;$C$9,IF(Raw!$X75&lt;$A$9,Raw!X75,-999),-999),-999),-999),-999),-999)</f>
        <v>1125</v>
      </c>
      <c r="R75" s="9">
        <f t="shared" si="4"/>
        <v>3.6847000000000005E-2</v>
      </c>
      <c r="S75" s="9">
        <f t="shared" si="5"/>
        <v>0.47255495421550781</v>
      </c>
      <c r="T75" s="9">
        <f t="shared" si="6"/>
        <v>3.2532999999999992E-2</v>
      </c>
      <c r="U75" s="9">
        <f t="shared" si="7"/>
        <v>0.42436930943622647</v>
      </c>
      <c r="V75" s="15">
        <f t="shared" si="0"/>
        <v>0</v>
      </c>
      <c r="X75" s="11">
        <f t="shared" si="8"/>
        <v>5.959799999999999E+18</v>
      </c>
      <c r="Y75" s="11">
        <f t="shared" si="9"/>
        <v>6.0729999999999992E-18</v>
      </c>
      <c r="Z75" s="11">
        <f t="shared" si="10"/>
        <v>2.5569999999999998E-3</v>
      </c>
      <c r="AA75" s="16">
        <f t="shared" si="11"/>
        <v>8.4708166660798764E-2</v>
      </c>
      <c r="AB75" s="9">
        <f t="shared" si="1"/>
        <v>4.688481078597577E-2</v>
      </c>
      <c r="AC75" s="9">
        <f t="shared" si="2"/>
        <v>0.91529183333920117</v>
      </c>
      <c r="AD75" s="15">
        <f t="shared" si="3"/>
        <v>33.127949417598266</v>
      </c>
      <c r="AE75" s="3">
        <f t="shared" si="12"/>
        <v>731.18919999999969</v>
      </c>
      <c r="AF75" s="2">
        <f t="shared" si="13"/>
        <v>0.25</v>
      </c>
      <c r="AG75" s="9">
        <f t="shared" si="14"/>
        <v>1.0814219244141859E-2</v>
      </c>
      <c r="AH75" s="2">
        <f t="shared" si="15"/>
        <v>0.52329444123079738</v>
      </c>
    </row>
    <row r="76" spans="1:34">
      <c r="A76" s="1">
        <f>Raw!A76</f>
        <v>63</v>
      </c>
      <c r="B76" s="14">
        <f>Raw!B76</f>
        <v>0.28121527777777777</v>
      </c>
      <c r="C76" s="15">
        <f>Raw!C76</f>
        <v>35.700000000000003</v>
      </c>
      <c r="D76" s="15">
        <f>IF(C76&gt;0.5,Raw!D76*D$11,-999)</f>
        <v>9</v>
      </c>
      <c r="E76" s="9">
        <f>IF(Raw!$G76&gt;$C$8,IF(Raw!$Q76&gt;$C$8,IF(Raw!$N76&gt;$C$9,IF(Raw!$N76&lt;$A$9,IF(Raw!$X76&gt;$C$9,IF(Raw!$X76&lt;$A$9,Raw!H76,-999),-999),-999),-999),-999),-999)</f>
        <v>4.4936999999999998E-2</v>
      </c>
      <c r="F76" s="9">
        <f>IF(Raw!$G76&gt;$C$8,IF(Raw!$Q76&gt;$C$8,IF(Raw!$N76&gt;$C$9,IF(Raw!$N76&lt;$A$9,IF(Raw!$X76&gt;$C$9,IF(Raw!$X76&lt;$A$9,Raw!I76,-999),-999),-999),-999),-999),-999)</f>
        <v>8.2990999999999995E-2</v>
      </c>
      <c r="G76" s="9">
        <f>Raw!G76</f>
        <v>0.95321400000000001</v>
      </c>
      <c r="H76" s="9">
        <f>IF(Raw!$G76&gt;$C$8,IF(Raw!$Q76&gt;$C$8,IF(Raw!$N76&gt;$C$9,IF(Raw!$N76&lt;$A$9,IF(Raw!$X76&gt;$C$9,IF(Raw!$X76&lt;$A$9,Raw!L76,-999),-999),-999),-999),-999),-999)</f>
        <v>551.6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959</v>
      </c>
      <c r="K76" s="9">
        <f>IF(Raw!$G76&gt;$C$8,IF(Raw!$Q76&gt;$C$8,IF(Raw!$N76&gt;$C$9,IF(Raw!$N76&lt;$A$9,IF(Raw!$X76&gt;$C$9,IF(Raw!$X76&lt;$A$9,Raw!R76,-999),-999),-999),-999),-999),-999)</f>
        <v>4.5039000000000003E-2</v>
      </c>
      <c r="L76" s="9">
        <f>IF(Raw!$G76&gt;$C$8,IF(Raw!$Q76&gt;$C$8,IF(Raw!$N76&gt;$C$9,IF(Raw!$N76&lt;$A$9,IF(Raw!$X76&gt;$C$9,IF(Raw!$X76&lt;$A$9,Raw!S76,-999),-999),-999),-999),-999),-999)</f>
        <v>7.8896999999999995E-2</v>
      </c>
      <c r="M76" s="9">
        <f>Raw!Q76</f>
        <v>0.90210400000000002</v>
      </c>
      <c r="N76" s="9">
        <f>IF(Raw!$G76&gt;$C$8,IF(Raw!$Q76&gt;$C$8,IF(Raw!$N76&gt;$C$9,IF(Raw!$N76&lt;$A$9,IF(Raw!$X76&gt;$C$9,IF(Raw!$X76&lt;$A$9,Raw!V76,-999),-999),-999),-999),-999),-999)</f>
        <v>577.9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887</v>
      </c>
      <c r="R76" s="9">
        <f t="shared" si="4"/>
        <v>3.8053999999999998E-2</v>
      </c>
      <c r="S76" s="9">
        <f t="shared" si="5"/>
        <v>0.45853164801002516</v>
      </c>
      <c r="T76" s="9">
        <f t="shared" si="6"/>
        <v>3.3857999999999992E-2</v>
      </c>
      <c r="U76" s="9">
        <f t="shared" si="7"/>
        <v>0.42914179246359169</v>
      </c>
      <c r="V76" s="15">
        <f t="shared" si="0"/>
        <v>0</v>
      </c>
      <c r="X76" s="11">
        <f t="shared" si="8"/>
        <v>5.417999999999998E+18</v>
      </c>
      <c r="Y76" s="11">
        <f t="shared" si="9"/>
        <v>5.5159999999999998E-18</v>
      </c>
      <c r="Z76" s="11">
        <f t="shared" si="10"/>
        <v>9.59E-4</v>
      </c>
      <c r="AA76" s="16">
        <f t="shared" si="11"/>
        <v>2.7861843903334224E-2</v>
      </c>
      <c r="AB76" s="9">
        <f t="shared" si="1"/>
        <v>4.5982346310879094E-2</v>
      </c>
      <c r="AC76" s="9">
        <f t="shared" si="2"/>
        <v>0.97213815609666576</v>
      </c>
      <c r="AD76" s="15">
        <f t="shared" si="3"/>
        <v>29.053017626000237</v>
      </c>
      <c r="AE76" s="3">
        <f t="shared" si="12"/>
        <v>664.12639999999976</v>
      </c>
      <c r="AF76" s="2">
        <f t="shared" si="13"/>
        <v>0.25</v>
      </c>
      <c r="AG76" s="9">
        <f t="shared" si="14"/>
        <v>9.5906646619215892E-3</v>
      </c>
      <c r="AH76" s="2">
        <f t="shared" si="15"/>
        <v>0.46408727176591141</v>
      </c>
    </row>
    <row r="77" spans="1:34">
      <c r="A77" s="1">
        <f>Raw!A77</f>
        <v>64</v>
      </c>
      <c r="B77" s="14">
        <f>Raw!B77</f>
        <v>0.28127314814814813</v>
      </c>
      <c r="C77" s="15">
        <f>Raw!C77</f>
        <v>36.4</v>
      </c>
      <c r="D77" s="15">
        <f>IF(C77&gt;0.5,Raw!D77*D$11,-999)</f>
        <v>9</v>
      </c>
      <c r="E77" s="9">
        <f>IF(Raw!$G77&gt;$C$8,IF(Raw!$Q77&gt;$C$8,IF(Raw!$N77&gt;$C$9,IF(Raw!$N77&lt;$A$9,IF(Raw!$X77&gt;$C$9,IF(Raw!$X77&lt;$A$9,Raw!H77,-999),-999),-999),-999),-999),-999)</f>
        <v>3.6424999999999999E-2</v>
      </c>
      <c r="F77" s="9">
        <f>IF(Raw!$G77&gt;$C$8,IF(Raw!$Q77&gt;$C$8,IF(Raw!$N77&gt;$C$9,IF(Raw!$N77&lt;$A$9,IF(Raw!$X77&gt;$C$9,IF(Raw!$X77&lt;$A$9,Raw!I77,-999),-999),-999),-999),-999),-999)</f>
        <v>6.9073999999999997E-2</v>
      </c>
      <c r="G77" s="9">
        <f>Raw!G77</f>
        <v>0.91195099999999996</v>
      </c>
      <c r="H77" s="9">
        <f>IF(Raw!$G77&gt;$C$8,IF(Raw!$Q77&gt;$C$8,IF(Raw!$N77&gt;$C$9,IF(Raw!$N77&lt;$A$9,IF(Raw!$X77&gt;$C$9,IF(Raw!$X77&lt;$A$9,Raw!L77,-999),-999),-999),-999),-999),-999)</f>
        <v>638.70000000000005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1284</v>
      </c>
      <c r="K77" s="9">
        <f>IF(Raw!$G77&gt;$C$8,IF(Raw!$Q77&gt;$C$8,IF(Raw!$N77&gt;$C$9,IF(Raw!$N77&lt;$A$9,IF(Raw!$X77&gt;$C$9,IF(Raw!$X77&lt;$A$9,Raw!R77,-999),-999),-999),-999),-999),-999)</f>
        <v>3.7317999999999997E-2</v>
      </c>
      <c r="L77" s="9">
        <f>IF(Raw!$G77&gt;$C$8,IF(Raw!$Q77&gt;$C$8,IF(Raw!$N77&gt;$C$9,IF(Raw!$N77&lt;$A$9,IF(Raw!$X77&gt;$C$9,IF(Raw!$X77&lt;$A$9,Raw!S77,-999),-999),-999),-999),-999),-999)</f>
        <v>7.1312E-2</v>
      </c>
      <c r="M77" s="9">
        <f>Raw!Q77</f>
        <v>0.95133100000000004</v>
      </c>
      <c r="N77" s="9">
        <f>IF(Raw!$G77&gt;$C$8,IF(Raw!$Q77&gt;$C$8,IF(Raw!$N77&gt;$C$9,IF(Raw!$N77&lt;$A$9,IF(Raw!$X77&gt;$C$9,IF(Raw!$X77&lt;$A$9,Raw!V77,-999),-999),-999),-999),-999),-999)</f>
        <v>654.9</v>
      </c>
      <c r="O77" s="9">
        <f>IF(Raw!$G77&gt;$C$8,IF(Raw!$Q77&gt;$C$8,IF(Raw!$N77&gt;$C$9,IF(Raw!$N77&lt;$A$9,IF(Raw!$X77&gt;$C$9,IF(Raw!$X77&lt;$A$9,Raw!W77,-999),-999),-999),-999),-999),-999)</f>
        <v>8.9978000000000002E-2</v>
      </c>
      <c r="P77" s="9">
        <f>IF(Raw!$G77&gt;$C$8,IF(Raw!$Q77&gt;$C$8,IF(Raw!$N77&gt;$C$9,IF(Raw!$N77&lt;$A$9,IF(Raw!$X77&gt;$C$9,IF(Raw!$X77&lt;$A$9,Raw!X77,-999),-999),-999),-999),-999),-999)</f>
        <v>1014</v>
      </c>
      <c r="R77" s="9">
        <f t="shared" si="4"/>
        <v>3.2648999999999997E-2</v>
      </c>
      <c r="S77" s="9">
        <f t="shared" si="5"/>
        <v>0.47266699481715263</v>
      </c>
      <c r="T77" s="9">
        <f t="shared" si="6"/>
        <v>3.3994000000000003E-2</v>
      </c>
      <c r="U77" s="9">
        <f t="shared" si="7"/>
        <v>0.4766939645501459</v>
      </c>
      <c r="V77" s="15">
        <f t="shared" ref="V77:V140" si="16">IF(L77&gt;0,L77*V$8+V$10,-999)</f>
        <v>0</v>
      </c>
      <c r="X77" s="11">
        <f t="shared" si="8"/>
        <v>5.417999999999998E+18</v>
      </c>
      <c r="Y77" s="11">
        <f t="shared" si="9"/>
        <v>6.387E-18</v>
      </c>
      <c r="Z77" s="11">
        <f t="shared" si="10"/>
        <v>1.284E-3</v>
      </c>
      <c r="AA77" s="16">
        <f t="shared" si="11"/>
        <v>4.2542259755947907E-2</v>
      </c>
      <c r="AB77" s="9">
        <f t="shared" ref="AB77:AB140" si="17">K77+T77*AA77</f>
        <v>3.8764181578143687E-2</v>
      </c>
      <c r="AC77" s="9">
        <f t="shared" ref="AC77:AC140" si="18">IF(T77&gt;0,(L77-AB77)/T77,-999)</f>
        <v>0.95745774024405217</v>
      </c>
      <c r="AD77" s="15">
        <f t="shared" ref="AD77:AD140" si="19">IF(AC77&gt;0,X77*Y77*AC77,-999)</f>
        <v>33.13260105603419</v>
      </c>
      <c r="AE77" s="3">
        <f t="shared" si="12"/>
        <v>768.99479999999983</v>
      </c>
      <c r="AF77" s="2">
        <f t="shared" si="13"/>
        <v>0.25</v>
      </c>
      <c r="AG77" s="9">
        <f t="shared" si="14"/>
        <v>1.2149316117891759E-2</v>
      </c>
      <c r="AH77" s="2">
        <f t="shared" si="15"/>
        <v>0.58789908413337222</v>
      </c>
    </row>
    <row r="78" spans="1:34">
      <c r="A78" s="1">
        <f>Raw!A78</f>
        <v>65</v>
      </c>
      <c r="B78" s="14">
        <f>Raw!B78</f>
        <v>0.28133101851851855</v>
      </c>
      <c r="C78" s="15">
        <f>Raw!C78</f>
        <v>37.200000000000003</v>
      </c>
      <c r="D78" s="15">
        <f>IF(C78&gt;0.5,Raw!D78*D$11,-999)</f>
        <v>9</v>
      </c>
      <c r="E78" s="9">
        <f>IF(Raw!$G78&gt;$C$8,IF(Raw!$Q78&gt;$C$8,IF(Raw!$N78&gt;$C$9,IF(Raw!$N78&lt;$A$9,IF(Raw!$X78&gt;$C$9,IF(Raw!$X78&lt;$A$9,Raw!H78,-999),-999),-999),-999),-999),-999)</f>
        <v>3.4112999999999997E-2</v>
      </c>
      <c r="F78" s="9">
        <f>IF(Raw!$G78&gt;$C$8,IF(Raw!$Q78&gt;$C$8,IF(Raw!$N78&gt;$C$9,IF(Raw!$N78&lt;$A$9,IF(Raw!$X78&gt;$C$9,IF(Raw!$X78&lt;$A$9,Raw!I78,-999),-999),-999),-999),-999),-999)</f>
        <v>7.0136000000000004E-2</v>
      </c>
      <c r="G78" s="9">
        <f>Raw!G78</f>
        <v>0.93495799999999996</v>
      </c>
      <c r="H78" s="9">
        <f>IF(Raw!$G78&gt;$C$8,IF(Raw!$Q78&gt;$C$8,IF(Raw!$N78&gt;$C$9,IF(Raw!$N78&lt;$A$9,IF(Raw!$X78&gt;$C$9,IF(Raw!$X78&lt;$A$9,Raw!L78,-999),-999),-999),-999),-999),-999)</f>
        <v>715.7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1696</v>
      </c>
      <c r="K78" s="9">
        <f>IF(Raw!$G78&gt;$C$8,IF(Raw!$Q78&gt;$C$8,IF(Raw!$N78&gt;$C$9,IF(Raw!$N78&lt;$A$9,IF(Raw!$X78&gt;$C$9,IF(Raw!$X78&lt;$A$9,Raw!R78,-999),-999),-999),-999),-999),-999)</f>
        <v>4.0453999999999997E-2</v>
      </c>
      <c r="L78" s="9">
        <f>IF(Raw!$G78&gt;$C$8,IF(Raw!$Q78&gt;$C$8,IF(Raw!$N78&gt;$C$9,IF(Raw!$N78&lt;$A$9,IF(Raw!$X78&gt;$C$9,IF(Raw!$X78&lt;$A$9,Raw!S78,-999),-999),-999),-999),-999),-999)</f>
        <v>7.0689000000000002E-2</v>
      </c>
      <c r="M78" s="9">
        <f>Raw!Q78</f>
        <v>0.92704799999999998</v>
      </c>
      <c r="N78" s="9">
        <f>IF(Raw!$G78&gt;$C$8,IF(Raw!$Q78&gt;$C$8,IF(Raw!$N78&gt;$C$9,IF(Raw!$N78&lt;$A$9,IF(Raw!$X78&gt;$C$9,IF(Raw!$X78&lt;$A$9,Raw!V78,-999),-999),-999),-999),-999),-999)</f>
        <v>620.5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1036</v>
      </c>
      <c r="R78" s="9">
        <f t="shared" ref="R78:R141" si="20">F78-E78</f>
        <v>3.6023000000000006E-2</v>
      </c>
      <c r="S78" s="9">
        <f t="shared" ref="S78:S141" si="21">R78/F78</f>
        <v>0.51361640241815909</v>
      </c>
      <c r="T78" s="9">
        <f t="shared" ref="T78:T141" si="22">L78-K78</f>
        <v>3.0235000000000005E-2</v>
      </c>
      <c r="U78" s="9">
        <f t="shared" ref="U78:U141" si="23">T78/L78</f>
        <v>0.42771859836749715</v>
      </c>
      <c r="V78" s="15">
        <f t="shared" si="16"/>
        <v>0</v>
      </c>
      <c r="X78" s="11">
        <f t="shared" ref="X78:X141" si="24">D78*6.02*10^23*10^(-6)</f>
        <v>5.417999999999998E+18</v>
      </c>
      <c r="Y78" s="11">
        <f t="shared" ref="Y78:Y141" si="25">H78*10^(-20)</f>
        <v>7.1569999999999997E-18</v>
      </c>
      <c r="Z78" s="11">
        <f t="shared" ref="Z78:Z141" si="26">J78*10^(-6)</f>
        <v>1.696E-3</v>
      </c>
      <c r="AA78" s="16">
        <f t="shared" ref="AA78:AA141" si="27">IF(Z78&gt;0,(X78*Y78/(X78*Y78+1/Z78)),1)</f>
        <v>6.1706987905452718E-2</v>
      </c>
      <c r="AB78" s="9">
        <f t="shared" si="17"/>
        <v>4.2319710779321361E-2</v>
      </c>
      <c r="AC78" s="9">
        <f t="shared" si="18"/>
        <v>0.9382930120945473</v>
      </c>
      <c r="AD78" s="15">
        <f t="shared" si="19"/>
        <v>36.383837208403726</v>
      </c>
      <c r="AE78" s="3">
        <f t="shared" ref="AE78:AE141" si="28">AE$9*Y78</f>
        <v>861.70279999999968</v>
      </c>
      <c r="AF78" s="2">
        <f t="shared" ref="AF78:AF141" si="29">IF(AD78&lt;=AE78,AF$6,AF$6/(AD78/AE78))</f>
        <v>0.25</v>
      </c>
      <c r="AG78" s="9">
        <f t="shared" ref="AG78:AG141" si="30">AD78*AF78*$AG$6*U78/AG$8</f>
        <v>1.1970802964622794E-2</v>
      </c>
      <c r="AH78" s="2">
        <f t="shared" ref="AH78:AH141" si="31">((AG78*12.01)/893.5)*3600</f>
        <v>0.57926092554944719</v>
      </c>
    </row>
    <row r="79" spans="1:34">
      <c r="A79" s="1">
        <f>Raw!A79</f>
        <v>66</v>
      </c>
      <c r="B79" s="14">
        <f>Raw!B79</f>
        <v>0.28137731481481482</v>
      </c>
      <c r="C79" s="15">
        <f>Raw!C79</f>
        <v>38.6</v>
      </c>
      <c r="D79" s="15">
        <f>IF(C79&gt;0.5,Raw!D79*D$11,-999)</f>
        <v>9</v>
      </c>
      <c r="E79" s="9">
        <f>IF(Raw!$G79&gt;$C$8,IF(Raw!$Q79&gt;$C$8,IF(Raw!$N79&gt;$C$9,IF(Raw!$N79&lt;$A$9,IF(Raw!$X79&gt;$C$9,IF(Raw!$X79&lt;$A$9,Raw!H79,-999),-999),-999),-999),-999),-999)</f>
        <v>3.8151999999999998E-2</v>
      </c>
      <c r="F79" s="9">
        <f>IF(Raw!$G79&gt;$C$8,IF(Raw!$Q79&gt;$C$8,IF(Raw!$N79&gt;$C$9,IF(Raw!$N79&lt;$A$9,IF(Raw!$X79&gt;$C$9,IF(Raw!$X79&lt;$A$9,Raw!I79,-999),-999),-999),-999),-999),-999)</f>
        <v>7.1625999999999995E-2</v>
      </c>
      <c r="G79" s="9">
        <f>Raw!G79</f>
        <v>0.92379</v>
      </c>
      <c r="H79" s="9">
        <f>IF(Raw!$G79&gt;$C$8,IF(Raw!$Q79&gt;$C$8,IF(Raw!$N79&gt;$C$9,IF(Raw!$N79&lt;$A$9,IF(Raw!$X79&gt;$C$9,IF(Raw!$X79&lt;$A$9,Raw!L79,-999),-999),-999),-999),-999),-999)</f>
        <v>612.29999999999995</v>
      </c>
      <c r="I79" s="9">
        <f>IF(Raw!$G79&gt;$C$8,IF(Raw!$Q79&gt;$C$8,IF(Raw!$N79&gt;$C$9,IF(Raw!$N79&lt;$A$9,IF(Raw!$X79&gt;$C$9,IF(Raw!$X79&lt;$A$9,Raw!M79,-999),-999),-999),-999),-999),-999)</f>
        <v>0.118536</v>
      </c>
      <c r="J79" s="9">
        <f>IF(Raw!$G79&gt;$C$8,IF(Raw!$Q79&gt;$C$8,IF(Raw!$N79&gt;$C$9,IF(Raw!$N79&lt;$A$9,IF(Raw!$X79&gt;$C$9,IF(Raw!$X79&lt;$A$9,Raw!N79,-999),-999),-999),-999),-999),-999)</f>
        <v>953</v>
      </c>
      <c r="K79" s="9">
        <f>IF(Raw!$G79&gt;$C$8,IF(Raw!$Q79&gt;$C$8,IF(Raw!$N79&gt;$C$9,IF(Raw!$N79&lt;$A$9,IF(Raw!$X79&gt;$C$9,IF(Raw!$X79&lt;$A$9,Raw!R79,-999),-999),-999),-999),-999),-999)</f>
        <v>4.4467E-2</v>
      </c>
      <c r="L79" s="9">
        <f>IF(Raw!$G79&gt;$C$8,IF(Raw!$Q79&gt;$C$8,IF(Raw!$N79&gt;$C$9,IF(Raw!$N79&lt;$A$9,IF(Raw!$X79&gt;$C$9,IF(Raw!$X79&lt;$A$9,Raw!S79,-999),-999),-999),-999),-999),-999)</f>
        <v>7.9509999999999997E-2</v>
      </c>
      <c r="M79" s="9">
        <f>Raw!Q79</f>
        <v>0.92713599999999996</v>
      </c>
      <c r="N79" s="9">
        <f>IF(Raw!$G79&gt;$C$8,IF(Raw!$Q79&gt;$C$8,IF(Raw!$N79&gt;$C$9,IF(Raw!$N79&lt;$A$9,IF(Raw!$X79&gt;$C$9,IF(Raw!$X79&lt;$A$9,Raw!V79,-999),-999),-999),-999),-999),-999)</f>
        <v>633.6</v>
      </c>
      <c r="O79" s="9">
        <f>IF(Raw!$G79&gt;$C$8,IF(Raw!$Q79&gt;$C$8,IF(Raw!$N79&gt;$C$9,IF(Raw!$N79&lt;$A$9,IF(Raw!$X79&gt;$C$9,IF(Raw!$X79&lt;$A$9,Raw!W79,-999),-999),-999),-999),-999),-999)</f>
        <v>0.22674</v>
      </c>
      <c r="P79" s="9">
        <f>IF(Raw!$G79&gt;$C$8,IF(Raw!$Q79&gt;$C$8,IF(Raw!$N79&gt;$C$9,IF(Raw!$N79&lt;$A$9,IF(Raw!$X79&gt;$C$9,IF(Raw!$X79&lt;$A$9,Raw!X79,-999),-999),-999),-999),-999),-999)</f>
        <v>484</v>
      </c>
      <c r="R79" s="9">
        <f t="shared" si="20"/>
        <v>3.3473999999999997E-2</v>
      </c>
      <c r="S79" s="9">
        <f t="shared" si="21"/>
        <v>0.46734426046407729</v>
      </c>
      <c r="T79" s="9">
        <f t="shared" si="22"/>
        <v>3.5042999999999998E-2</v>
      </c>
      <c r="U79" s="9">
        <f t="shared" si="23"/>
        <v>0.44073701421204881</v>
      </c>
      <c r="V79" s="15">
        <f t="shared" si="16"/>
        <v>0</v>
      </c>
      <c r="X79" s="11">
        <f t="shared" si="24"/>
        <v>5.417999999999998E+18</v>
      </c>
      <c r="Y79" s="11">
        <f t="shared" si="25"/>
        <v>6.1229999999999989E-18</v>
      </c>
      <c r="Z79" s="11">
        <f t="shared" si="26"/>
        <v>9.5299999999999996E-4</v>
      </c>
      <c r="AA79" s="16">
        <f t="shared" si="27"/>
        <v>3.0646326299814553E-2</v>
      </c>
      <c r="AB79" s="9">
        <f t="shared" si="17"/>
        <v>4.5540939212524403E-2</v>
      </c>
      <c r="AC79" s="9">
        <f t="shared" si="18"/>
        <v>0.96935367370018533</v>
      </c>
      <c r="AD79" s="15">
        <f t="shared" si="19"/>
        <v>32.157740083750845</v>
      </c>
      <c r="AE79" s="3">
        <f t="shared" si="28"/>
        <v>737.20919999999967</v>
      </c>
      <c r="AF79" s="2">
        <f t="shared" si="29"/>
        <v>0.25</v>
      </c>
      <c r="AG79" s="9">
        <f t="shared" si="30"/>
        <v>1.0902389498707282E-2</v>
      </c>
      <c r="AH79" s="2">
        <f t="shared" si="31"/>
        <v>0.52756095396318747</v>
      </c>
    </row>
    <row r="80" spans="1:34">
      <c r="A80" s="1">
        <f>Raw!A80</f>
        <v>67</v>
      </c>
      <c r="B80" s="14">
        <f>Raw!B80</f>
        <v>0.28143518518518518</v>
      </c>
      <c r="C80" s="15">
        <f>Raw!C80</f>
        <v>39.299999999999997</v>
      </c>
      <c r="D80" s="15">
        <f>IF(C80&gt;0.5,Raw!D80*D$11,-999)</f>
        <v>9</v>
      </c>
      <c r="E80" s="9">
        <f>IF(Raw!$G80&gt;$C$8,IF(Raw!$Q80&gt;$C$8,IF(Raw!$N80&gt;$C$9,IF(Raw!$N80&lt;$A$9,IF(Raw!$X80&gt;$C$9,IF(Raw!$X80&lt;$A$9,Raw!H80,-999),-999),-999),-999),-999),-999)</f>
        <v>4.1036000000000003E-2</v>
      </c>
      <c r="F80" s="9">
        <f>IF(Raw!$G80&gt;$C$8,IF(Raw!$Q80&gt;$C$8,IF(Raw!$N80&gt;$C$9,IF(Raw!$N80&lt;$A$9,IF(Raw!$X80&gt;$C$9,IF(Raw!$X80&lt;$A$9,Raw!I80,-999),-999),-999),-999),-999),-999)</f>
        <v>7.4548000000000003E-2</v>
      </c>
      <c r="G80" s="9">
        <f>Raw!G80</f>
        <v>0.94137400000000004</v>
      </c>
      <c r="H80" s="9">
        <f>IF(Raw!$G80&gt;$C$8,IF(Raw!$Q80&gt;$C$8,IF(Raw!$N80&gt;$C$9,IF(Raw!$N80&lt;$A$9,IF(Raw!$X80&gt;$C$9,IF(Raw!$X80&lt;$A$9,Raw!L80,-999),-999),-999),-999),-999),-999)</f>
        <v>599.20000000000005</v>
      </c>
      <c r="I80" s="9">
        <f>IF(Raw!$G80&gt;$C$8,IF(Raw!$Q80&gt;$C$8,IF(Raw!$N80&gt;$C$9,IF(Raw!$N80&lt;$A$9,IF(Raw!$X80&gt;$C$9,IF(Raw!$X80&lt;$A$9,Raw!M80,-999),-999),-999),-999),-999),-999)</f>
        <v>8.5099999999999995E-2</v>
      </c>
      <c r="J80" s="9">
        <f>IF(Raw!$G80&gt;$C$8,IF(Raw!$Q80&gt;$C$8,IF(Raw!$N80&gt;$C$9,IF(Raw!$N80&lt;$A$9,IF(Raw!$X80&gt;$C$9,IF(Raw!$X80&lt;$A$9,Raw!N80,-999),-999),-999),-999),-999),-999)</f>
        <v>1356</v>
      </c>
      <c r="K80" s="9">
        <f>IF(Raw!$G80&gt;$C$8,IF(Raw!$Q80&gt;$C$8,IF(Raw!$N80&gt;$C$9,IF(Raw!$N80&lt;$A$9,IF(Raw!$X80&gt;$C$9,IF(Raw!$X80&lt;$A$9,Raw!R80,-999),-999),-999),-999),-999),-999)</f>
        <v>4.1237999999999997E-2</v>
      </c>
      <c r="L80" s="9">
        <f>IF(Raw!$G80&gt;$C$8,IF(Raw!$Q80&gt;$C$8,IF(Raw!$N80&gt;$C$9,IF(Raw!$N80&lt;$A$9,IF(Raw!$X80&gt;$C$9,IF(Raw!$X80&lt;$A$9,Raw!S80,-999),-999),-999),-999),-999),-999)</f>
        <v>7.4894000000000002E-2</v>
      </c>
      <c r="M80" s="9">
        <f>Raw!Q80</f>
        <v>0.95003700000000002</v>
      </c>
      <c r="N80" s="9">
        <f>IF(Raw!$G80&gt;$C$8,IF(Raw!$Q80&gt;$C$8,IF(Raw!$N80&gt;$C$9,IF(Raw!$N80&lt;$A$9,IF(Raw!$X80&gt;$C$9,IF(Raw!$X80&lt;$A$9,Raw!V80,-999),-999),-999),-999),-999),-999)</f>
        <v>604.20000000000005</v>
      </c>
      <c r="O80" s="9">
        <f>IF(Raw!$G80&gt;$C$8,IF(Raw!$Q80&gt;$C$8,IF(Raw!$N80&gt;$C$9,IF(Raw!$N80&lt;$A$9,IF(Raw!$X80&gt;$C$9,IF(Raw!$X80&lt;$A$9,Raw!W80,-999),-999),-999),-999),-999),-999)</f>
        <v>0.221862</v>
      </c>
      <c r="P80" s="9">
        <f>IF(Raw!$G80&gt;$C$8,IF(Raw!$Q80&gt;$C$8,IF(Raw!$N80&gt;$C$9,IF(Raw!$N80&lt;$A$9,IF(Raw!$X80&gt;$C$9,IF(Raw!$X80&lt;$A$9,Raw!X80,-999),-999),-999),-999),-999),-999)</f>
        <v>996</v>
      </c>
      <c r="R80" s="9">
        <f t="shared" si="20"/>
        <v>3.3512E-2</v>
      </c>
      <c r="S80" s="9">
        <f t="shared" si="21"/>
        <v>0.44953586950689489</v>
      </c>
      <c r="T80" s="9">
        <f t="shared" si="22"/>
        <v>3.3656000000000005E-2</v>
      </c>
      <c r="U80" s="9">
        <f t="shared" si="23"/>
        <v>0.44938179293401348</v>
      </c>
      <c r="V80" s="15">
        <f t="shared" si="16"/>
        <v>0</v>
      </c>
      <c r="X80" s="11">
        <f t="shared" si="24"/>
        <v>5.417999999999998E+18</v>
      </c>
      <c r="Y80" s="11">
        <f t="shared" si="25"/>
        <v>5.9920000000000002E-18</v>
      </c>
      <c r="Z80" s="11">
        <f t="shared" si="26"/>
        <v>1.356E-3</v>
      </c>
      <c r="AA80" s="16">
        <f t="shared" si="27"/>
        <v>4.2165845581120291E-2</v>
      </c>
      <c r="AB80" s="9">
        <f t="shared" si="17"/>
        <v>4.2657133698878184E-2</v>
      </c>
      <c r="AC80" s="9">
        <f t="shared" si="18"/>
        <v>0.95783415441887965</v>
      </c>
      <c r="AD80" s="15">
        <f t="shared" si="19"/>
        <v>31.0957563282598</v>
      </c>
      <c r="AE80" s="3">
        <f t="shared" si="28"/>
        <v>721.43679999999983</v>
      </c>
      <c r="AF80" s="2">
        <f t="shared" si="29"/>
        <v>0.25</v>
      </c>
      <c r="AG80" s="9">
        <f t="shared" si="30"/>
        <v>1.0749128254948141E-2</v>
      </c>
      <c r="AH80" s="2">
        <f t="shared" si="31"/>
        <v>0.52014472213871055</v>
      </c>
    </row>
    <row r="81" spans="1:34">
      <c r="A81" s="1">
        <f>Raw!A81</f>
        <v>68</v>
      </c>
      <c r="B81" s="14">
        <f>Raw!B81</f>
        <v>0.28149305555555554</v>
      </c>
      <c r="C81" s="15">
        <f>Raw!C81</f>
        <v>40.4</v>
      </c>
      <c r="D81" s="15">
        <f>IF(C81&gt;0.5,Raw!D81*D$11,-999)</f>
        <v>8.1</v>
      </c>
      <c r="E81" s="9">
        <f>IF(Raw!$G81&gt;$C$8,IF(Raw!$Q81&gt;$C$8,IF(Raw!$N81&gt;$C$9,IF(Raw!$N81&lt;$A$9,IF(Raw!$X81&gt;$C$9,IF(Raw!$X81&lt;$A$9,Raw!H81,-999),-999),-999),-999),-999),-999)</f>
        <v>3.8707999999999999E-2</v>
      </c>
      <c r="F81" s="9">
        <f>IF(Raw!$G81&gt;$C$8,IF(Raw!$Q81&gt;$C$8,IF(Raw!$N81&gt;$C$9,IF(Raw!$N81&lt;$A$9,IF(Raw!$X81&gt;$C$9,IF(Raw!$X81&lt;$A$9,Raw!I81,-999),-999),-999),-999),-999),-999)</f>
        <v>7.0389999999999994E-2</v>
      </c>
      <c r="G81" s="9">
        <f>Raw!G81</f>
        <v>0.91457200000000005</v>
      </c>
      <c r="H81" s="9">
        <f>IF(Raw!$G81&gt;$C$8,IF(Raw!$Q81&gt;$C$8,IF(Raw!$N81&gt;$C$9,IF(Raw!$N81&lt;$A$9,IF(Raw!$X81&gt;$C$9,IF(Raw!$X81&lt;$A$9,Raw!L81,-999),-999),-999),-999),-999),-999)</f>
        <v>684.3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1242</v>
      </c>
      <c r="K81" s="9">
        <f>IF(Raw!$G81&gt;$C$8,IF(Raw!$Q81&gt;$C$8,IF(Raw!$N81&gt;$C$9,IF(Raw!$N81&lt;$A$9,IF(Raw!$X81&gt;$C$9,IF(Raw!$X81&lt;$A$9,Raw!R81,-999),-999),-999),-999),-999),-999)</f>
        <v>3.7490000000000002E-2</v>
      </c>
      <c r="L81" s="9">
        <f>IF(Raw!$G81&gt;$C$8,IF(Raw!$Q81&gt;$C$8,IF(Raw!$N81&gt;$C$9,IF(Raw!$N81&lt;$A$9,IF(Raw!$X81&gt;$C$9,IF(Raw!$X81&lt;$A$9,Raw!S81,-999),-999),-999),-999),-999),-999)</f>
        <v>7.0027000000000006E-2</v>
      </c>
      <c r="M81" s="9">
        <f>Raw!Q81</f>
        <v>0.93892399999999998</v>
      </c>
      <c r="N81" s="9">
        <f>IF(Raw!$G81&gt;$C$8,IF(Raw!$Q81&gt;$C$8,IF(Raw!$N81&gt;$C$9,IF(Raw!$N81&lt;$A$9,IF(Raw!$X81&gt;$C$9,IF(Raw!$X81&lt;$A$9,Raw!V81,-999),-999),-999),-999),-999),-999)</f>
        <v>641.79999999999995</v>
      </c>
      <c r="O81" s="9">
        <f>IF(Raw!$G81&gt;$C$8,IF(Raw!$Q81&gt;$C$8,IF(Raw!$N81&gt;$C$9,IF(Raw!$N81&lt;$A$9,IF(Raw!$X81&gt;$C$9,IF(Raw!$X81&lt;$A$9,Raw!W81,-999),-999),-999),-999),-999),-999)</f>
        <v>0.18842500000000001</v>
      </c>
      <c r="P81" s="9">
        <f>IF(Raw!$G81&gt;$C$8,IF(Raw!$Q81&gt;$C$8,IF(Raw!$N81&gt;$C$9,IF(Raw!$N81&lt;$A$9,IF(Raw!$X81&gt;$C$9,IF(Raw!$X81&lt;$A$9,Raw!X81,-999),-999),-999),-999),-999),-999)</f>
        <v>1145</v>
      </c>
      <c r="R81" s="9">
        <f t="shared" si="20"/>
        <v>3.1681999999999995E-2</v>
      </c>
      <c r="S81" s="9">
        <f t="shared" si="21"/>
        <v>0.45009234266230996</v>
      </c>
      <c r="T81" s="9">
        <f t="shared" si="22"/>
        <v>3.2537000000000003E-2</v>
      </c>
      <c r="U81" s="9">
        <f t="shared" si="23"/>
        <v>0.46463506933040116</v>
      </c>
      <c r="V81" s="15">
        <f t="shared" si="16"/>
        <v>0</v>
      </c>
      <c r="X81" s="11">
        <f t="shared" si="24"/>
        <v>4.876199999999998E+18</v>
      </c>
      <c r="Y81" s="11">
        <f t="shared" si="25"/>
        <v>6.8429999999999989E-18</v>
      </c>
      <c r="Z81" s="11">
        <f t="shared" si="26"/>
        <v>1.242E-3</v>
      </c>
      <c r="AA81" s="16">
        <f t="shared" si="27"/>
        <v>3.9793689049324898E-2</v>
      </c>
      <c r="AB81" s="9">
        <f t="shared" si="17"/>
        <v>3.8784767260597888E-2</v>
      </c>
      <c r="AC81" s="9">
        <f t="shared" si="18"/>
        <v>0.9602063109506751</v>
      </c>
      <c r="AD81" s="15">
        <f t="shared" si="19"/>
        <v>32.040007286090898</v>
      </c>
      <c r="AE81" s="3">
        <f t="shared" si="28"/>
        <v>823.89719999999966</v>
      </c>
      <c r="AF81" s="2">
        <f t="shared" si="29"/>
        <v>0.25</v>
      </c>
      <c r="AG81" s="9">
        <f t="shared" si="30"/>
        <v>1.145147000516877E-2</v>
      </c>
      <c r="AH81" s="2">
        <f t="shared" si="31"/>
        <v>0.55413067391547499</v>
      </c>
    </row>
    <row r="82" spans="1:34">
      <c r="A82" s="1">
        <f>Raw!A82</f>
        <v>69</v>
      </c>
      <c r="B82" s="14">
        <f>Raw!B82</f>
        <v>0.28155092592592595</v>
      </c>
      <c r="C82" s="15">
        <f>Raw!C82</f>
        <v>41.2</v>
      </c>
      <c r="D82" s="15">
        <f>IF(C82&gt;0.5,Raw!D82*D$11,-999)</f>
        <v>8.1</v>
      </c>
      <c r="E82" s="9">
        <f>IF(Raw!$G82&gt;$C$8,IF(Raw!$Q82&gt;$C$8,IF(Raw!$N82&gt;$C$9,IF(Raw!$N82&lt;$A$9,IF(Raw!$X82&gt;$C$9,IF(Raw!$X82&lt;$A$9,Raw!H82,-999),-999),-999),-999),-999),-999)</f>
        <v>3.7850000000000002E-2</v>
      </c>
      <c r="F82" s="9">
        <f>IF(Raw!$G82&gt;$C$8,IF(Raw!$Q82&gt;$C$8,IF(Raw!$N82&gt;$C$9,IF(Raw!$N82&lt;$A$9,IF(Raw!$X82&gt;$C$9,IF(Raw!$X82&lt;$A$9,Raw!I82,-999),-999),-999),-999),-999),-999)</f>
        <v>7.1091000000000001E-2</v>
      </c>
      <c r="G82" s="9">
        <f>Raw!G82</f>
        <v>0.93024399999999996</v>
      </c>
      <c r="H82" s="9">
        <f>IF(Raw!$G82&gt;$C$8,IF(Raw!$Q82&gt;$C$8,IF(Raw!$N82&gt;$C$9,IF(Raw!$N82&lt;$A$9,IF(Raw!$X82&gt;$C$9,IF(Raw!$X82&lt;$A$9,Raw!L82,-999),-999),-999),-999),-999),-999)</f>
        <v>671.2</v>
      </c>
      <c r="I82" s="9">
        <f>IF(Raw!$G82&gt;$C$8,IF(Raw!$Q82&gt;$C$8,IF(Raw!$N82&gt;$C$9,IF(Raw!$N82&lt;$A$9,IF(Raw!$X82&gt;$C$9,IF(Raw!$X82&lt;$A$9,Raw!M82,-999),-999),-999),-999),-999),-999)</f>
        <v>9.2993000000000006E-2</v>
      </c>
      <c r="J82" s="9">
        <f>IF(Raw!$G82&gt;$C$8,IF(Raw!$Q82&gt;$C$8,IF(Raw!$N82&gt;$C$9,IF(Raw!$N82&lt;$A$9,IF(Raw!$X82&gt;$C$9,IF(Raw!$X82&lt;$A$9,Raw!N82,-999),-999),-999),-999),-999),-999)</f>
        <v>908</v>
      </c>
      <c r="K82" s="9">
        <f>IF(Raw!$G82&gt;$C$8,IF(Raw!$Q82&gt;$C$8,IF(Raw!$N82&gt;$C$9,IF(Raw!$N82&lt;$A$9,IF(Raw!$X82&gt;$C$9,IF(Raw!$X82&lt;$A$9,Raw!R82,-999),-999),-999),-999),-999),-999)</f>
        <v>3.7372000000000002E-2</v>
      </c>
      <c r="L82" s="9">
        <f>IF(Raw!$G82&gt;$C$8,IF(Raw!$Q82&gt;$C$8,IF(Raw!$N82&gt;$C$9,IF(Raw!$N82&lt;$A$9,IF(Raw!$X82&gt;$C$9,IF(Raw!$X82&lt;$A$9,Raw!S82,-999),-999),-999),-999),-999),-999)</f>
        <v>7.1321999999999997E-2</v>
      </c>
      <c r="M82" s="9">
        <f>Raw!Q82</f>
        <v>0.94528699999999999</v>
      </c>
      <c r="N82" s="9">
        <f>IF(Raw!$G82&gt;$C$8,IF(Raw!$Q82&gt;$C$8,IF(Raw!$N82&gt;$C$9,IF(Raw!$N82&lt;$A$9,IF(Raw!$X82&gt;$C$9,IF(Raw!$X82&lt;$A$9,Raw!V82,-999),-999),-999),-999),-999),-999)</f>
        <v>646.79999999999995</v>
      </c>
      <c r="O82" s="9">
        <f>IF(Raw!$G82&gt;$C$8,IF(Raw!$Q82&gt;$C$8,IF(Raw!$N82&gt;$C$9,IF(Raw!$N82&lt;$A$9,IF(Raw!$X82&gt;$C$9,IF(Raw!$X82&lt;$A$9,Raw!W82,-999),-999),-999),-999),-999),-999)</f>
        <v>2.3104E-2</v>
      </c>
      <c r="P82" s="9">
        <f>IF(Raw!$G82&gt;$C$8,IF(Raw!$Q82&gt;$C$8,IF(Raw!$N82&gt;$C$9,IF(Raw!$N82&lt;$A$9,IF(Raw!$X82&gt;$C$9,IF(Raw!$X82&lt;$A$9,Raw!X82,-999),-999),-999),-999),-999),-999)</f>
        <v>1431</v>
      </c>
      <c r="R82" s="9">
        <f t="shared" si="20"/>
        <v>3.3241E-2</v>
      </c>
      <c r="S82" s="9">
        <f t="shared" si="21"/>
        <v>0.46758380104373265</v>
      </c>
      <c r="T82" s="9">
        <f t="shared" si="22"/>
        <v>3.3949999999999994E-2</v>
      </c>
      <c r="U82" s="9">
        <f t="shared" si="23"/>
        <v>0.47601020722918591</v>
      </c>
      <c r="V82" s="15">
        <f t="shared" si="16"/>
        <v>0</v>
      </c>
      <c r="X82" s="11">
        <f t="shared" si="24"/>
        <v>4.876199999999998E+18</v>
      </c>
      <c r="Y82" s="11">
        <f t="shared" si="25"/>
        <v>6.7120000000000002E-18</v>
      </c>
      <c r="Z82" s="11">
        <f t="shared" si="26"/>
        <v>9.0799999999999995E-4</v>
      </c>
      <c r="AA82" s="16">
        <f t="shared" si="27"/>
        <v>2.8860311203786185E-2</v>
      </c>
      <c r="AB82" s="9">
        <f t="shared" si="17"/>
        <v>3.8351807565368545E-2</v>
      </c>
      <c r="AC82" s="9">
        <f t="shared" si="18"/>
        <v>0.97113968879621371</v>
      </c>
      <c r="AD82" s="15">
        <f t="shared" si="19"/>
        <v>31.784483704610338</v>
      </c>
      <c r="AE82" s="3">
        <f t="shared" si="28"/>
        <v>808.12479999999982</v>
      </c>
      <c r="AF82" s="2">
        <f t="shared" si="29"/>
        <v>0.25</v>
      </c>
      <c r="AG82" s="9">
        <f t="shared" si="30"/>
        <v>1.1638260519157114E-2</v>
      </c>
      <c r="AH82" s="2">
        <f t="shared" si="31"/>
        <v>0.56316936967686293</v>
      </c>
    </row>
    <row r="83" spans="1:34">
      <c r="A83" s="1">
        <f>Raw!A83</f>
        <v>70</v>
      </c>
      <c r="B83" s="14">
        <f>Raw!B83</f>
        <v>0.28159722222222222</v>
      </c>
      <c r="C83" s="15">
        <f>Raw!C83</f>
        <v>42.4</v>
      </c>
      <c r="D83" s="15">
        <f>IF(C83&gt;0.5,Raw!D83*D$11,-999)</f>
        <v>8.1</v>
      </c>
      <c r="E83" s="9">
        <f>IF(Raw!$G83&gt;$C$8,IF(Raw!$Q83&gt;$C$8,IF(Raw!$N83&gt;$C$9,IF(Raw!$N83&lt;$A$9,IF(Raw!$X83&gt;$C$9,IF(Raw!$X83&lt;$A$9,Raw!H83,-999),-999),-999),-999),-999),-999)</f>
        <v>4.1411000000000003E-2</v>
      </c>
      <c r="F83" s="9">
        <f>IF(Raw!$G83&gt;$C$8,IF(Raw!$Q83&gt;$C$8,IF(Raw!$N83&gt;$C$9,IF(Raw!$N83&lt;$A$9,IF(Raw!$X83&gt;$C$9,IF(Raw!$X83&lt;$A$9,Raw!I83,-999),-999),-999),-999),-999),-999)</f>
        <v>7.7285999999999994E-2</v>
      </c>
      <c r="G83" s="9">
        <f>Raw!G83</f>
        <v>0.945797</v>
      </c>
      <c r="H83" s="9">
        <f>IF(Raw!$G83&gt;$C$8,IF(Raw!$Q83&gt;$C$8,IF(Raw!$N83&gt;$C$9,IF(Raw!$N83&lt;$A$9,IF(Raw!$X83&gt;$C$9,IF(Raw!$X83&lt;$A$9,Raw!L83,-999),-999),-999),-999),-999),-999)</f>
        <v>684.3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1701</v>
      </c>
      <c r="K83" s="9">
        <f>IF(Raw!$G83&gt;$C$8,IF(Raw!$Q83&gt;$C$8,IF(Raw!$N83&gt;$C$9,IF(Raw!$N83&lt;$A$9,IF(Raw!$X83&gt;$C$9,IF(Raw!$X83&lt;$A$9,Raw!R83,-999),-999),-999),-999),-999),-999)</f>
        <v>4.0370000000000003E-2</v>
      </c>
      <c r="L83" s="9">
        <f>IF(Raw!$G83&gt;$C$8,IF(Raw!$Q83&gt;$C$8,IF(Raw!$N83&gt;$C$9,IF(Raw!$N83&lt;$A$9,IF(Raw!$X83&gt;$C$9,IF(Raw!$X83&lt;$A$9,Raw!S83,-999),-999),-999),-999),-999),-999)</f>
        <v>8.2030000000000006E-2</v>
      </c>
      <c r="M83" s="9">
        <f>Raw!Q83</f>
        <v>0.95909800000000001</v>
      </c>
      <c r="N83" s="9">
        <f>IF(Raw!$G83&gt;$C$8,IF(Raw!$Q83&gt;$C$8,IF(Raw!$N83&gt;$C$9,IF(Raw!$N83&lt;$A$9,IF(Raw!$X83&gt;$C$9,IF(Raw!$X83&lt;$A$9,Raw!V83,-999),-999),-999),-999),-999),-999)</f>
        <v>659.9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796</v>
      </c>
      <c r="R83" s="9">
        <f t="shared" si="20"/>
        <v>3.587499999999999E-2</v>
      </c>
      <c r="S83" s="9">
        <f t="shared" si="21"/>
        <v>0.46418497528659775</v>
      </c>
      <c r="T83" s="9">
        <f t="shared" si="22"/>
        <v>4.1660000000000003E-2</v>
      </c>
      <c r="U83" s="9">
        <f t="shared" si="23"/>
        <v>0.50786297695964888</v>
      </c>
      <c r="V83" s="15">
        <f t="shared" si="16"/>
        <v>0</v>
      </c>
      <c r="X83" s="11">
        <f t="shared" si="24"/>
        <v>4.876199999999998E+18</v>
      </c>
      <c r="Y83" s="11">
        <f t="shared" si="25"/>
        <v>6.8429999999999989E-18</v>
      </c>
      <c r="Z83" s="11">
        <f t="shared" si="26"/>
        <v>1.7009999999999998E-3</v>
      </c>
      <c r="AA83" s="16">
        <f t="shared" si="27"/>
        <v>5.3710171102127356E-2</v>
      </c>
      <c r="AB83" s="9">
        <f t="shared" si="17"/>
        <v>4.2607565728114631E-2</v>
      </c>
      <c r="AC83" s="9">
        <f t="shared" si="18"/>
        <v>0.94628982889787261</v>
      </c>
      <c r="AD83" s="15">
        <f t="shared" si="19"/>
        <v>31.575644386906156</v>
      </c>
      <c r="AE83" s="3">
        <f t="shared" si="28"/>
        <v>823.89719999999966</v>
      </c>
      <c r="AF83" s="2">
        <f t="shared" si="29"/>
        <v>0.25</v>
      </c>
      <c r="AG83" s="9">
        <f t="shared" si="30"/>
        <v>1.2335462121348758E-2</v>
      </c>
      <c r="AH83" s="2">
        <f t="shared" si="31"/>
        <v>0.59690659236556798</v>
      </c>
    </row>
    <row r="84" spans="1:34">
      <c r="A84" s="1">
        <f>Raw!A84</f>
        <v>71</v>
      </c>
      <c r="B84" s="14">
        <f>Raw!B84</f>
        <v>0.28165509259259258</v>
      </c>
      <c r="C84" s="15">
        <f>Raw!C84</f>
        <v>43</v>
      </c>
      <c r="D84" s="15">
        <f>IF(C84&gt;0.5,Raw!D84*D$11,-999)</f>
        <v>8.1</v>
      </c>
      <c r="E84" s="9">
        <f>IF(Raw!$G84&gt;$C$8,IF(Raw!$Q84&gt;$C$8,IF(Raw!$N84&gt;$C$9,IF(Raw!$N84&lt;$A$9,IF(Raw!$X84&gt;$C$9,IF(Raw!$X84&lt;$A$9,Raw!H84,-999),-999),-999),-999),-999),-999)</f>
        <v>4.4183E-2</v>
      </c>
      <c r="F84" s="9">
        <f>IF(Raw!$G84&gt;$C$8,IF(Raw!$Q84&gt;$C$8,IF(Raw!$N84&gt;$C$9,IF(Raw!$N84&lt;$A$9,IF(Raw!$X84&gt;$C$9,IF(Raw!$X84&lt;$A$9,Raw!I84,-999),-999),-999),-999),-999),-999)</f>
        <v>7.7755000000000005E-2</v>
      </c>
      <c r="G84" s="9">
        <f>Raw!G84</f>
        <v>0.94676099999999996</v>
      </c>
      <c r="H84" s="9">
        <f>IF(Raw!$G84&gt;$C$8,IF(Raw!$Q84&gt;$C$8,IF(Raw!$N84&gt;$C$9,IF(Raw!$N84&lt;$A$9,IF(Raw!$X84&gt;$C$9,IF(Raw!$X84&lt;$A$9,Raw!L84,-999),-999),-999),-999),-999),-999)</f>
        <v>572.9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1439</v>
      </c>
      <c r="K84" s="9">
        <f>IF(Raw!$G84&gt;$C$8,IF(Raw!$Q84&gt;$C$8,IF(Raw!$N84&gt;$C$9,IF(Raw!$N84&lt;$A$9,IF(Raw!$X84&gt;$C$9,IF(Raw!$X84&lt;$A$9,Raw!R84,-999),-999),-999),-999),-999),-999)</f>
        <v>3.8963999999999999E-2</v>
      </c>
      <c r="L84" s="9">
        <f>IF(Raw!$G84&gt;$C$8,IF(Raw!$Q84&gt;$C$8,IF(Raw!$N84&gt;$C$9,IF(Raw!$N84&lt;$A$9,IF(Raw!$X84&gt;$C$9,IF(Raw!$X84&lt;$A$9,Raw!S84,-999),-999),-999),-999),-999),-999)</f>
        <v>6.9772000000000001E-2</v>
      </c>
      <c r="M84" s="9">
        <f>Raw!Q84</f>
        <v>0.90732999999999997</v>
      </c>
      <c r="N84" s="9">
        <f>IF(Raw!$G84&gt;$C$8,IF(Raw!$Q84&gt;$C$8,IF(Raw!$N84&gt;$C$9,IF(Raw!$N84&lt;$A$9,IF(Raw!$X84&gt;$C$9,IF(Raw!$X84&lt;$A$9,Raw!V84,-999),-999),-999),-999),-999),-999)</f>
        <v>659.9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1175</v>
      </c>
      <c r="R84" s="9">
        <f t="shared" si="20"/>
        <v>3.3572000000000005E-2</v>
      </c>
      <c r="S84" s="9">
        <f t="shared" si="21"/>
        <v>0.43176644588772428</v>
      </c>
      <c r="T84" s="9">
        <f t="shared" si="22"/>
        <v>3.0808000000000002E-2</v>
      </c>
      <c r="U84" s="9">
        <f t="shared" si="23"/>
        <v>0.44155248523763119</v>
      </c>
      <c r="V84" s="15">
        <f t="shared" si="16"/>
        <v>0</v>
      </c>
      <c r="X84" s="11">
        <f t="shared" si="24"/>
        <v>4.876199999999998E+18</v>
      </c>
      <c r="Y84" s="11">
        <f t="shared" si="25"/>
        <v>5.7289999999999993E-18</v>
      </c>
      <c r="Z84" s="11">
        <f t="shared" si="26"/>
        <v>1.439E-3</v>
      </c>
      <c r="AA84" s="16">
        <f t="shared" si="27"/>
        <v>3.8645992680478233E-2</v>
      </c>
      <c r="AB84" s="9">
        <f t="shared" si="17"/>
        <v>4.0154605742500175E-2</v>
      </c>
      <c r="AC84" s="9">
        <f t="shared" si="18"/>
        <v>0.9613540073195217</v>
      </c>
      <c r="AD84" s="15">
        <f t="shared" si="19"/>
        <v>26.856145017705511</v>
      </c>
      <c r="AE84" s="3">
        <f t="shared" si="28"/>
        <v>689.77159999999969</v>
      </c>
      <c r="AF84" s="2">
        <f t="shared" si="29"/>
        <v>0.25</v>
      </c>
      <c r="AG84" s="9">
        <f t="shared" si="30"/>
        <v>9.1218442895923801E-3</v>
      </c>
      <c r="AH84" s="2">
        <f t="shared" si="31"/>
        <v>0.44140129793488103</v>
      </c>
    </row>
    <row r="85" spans="1:34">
      <c r="A85" s="1">
        <f>Raw!A85</f>
        <v>72</v>
      </c>
      <c r="B85" s="14">
        <f>Raw!B85</f>
        <v>0.28171296296296294</v>
      </c>
      <c r="C85" s="15">
        <f>Raw!C85</f>
        <v>44.3</v>
      </c>
      <c r="D85" s="15">
        <f>IF(C85&gt;0.5,Raw!D85*D$11,-999)</f>
        <v>8.1</v>
      </c>
      <c r="E85" s="9">
        <f>IF(Raw!$G85&gt;$C$8,IF(Raw!$Q85&gt;$C$8,IF(Raw!$N85&gt;$C$9,IF(Raw!$N85&lt;$A$9,IF(Raw!$X85&gt;$C$9,IF(Raw!$X85&lt;$A$9,Raw!H85,-999),-999),-999),-999),-999),-999)</f>
        <v>4.1529000000000003E-2</v>
      </c>
      <c r="F85" s="9">
        <f>IF(Raw!$G85&gt;$C$8,IF(Raw!$Q85&gt;$C$8,IF(Raw!$N85&gt;$C$9,IF(Raw!$N85&lt;$A$9,IF(Raw!$X85&gt;$C$9,IF(Raw!$X85&lt;$A$9,Raw!I85,-999),-999),-999),-999),-999),-999)</f>
        <v>7.2568999999999995E-2</v>
      </c>
      <c r="G85" s="9">
        <f>Raw!G85</f>
        <v>0.915404</v>
      </c>
      <c r="H85" s="9">
        <f>IF(Raw!$G85&gt;$C$8,IF(Raw!$Q85&gt;$C$8,IF(Raw!$N85&gt;$C$9,IF(Raw!$N85&lt;$A$9,IF(Raw!$X85&gt;$C$9,IF(Raw!$X85&lt;$A$9,Raw!L85,-999),-999),-999),-999),-999),-999)</f>
        <v>646.79999999999995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1413</v>
      </c>
      <c r="K85" s="9">
        <f>IF(Raw!$G85&gt;$C$8,IF(Raw!$Q85&gt;$C$8,IF(Raw!$N85&gt;$C$9,IF(Raw!$N85&lt;$A$9,IF(Raw!$X85&gt;$C$9,IF(Raw!$X85&lt;$A$9,Raw!R85,-999),-999),-999),-999),-999),-999)</f>
        <v>4.0896000000000002E-2</v>
      </c>
      <c r="L85" s="9">
        <f>IF(Raw!$G85&gt;$C$8,IF(Raw!$Q85&gt;$C$8,IF(Raw!$N85&gt;$C$9,IF(Raw!$N85&lt;$A$9,IF(Raw!$X85&gt;$C$9,IF(Raw!$X85&lt;$A$9,Raw!S85,-999),-999),-999),-999),-999),-999)</f>
        <v>7.5003E-2</v>
      </c>
      <c r="M85" s="9">
        <f>Raw!Q85</f>
        <v>0.91112199999999999</v>
      </c>
      <c r="N85" s="9">
        <f>IF(Raw!$G85&gt;$C$8,IF(Raw!$Q85&gt;$C$8,IF(Raw!$N85&gt;$C$9,IF(Raw!$N85&lt;$A$9,IF(Raw!$X85&gt;$C$9,IF(Raw!$X85&lt;$A$9,Raw!V85,-999),-999),-999),-999),-999),-999)</f>
        <v>620.5</v>
      </c>
      <c r="O85" s="9">
        <f>IF(Raw!$G85&gt;$C$8,IF(Raw!$Q85&gt;$C$8,IF(Raw!$N85&gt;$C$9,IF(Raw!$N85&lt;$A$9,IF(Raw!$X85&gt;$C$9,IF(Raw!$X85&lt;$A$9,Raw!W85,-999),-999),-999),-999),-999),-999)</f>
        <v>0.198182</v>
      </c>
      <c r="P85" s="9">
        <f>IF(Raw!$G85&gt;$C$8,IF(Raw!$Q85&gt;$C$8,IF(Raw!$N85&gt;$C$9,IF(Raw!$N85&lt;$A$9,IF(Raw!$X85&gt;$C$9,IF(Raw!$X85&lt;$A$9,Raw!X85,-999),-999),-999),-999),-999),-999)</f>
        <v>915</v>
      </c>
      <c r="R85" s="9">
        <f t="shared" si="20"/>
        <v>3.1039999999999991E-2</v>
      </c>
      <c r="S85" s="9">
        <f t="shared" si="21"/>
        <v>0.42773084926070354</v>
      </c>
      <c r="T85" s="9">
        <f t="shared" si="22"/>
        <v>3.4106999999999998E-2</v>
      </c>
      <c r="U85" s="9">
        <f t="shared" si="23"/>
        <v>0.45474181032758687</v>
      </c>
      <c r="V85" s="15">
        <f t="shared" si="16"/>
        <v>0</v>
      </c>
      <c r="X85" s="11">
        <f t="shared" si="24"/>
        <v>4.876199999999998E+18</v>
      </c>
      <c r="Y85" s="11">
        <f t="shared" si="25"/>
        <v>6.467999999999999E-18</v>
      </c>
      <c r="Z85" s="11">
        <f t="shared" si="26"/>
        <v>1.413E-3</v>
      </c>
      <c r="AA85" s="16">
        <f t="shared" si="27"/>
        <v>4.2663671133332248E-2</v>
      </c>
      <c r="AB85" s="9">
        <f t="shared" si="17"/>
        <v>4.2351129831344564E-2</v>
      </c>
      <c r="AC85" s="9">
        <f t="shared" si="18"/>
        <v>0.95733632886666775</v>
      </c>
      <c r="AD85" s="15">
        <f t="shared" si="19"/>
        <v>30.19368091530945</v>
      </c>
      <c r="AE85" s="3">
        <f t="shared" si="28"/>
        <v>778.74719999999968</v>
      </c>
      <c r="AF85" s="2">
        <f t="shared" si="29"/>
        <v>0.25</v>
      </c>
      <c r="AG85" s="9">
        <f t="shared" si="30"/>
        <v>1.0561791630677947E-2</v>
      </c>
      <c r="AH85" s="2">
        <f t="shared" si="31"/>
        <v>0.51107960038499345</v>
      </c>
    </row>
    <row r="86" spans="1:34">
      <c r="A86" s="1">
        <f>Raw!A86</f>
        <v>73</v>
      </c>
      <c r="B86" s="14">
        <f>Raw!B86</f>
        <v>0.28177083333333336</v>
      </c>
      <c r="C86" s="15">
        <f>Raw!C86</f>
        <v>45.3</v>
      </c>
      <c r="D86" s="15">
        <f>IF(C86&gt;0.5,Raw!D86*D$11,-999)</f>
        <v>8.1</v>
      </c>
      <c r="E86" s="9">
        <f>IF(Raw!$G86&gt;$C$8,IF(Raw!$Q86&gt;$C$8,IF(Raw!$N86&gt;$C$9,IF(Raw!$N86&lt;$A$9,IF(Raw!$X86&gt;$C$9,IF(Raw!$X86&lt;$A$9,Raw!H86,-999),-999),-999),-999),-999),-999)</f>
        <v>4.1501000000000003E-2</v>
      </c>
      <c r="F86" s="9">
        <f>IF(Raw!$G86&gt;$C$8,IF(Raw!$Q86&gt;$C$8,IF(Raw!$N86&gt;$C$9,IF(Raw!$N86&lt;$A$9,IF(Raw!$X86&gt;$C$9,IF(Raw!$X86&lt;$A$9,Raw!I86,-999),-999),-999),-999),-999),-999)</f>
        <v>6.8788000000000002E-2</v>
      </c>
      <c r="G86" s="9">
        <f>Raw!G86</f>
        <v>0.88083</v>
      </c>
      <c r="H86" s="9">
        <f>IF(Raw!$G86&gt;$C$8,IF(Raw!$Q86&gt;$C$8,IF(Raw!$N86&gt;$C$9,IF(Raw!$N86&lt;$A$9,IF(Raw!$X86&gt;$C$9,IF(Raw!$X86&lt;$A$9,Raw!L86,-999),-999),-999),-999),-999),-999)</f>
        <v>530.29999999999995</v>
      </c>
      <c r="I86" s="9">
        <f>IF(Raw!$G86&gt;$C$8,IF(Raw!$Q86&gt;$C$8,IF(Raw!$N86&gt;$C$9,IF(Raw!$N86&lt;$A$9,IF(Raw!$X86&gt;$C$9,IF(Raw!$X86&lt;$A$9,Raw!M86,-999),-999),-999),-999),-999),-999)</f>
        <v>0.13920199999999999</v>
      </c>
      <c r="J86" s="9">
        <f>IF(Raw!$G86&gt;$C$8,IF(Raw!$Q86&gt;$C$8,IF(Raw!$N86&gt;$C$9,IF(Raw!$N86&lt;$A$9,IF(Raw!$X86&gt;$C$9,IF(Raw!$X86&lt;$A$9,Raw!N86,-999),-999),-999),-999),-999),-999)</f>
        <v>1247</v>
      </c>
      <c r="K86" s="9">
        <f>IF(Raw!$G86&gt;$C$8,IF(Raw!$Q86&gt;$C$8,IF(Raw!$N86&gt;$C$9,IF(Raw!$N86&lt;$A$9,IF(Raw!$X86&gt;$C$9,IF(Raw!$X86&lt;$A$9,Raw!R86,-999),-999),-999),-999),-999),-999)</f>
        <v>4.1610000000000001E-2</v>
      </c>
      <c r="L86" s="9">
        <f>IF(Raw!$G86&gt;$C$8,IF(Raw!$Q86&gt;$C$8,IF(Raw!$N86&gt;$C$9,IF(Raw!$N86&lt;$A$9,IF(Raw!$X86&gt;$C$9,IF(Raw!$X86&lt;$A$9,Raw!S86,-999),-999),-999),-999),-999),-999)</f>
        <v>7.2692999999999994E-2</v>
      </c>
      <c r="M86" s="9">
        <f>Raw!Q86</f>
        <v>0.933168</v>
      </c>
      <c r="N86" s="9">
        <f>IF(Raw!$G86&gt;$C$8,IF(Raw!$Q86&gt;$C$8,IF(Raw!$N86&gt;$C$9,IF(Raw!$N86&lt;$A$9,IF(Raw!$X86&gt;$C$9,IF(Raw!$X86&lt;$A$9,Raw!V86,-999),-999),-999),-999),-999),-999)</f>
        <v>646.79999999999995</v>
      </c>
      <c r="O86" s="9">
        <f>IF(Raw!$G86&gt;$C$8,IF(Raw!$Q86&gt;$C$8,IF(Raw!$N86&gt;$C$9,IF(Raw!$N86&lt;$A$9,IF(Raw!$X86&gt;$C$9,IF(Raw!$X86&lt;$A$9,Raw!W86,-999),-999),-999),-999),-999),-999)</f>
        <v>6.9313E-2</v>
      </c>
      <c r="P86" s="9">
        <f>IF(Raw!$G86&gt;$C$8,IF(Raw!$Q86&gt;$C$8,IF(Raw!$N86&gt;$C$9,IF(Raw!$N86&lt;$A$9,IF(Raw!$X86&gt;$C$9,IF(Raw!$X86&lt;$A$9,Raw!X86,-999),-999),-999),-999),-999),-999)</f>
        <v>3044</v>
      </c>
      <c r="R86" s="9">
        <f t="shared" si="20"/>
        <v>2.7286999999999999E-2</v>
      </c>
      <c r="S86" s="9">
        <f t="shared" si="21"/>
        <v>0.39668256091178689</v>
      </c>
      <c r="T86" s="9">
        <f t="shared" si="22"/>
        <v>3.1082999999999993E-2</v>
      </c>
      <c r="U86" s="9">
        <f t="shared" si="23"/>
        <v>0.4275927530848912</v>
      </c>
      <c r="V86" s="15">
        <f t="shared" si="16"/>
        <v>0</v>
      </c>
      <c r="X86" s="11">
        <f t="shared" si="24"/>
        <v>4.876199999999998E+18</v>
      </c>
      <c r="Y86" s="11">
        <f t="shared" si="25"/>
        <v>5.3029999999999994E-18</v>
      </c>
      <c r="Z86" s="11">
        <f t="shared" si="26"/>
        <v>1.2469999999999998E-3</v>
      </c>
      <c r="AA86" s="16">
        <f t="shared" si="27"/>
        <v>3.1238241466766986E-2</v>
      </c>
      <c r="AB86" s="9">
        <f t="shared" si="17"/>
        <v>4.2580978259511522E-2</v>
      </c>
      <c r="AC86" s="9">
        <f t="shared" si="18"/>
        <v>0.96876175853323288</v>
      </c>
      <c r="AD86" s="15">
        <f t="shared" si="19"/>
        <v>25.050714889147542</v>
      </c>
      <c r="AE86" s="3">
        <f t="shared" si="28"/>
        <v>638.48119999999972</v>
      </c>
      <c r="AF86" s="2">
        <f t="shared" si="29"/>
        <v>0.25</v>
      </c>
      <c r="AG86" s="9">
        <f t="shared" si="30"/>
        <v>8.2396185739963632E-3</v>
      </c>
      <c r="AH86" s="2">
        <f t="shared" si="31"/>
        <v>0.39871085468976691</v>
      </c>
    </row>
    <row r="87" spans="1:34">
      <c r="A87" s="1">
        <f>Raw!A87</f>
        <v>74</v>
      </c>
      <c r="B87" s="14">
        <f>Raw!B87</f>
        <v>0.28182870370370372</v>
      </c>
      <c r="C87" s="15">
        <f>Raw!C87</f>
        <v>46.3</v>
      </c>
      <c r="D87" s="15">
        <f>IF(C87&gt;0.5,Raw!D87*D$11,-999)</f>
        <v>7.2</v>
      </c>
      <c r="E87" s="9">
        <f>IF(Raw!$G87&gt;$C$8,IF(Raw!$Q87&gt;$C$8,IF(Raw!$N87&gt;$C$9,IF(Raw!$N87&lt;$A$9,IF(Raw!$X87&gt;$C$9,IF(Raw!$X87&lt;$A$9,Raw!H87,-999),-999),-999),-999),-999),-999)</f>
        <v>3.9441999999999998E-2</v>
      </c>
      <c r="F87" s="9">
        <f>IF(Raw!$G87&gt;$C$8,IF(Raw!$Q87&gt;$C$8,IF(Raw!$N87&gt;$C$9,IF(Raw!$N87&lt;$A$9,IF(Raw!$X87&gt;$C$9,IF(Raw!$X87&lt;$A$9,Raw!I87,-999),-999),-999),-999),-999),-999)</f>
        <v>7.1097999999999995E-2</v>
      </c>
      <c r="G87" s="9">
        <f>Raw!G87</f>
        <v>0.95134300000000005</v>
      </c>
      <c r="H87" s="9">
        <f>IF(Raw!$G87&gt;$C$8,IF(Raw!$Q87&gt;$C$8,IF(Raw!$N87&gt;$C$9,IF(Raw!$N87&lt;$A$9,IF(Raw!$X87&gt;$C$9,IF(Raw!$X87&lt;$A$9,Raw!L87,-999),-999),-999),-999),-999),-999)</f>
        <v>684.3</v>
      </c>
      <c r="I87" s="9">
        <f>IF(Raw!$G87&gt;$C$8,IF(Raw!$Q87&gt;$C$8,IF(Raw!$N87&gt;$C$9,IF(Raw!$N87&lt;$A$9,IF(Raw!$X87&gt;$C$9,IF(Raw!$X87&lt;$A$9,Raw!M87,-999),-999),-999),-999),-999),-999)</f>
        <v>0.22674</v>
      </c>
      <c r="J87" s="9">
        <f>IF(Raw!$G87&gt;$C$8,IF(Raw!$Q87&gt;$C$8,IF(Raw!$N87&gt;$C$9,IF(Raw!$N87&lt;$A$9,IF(Raw!$X87&gt;$C$9,IF(Raw!$X87&lt;$A$9,Raw!N87,-999),-999),-999),-999),-999),-999)</f>
        <v>971</v>
      </c>
      <c r="K87" s="9">
        <f>IF(Raw!$G87&gt;$C$8,IF(Raw!$Q87&gt;$C$8,IF(Raw!$N87&gt;$C$9,IF(Raw!$N87&lt;$A$9,IF(Raw!$X87&gt;$C$9,IF(Raw!$X87&lt;$A$9,Raw!R87,-999),-999),-999),-999),-999),-999)</f>
        <v>4.1968999999999999E-2</v>
      </c>
      <c r="L87" s="9">
        <f>IF(Raw!$G87&gt;$C$8,IF(Raw!$Q87&gt;$C$8,IF(Raw!$N87&gt;$C$9,IF(Raw!$N87&lt;$A$9,IF(Raw!$X87&gt;$C$9,IF(Raw!$X87&lt;$A$9,Raw!S87,-999),-999),-999),-999),-999),-999)</f>
        <v>7.2491E-2</v>
      </c>
      <c r="M87" s="9">
        <f>Raw!Q87</f>
        <v>0.93647800000000003</v>
      </c>
      <c r="N87" s="9">
        <f>IF(Raw!$G87&gt;$C$8,IF(Raw!$Q87&gt;$C$8,IF(Raw!$N87&gt;$C$9,IF(Raw!$N87&lt;$A$9,IF(Raw!$X87&gt;$C$9,IF(Raw!$X87&lt;$A$9,Raw!V87,-999),-999),-999),-999),-999),-999)</f>
        <v>633.6</v>
      </c>
      <c r="O87" s="9">
        <f>IF(Raw!$G87&gt;$C$8,IF(Raw!$Q87&gt;$C$8,IF(Raw!$N87&gt;$C$9,IF(Raw!$N87&lt;$A$9,IF(Raw!$X87&gt;$C$9,IF(Raw!$X87&lt;$A$9,Raw!W87,-999),-999),-999),-999),-999),-999)</f>
        <v>0.22674</v>
      </c>
      <c r="P87" s="9">
        <f>IF(Raw!$G87&gt;$C$8,IF(Raw!$Q87&gt;$C$8,IF(Raw!$N87&gt;$C$9,IF(Raw!$N87&lt;$A$9,IF(Raw!$X87&gt;$C$9,IF(Raw!$X87&lt;$A$9,Raw!X87,-999),-999),-999),-999),-999),-999)</f>
        <v>726</v>
      </c>
      <c r="R87" s="9">
        <f t="shared" si="20"/>
        <v>3.1655999999999997E-2</v>
      </c>
      <c r="S87" s="9">
        <f t="shared" si="21"/>
        <v>0.44524459197164473</v>
      </c>
      <c r="T87" s="9">
        <f t="shared" si="22"/>
        <v>3.0522000000000001E-2</v>
      </c>
      <c r="U87" s="9">
        <f t="shared" si="23"/>
        <v>0.42104537114952201</v>
      </c>
      <c r="V87" s="15">
        <f t="shared" si="16"/>
        <v>0</v>
      </c>
      <c r="X87" s="11">
        <f t="shared" si="24"/>
        <v>4.3343999999999995E+18</v>
      </c>
      <c r="Y87" s="11">
        <f t="shared" si="25"/>
        <v>6.8429999999999989E-18</v>
      </c>
      <c r="Z87" s="11">
        <f t="shared" si="26"/>
        <v>9.7099999999999997E-4</v>
      </c>
      <c r="AA87" s="16">
        <f t="shared" si="27"/>
        <v>2.7993921373897127E-2</v>
      </c>
      <c r="AB87" s="9">
        <f t="shared" si="17"/>
        <v>4.2823430468174085E-2</v>
      </c>
      <c r="AC87" s="9">
        <f t="shared" si="18"/>
        <v>0.97200607862610289</v>
      </c>
      <c r="AD87" s="15">
        <f t="shared" si="19"/>
        <v>28.829991116268932</v>
      </c>
      <c r="AE87" s="3">
        <f t="shared" si="28"/>
        <v>823.89719999999966</v>
      </c>
      <c r="AF87" s="2">
        <f t="shared" si="29"/>
        <v>0.25</v>
      </c>
      <c r="AG87" s="9">
        <f t="shared" si="30"/>
        <v>9.3374879306052875E-3</v>
      </c>
      <c r="AH87" s="2">
        <f t="shared" si="31"/>
        <v>0.45183618149709032</v>
      </c>
    </row>
    <row r="88" spans="1:34">
      <c r="A88" s="1">
        <f>Raw!A88</f>
        <v>75</v>
      </c>
      <c r="B88" s="14">
        <f>Raw!B88</f>
        <v>0.28187499999999999</v>
      </c>
      <c r="C88" s="15">
        <f>Raw!C88</f>
        <v>47.2</v>
      </c>
      <c r="D88" s="15">
        <f>IF(C88&gt;0.5,Raw!D88*D$11,-999)</f>
        <v>7.2</v>
      </c>
      <c r="E88" s="9">
        <f>IF(Raw!$G88&gt;$C$8,IF(Raw!$Q88&gt;$C$8,IF(Raw!$N88&gt;$C$9,IF(Raw!$N88&lt;$A$9,IF(Raw!$X88&gt;$C$9,IF(Raw!$X88&lt;$A$9,Raw!H88,-999),-999),-999),-999),-999),-999)</f>
        <v>3.7376E-2</v>
      </c>
      <c r="F88" s="9">
        <f>IF(Raw!$G88&gt;$C$8,IF(Raw!$Q88&gt;$C$8,IF(Raw!$N88&gt;$C$9,IF(Raw!$N88&lt;$A$9,IF(Raw!$X88&gt;$C$9,IF(Raw!$X88&lt;$A$9,Raw!I88,-999),-999),-999),-999),-999),-999)</f>
        <v>6.5373000000000001E-2</v>
      </c>
      <c r="G88" s="9">
        <f>Raw!G88</f>
        <v>0.89797400000000005</v>
      </c>
      <c r="H88" s="9">
        <f>IF(Raw!$G88&gt;$C$8,IF(Raw!$Q88&gt;$C$8,IF(Raw!$N88&gt;$C$9,IF(Raw!$N88&lt;$A$9,IF(Raw!$X88&gt;$C$9,IF(Raw!$X88&lt;$A$9,Raw!L88,-999),-999),-999),-999),-999),-999)</f>
        <v>705.6</v>
      </c>
      <c r="I88" s="9">
        <f>IF(Raw!$G88&gt;$C$8,IF(Raw!$Q88&gt;$C$8,IF(Raw!$N88&gt;$C$9,IF(Raw!$N88&lt;$A$9,IF(Raw!$X88&gt;$C$9,IF(Raw!$X88&lt;$A$9,Raw!M88,-999),-999),-999),-999),-999),-999)</f>
        <v>0.23161899999999999</v>
      </c>
      <c r="J88" s="9">
        <f>IF(Raw!$G88&gt;$C$8,IF(Raw!$Q88&gt;$C$8,IF(Raw!$N88&gt;$C$9,IF(Raw!$N88&lt;$A$9,IF(Raw!$X88&gt;$C$9,IF(Raw!$X88&lt;$A$9,Raw!N88,-999),-999),-999),-999),-999),-999)</f>
        <v>587</v>
      </c>
      <c r="K88" s="9">
        <f>IF(Raw!$G88&gt;$C$8,IF(Raw!$Q88&gt;$C$8,IF(Raw!$N88&gt;$C$9,IF(Raw!$N88&lt;$A$9,IF(Raw!$X88&gt;$C$9,IF(Raw!$X88&lt;$A$9,Raw!R88,-999),-999),-999),-999),-999),-999)</f>
        <v>3.5895999999999997E-2</v>
      </c>
      <c r="L88" s="9">
        <f>IF(Raw!$G88&gt;$C$8,IF(Raw!$Q88&gt;$C$8,IF(Raw!$N88&gt;$C$9,IF(Raw!$N88&lt;$A$9,IF(Raw!$X88&gt;$C$9,IF(Raw!$X88&lt;$A$9,Raw!S88,-999),-999),-999),-999),-999),-999)</f>
        <v>6.6502000000000006E-2</v>
      </c>
      <c r="M88" s="9">
        <f>Raw!Q88</f>
        <v>0.92730699999999999</v>
      </c>
      <c r="N88" s="9">
        <f>IF(Raw!$G88&gt;$C$8,IF(Raw!$Q88&gt;$C$8,IF(Raw!$N88&gt;$C$9,IF(Raw!$N88&lt;$A$9,IF(Raw!$X88&gt;$C$9,IF(Raw!$X88&lt;$A$9,Raw!V88,-999),-999),-999),-999),-999),-999)</f>
        <v>697.5</v>
      </c>
      <c r="O88" s="9">
        <f>IF(Raw!$G88&gt;$C$8,IF(Raw!$Q88&gt;$C$8,IF(Raw!$N88&gt;$C$9,IF(Raw!$N88&lt;$A$9,IF(Raw!$X88&gt;$C$9,IF(Raw!$X88&lt;$A$9,Raw!W88,-999),-999),-999),-999),-999),-999)</f>
        <v>0.23463400000000001</v>
      </c>
      <c r="P88" s="9">
        <f>IF(Raw!$G88&gt;$C$8,IF(Raw!$Q88&gt;$C$8,IF(Raw!$N88&gt;$C$9,IF(Raw!$N88&lt;$A$9,IF(Raw!$X88&gt;$C$9,IF(Raw!$X88&lt;$A$9,Raw!X88,-999),-999),-999),-999),-999),-999)</f>
        <v>2108</v>
      </c>
      <c r="R88" s="9">
        <f t="shared" si="20"/>
        <v>2.7997000000000001E-2</v>
      </c>
      <c r="S88" s="9">
        <f t="shared" si="21"/>
        <v>0.42826549186973217</v>
      </c>
      <c r="T88" s="9">
        <f t="shared" si="22"/>
        <v>3.0606000000000008E-2</v>
      </c>
      <c r="U88" s="9">
        <f t="shared" si="23"/>
        <v>0.46022676009744079</v>
      </c>
      <c r="V88" s="15">
        <f t="shared" si="16"/>
        <v>0</v>
      </c>
      <c r="X88" s="11">
        <f t="shared" si="24"/>
        <v>4.3343999999999995E+18</v>
      </c>
      <c r="Y88" s="11">
        <f t="shared" si="25"/>
        <v>7.056E-18</v>
      </c>
      <c r="Z88" s="11">
        <f t="shared" si="26"/>
        <v>5.8699999999999996E-4</v>
      </c>
      <c r="AA88" s="16">
        <f t="shared" si="27"/>
        <v>1.7635920603150747E-2</v>
      </c>
      <c r="AB88" s="9">
        <f t="shared" si="17"/>
        <v>3.6435764985980029E-2</v>
      </c>
      <c r="AC88" s="9">
        <f t="shared" si="18"/>
        <v>0.98236407939684922</v>
      </c>
      <c r="AD88" s="15">
        <f t="shared" si="19"/>
        <v>30.04415775664523</v>
      </c>
      <c r="AE88" s="3">
        <f t="shared" si="28"/>
        <v>849.54239999999982</v>
      </c>
      <c r="AF88" s="2">
        <f t="shared" si="29"/>
        <v>0.25</v>
      </c>
      <c r="AG88" s="9">
        <f t="shared" si="30"/>
        <v>1.0636250295536331E-2</v>
      </c>
      <c r="AH88" s="2">
        <f t="shared" si="31"/>
        <v>0.51468261642731816</v>
      </c>
    </row>
    <row r="89" spans="1:34">
      <c r="A89" s="1">
        <f>Raw!A89</f>
        <v>76</v>
      </c>
      <c r="B89" s="14">
        <f>Raw!B89</f>
        <v>0.28193287037037035</v>
      </c>
      <c r="C89" s="15">
        <f>Raw!C89</f>
        <v>48.3</v>
      </c>
      <c r="D89" s="15">
        <f>IF(C89&gt;0.5,Raw!D89*D$11,-999)</f>
        <v>7.2</v>
      </c>
      <c r="E89" s="9">
        <f>IF(Raw!$G89&gt;$C$8,IF(Raw!$Q89&gt;$C$8,IF(Raw!$N89&gt;$C$9,IF(Raw!$N89&lt;$A$9,IF(Raw!$X89&gt;$C$9,IF(Raw!$X89&lt;$A$9,Raw!H89,-999),-999),-999),-999),-999),-999)</f>
        <v>3.9434999999999998E-2</v>
      </c>
      <c r="F89" s="9">
        <f>IF(Raw!$G89&gt;$C$8,IF(Raw!$Q89&gt;$C$8,IF(Raw!$N89&gt;$C$9,IF(Raw!$N89&lt;$A$9,IF(Raw!$X89&gt;$C$9,IF(Raw!$X89&lt;$A$9,Raw!I89,-999),-999),-999),-999),-999),-999)</f>
        <v>6.6889000000000004E-2</v>
      </c>
      <c r="G89" s="9">
        <f>Raw!G89</f>
        <v>0.877081</v>
      </c>
      <c r="H89" s="9">
        <f>IF(Raw!$G89&gt;$C$8,IF(Raw!$Q89&gt;$C$8,IF(Raw!$N89&gt;$C$9,IF(Raw!$N89&lt;$A$9,IF(Raw!$X89&gt;$C$9,IF(Raw!$X89&lt;$A$9,Raw!L89,-999),-999),-999),-999),-999),-999)</f>
        <v>551.6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807</v>
      </c>
      <c r="K89" s="9">
        <f>IF(Raw!$G89&gt;$C$8,IF(Raw!$Q89&gt;$C$8,IF(Raw!$N89&gt;$C$9,IF(Raw!$N89&lt;$A$9,IF(Raw!$X89&gt;$C$9,IF(Raw!$X89&lt;$A$9,Raw!R89,-999),-999),-999),-999),-999),-999)</f>
        <v>3.3570999999999997E-2</v>
      </c>
      <c r="L89" s="9">
        <f>IF(Raw!$G89&gt;$C$8,IF(Raw!$Q89&gt;$C$8,IF(Raw!$N89&gt;$C$9,IF(Raw!$N89&lt;$A$9,IF(Raw!$X89&gt;$C$9,IF(Raw!$X89&lt;$A$9,Raw!S89,-999),-999),-999),-999),-999),-999)</f>
        <v>6.4566999999999999E-2</v>
      </c>
      <c r="M89" s="9">
        <f>Raw!Q89</f>
        <v>0.89880099999999996</v>
      </c>
      <c r="N89" s="9">
        <f>IF(Raw!$G89&gt;$C$8,IF(Raw!$Q89&gt;$C$8,IF(Raw!$N89&gt;$C$9,IF(Raw!$N89&lt;$A$9,IF(Raw!$X89&gt;$C$9,IF(Raw!$X89&lt;$A$9,Raw!V89,-999),-999),-999),-999),-999),-999)</f>
        <v>784.6</v>
      </c>
      <c r="O89" s="9">
        <f>IF(Raw!$G89&gt;$C$8,IF(Raw!$Q89&gt;$C$8,IF(Raw!$N89&gt;$C$9,IF(Raw!$N89&lt;$A$9,IF(Raw!$X89&gt;$C$9,IF(Raw!$X89&lt;$A$9,Raw!W89,-999),-999),-999),-999),-999),-999)</f>
        <v>0.40971099999999999</v>
      </c>
      <c r="P89" s="9">
        <f>IF(Raw!$G89&gt;$C$8,IF(Raw!$Q89&gt;$C$8,IF(Raw!$N89&gt;$C$9,IF(Raw!$N89&lt;$A$9,IF(Raw!$X89&gt;$C$9,IF(Raw!$X89&lt;$A$9,Raw!X89,-999),-999),-999),-999),-999),-999)</f>
        <v>1583</v>
      </c>
      <c r="R89" s="9">
        <f t="shared" si="20"/>
        <v>2.7454000000000006E-2</v>
      </c>
      <c r="S89" s="9">
        <f t="shared" si="21"/>
        <v>0.41044117866913848</v>
      </c>
      <c r="T89" s="9">
        <f t="shared" si="22"/>
        <v>3.0996000000000003E-2</v>
      </c>
      <c r="U89" s="9">
        <f t="shared" si="23"/>
        <v>0.48005947310545638</v>
      </c>
      <c r="V89" s="15">
        <f t="shared" si="16"/>
        <v>0</v>
      </c>
      <c r="X89" s="11">
        <f t="shared" si="24"/>
        <v>4.3343999999999995E+18</v>
      </c>
      <c r="Y89" s="11">
        <f t="shared" si="25"/>
        <v>5.5159999999999998E-18</v>
      </c>
      <c r="Z89" s="11">
        <f t="shared" si="26"/>
        <v>8.0699999999999999E-4</v>
      </c>
      <c r="AA89" s="16">
        <f t="shared" si="27"/>
        <v>1.8928980631430132E-2</v>
      </c>
      <c r="AB89" s="9">
        <f t="shared" si="17"/>
        <v>3.4157722683651803E-2</v>
      </c>
      <c r="AC89" s="9">
        <f t="shared" si="18"/>
        <v>0.98107101936856989</v>
      </c>
      <c r="AD89" s="15">
        <f t="shared" si="19"/>
        <v>23.455985912552826</v>
      </c>
      <c r="AE89" s="3">
        <f t="shared" si="28"/>
        <v>664.12639999999976</v>
      </c>
      <c r="AF89" s="2">
        <f t="shared" si="29"/>
        <v>0.25</v>
      </c>
      <c r="AG89" s="9">
        <f t="shared" si="30"/>
        <v>8.6617447987300897E-3</v>
      </c>
      <c r="AH89" s="2">
        <f t="shared" si="31"/>
        <v>0.41913732301946749</v>
      </c>
    </row>
    <row r="90" spans="1:34">
      <c r="A90" s="1">
        <f>Raw!A90</f>
        <v>77</v>
      </c>
      <c r="B90" s="14">
        <f>Raw!B90</f>
        <v>0.28199074074074076</v>
      </c>
      <c r="C90" s="15">
        <f>Raw!C90</f>
        <v>48.4</v>
      </c>
      <c r="D90" s="15">
        <f>IF(C90&gt;0.5,Raw!D90*D$11,-999)</f>
        <v>7.2</v>
      </c>
      <c r="E90" s="9">
        <f>IF(Raw!$G90&gt;$C$8,IF(Raw!$Q90&gt;$C$8,IF(Raw!$N90&gt;$C$9,IF(Raw!$N90&lt;$A$9,IF(Raw!$X90&gt;$C$9,IF(Raw!$X90&lt;$A$9,Raw!H90,-999),-999),-999),-999),-999),-999)</f>
        <v>3.4671E-2</v>
      </c>
      <c r="F90" s="9">
        <f>IF(Raw!$G90&gt;$C$8,IF(Raw!$Q90&gt;$C$8,IF(Raw!$N90&gt;$C$9,IF(Raw!$N90&lt;$A$9,IF(Raw!$X90&gt;$C$9,IF(Raw!$X90&lt;$A$9,Raw!I90,-999),-999),-999),-999),-999),-999)</f>
        <v>6.3020999999999994E-2</v>
      </c>
      <c r="G90" s="9">
        <f>Raw!G90</f>
        <v>0.90815500000000005</v>
      </c>
      <c r="H90" s="9">
        <f>IF(Raw!$G90&gt;$C$8,IF(Raw!$Q90&gt;$C$8,IF(Raw!$N90&gt;$C$9,IF(Raw!$N90&lt;$A$9,IF(Raw!$X90&gt;$C$9,IF(Raw!$X90&lt;$A$9,Raw!L90,-999),-999),-999),-999),-999),-999)</f>
        <v>663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4941</v>
      </c>
      <c r="K90" s="9">
        <f>IF(Raw!$G90&gt;$C$8,IF(Raw!$Q90&gt;$C$8,IF(Raw!$N90&gt;$C$9,IF(Raw!$N90&lt;$A$9,IF(Raw!$X90&gt;$C$9,IF(Raw!$X90&lt;$A$9,Raw!R90,-999),-999),-999),-999),-999),-999)</f>
        <v>3.8248999999999998E-2</v>
      </c>
      <c r="L90" s="9">
        <f>IF(Raw!$G90&gt;$C$8,IF(Raw!$Q90&gt;$C$8,IF(Raw!$N90&gt;$C$9,IF(Raw!$N90&lt;$A$9,IF(Raw!$X90&gt;$C$9,IF(Raw!$X90&lt;$A$9,Raw!S90,-999),-999),-999),-999),-999),-999)</f>
        <v>6.5480999999999998E-2</v>
      </c>
      <c r="M90" s="9">
        <f>Raw!Q90</f>
        <v>0.94707600000000003</v>
      </c>
      <c r="N90" s="9">
        <f>IF(Raw!$G90&gt;$C$8,IF(Raw!$Q90&gt;$C$8,IF(Raw!$N90&gt;$C$9,IF(Raw!$N90&lt;$A$9,IF(Raw!$X90&gt;$C$9,IF(Raw!$X90&lt;$A$9,Raw!V90,-999),-999),-999),-999),-999),-999)</f>
        <v>694.4</v>
      </c>
      <c r="O90" s="9">
        <f>IF(Raw!$G90&gt;$C$8,IF(Raw!$Q90&gt;$C$8,IF(Raw!$N90&gt;$C$9,IF(Raw!$N90&lt;$A$9,IF(Raw!$X90&gt;$C$9,IF(Raw!$X90&lt;$A$9,Raw!W90,-999),-999),-999),-999),-999),-999)</f>
        <v>0.15685199999999999</v>
      </c>
      <c r="P90" s="9">
        <f>IF(Raw!$G90&gt;$C$8,IF(Raw!$Q90&gt;$C$8,IF(Raw!$N90&gt;$C$9,IF(Raw!$N90&lt;$A$9,IF(Raw!$X90&gt;$C$9,IF(Raw!$X90&lt;$A$9,Raw!X90,-999),-999),-999),-999),-999),-999)</f>
        <v>2153</v>
      </c>
      <c r="R90" s="9">
        <f t="shared" si="20"/>
        <v>2.8349999999999993E-2</v>
      </c>
      <c r="S90" s="9">
        <f t="shared" si="21"/>
        <v>0.44985004998333883</v>
      </c>
      <c r="T90" s="9">
        <f t="shared" si="22"/>
        <v>2.7231999999999999E-2</v>
      </c>
      <c r="U90" s="9">
        <f t="shared" si="23"/>
        <v>0.41587636108184056</v>
      </c>
      <c r="V90" s="15">
        <f t="shared" si="16"/>
        <v>0</v>
      </c>
      <c r="X90" s="11">
        <f t="shared" si="24"/>
        <v>4.3343999999999995E+18</v>
      </c>
      <c r="Y90" s="11">
        <f t="shared" si="25"/>
        <v>6.6299999999999994E-18</v>
      </c>
      <c r="Z90" s="11">
        <f t="shared" si="26"/>
        <v>4.9410000000000001E-3</v>
      </c>
      <c r="AA90" s="16">
        <f t="shared" si="27"/>
        <v>0.12433549205636012</v>
      </c>
      <c r="AB90" s="9">
        <f t="shared" si="17"/>
        <v>4.1634904119678795E-2</v>
      </c>
      <c r="AC90" s="9">
        <f t="shared" si="18"/>
        <v>0.87566450794363992</v>
      </c>
      <c r="AD90" s="15">
        <f t="shared" si="19"/>
        <v>25.164034012620949</v>
      </c>
      <c r="AE90" s="3">
        <f t="shared" si="28"/>
        <v>798.25199999999973</v>
      </c>
      <c r="AF90" s="2">
        <f t="shared" si="29"/>
        <v>0.25</v>
      </c>
      <c r="AG90" s="9">
        <f t="shared" si="30"/>
        <v>8.0500976117757438E-3</v>
      </c>
      <c r="AH90" s="2">
        <f t="shared" si="31"/>
        <v>0.38954003395941356</v>
      </c>
    </row>
    <row r="91" spans="1:34">
      <c r="A91" s="1">
        <f>Raw!A91</f>
        <v>78</v>
      </c>
      <c r="B91" s="14">
        <f>Raw!B91</f>
        <v>0.28203703703703703</v>
      </c>
      <c r="C91" s="15">
        <f>Raw!C91</f>
        <v>50.6</v>
      </c>
      <c r="D91" s="15">
        <f>IF(C91&gt;0.5,Raw!D91*D$11,-999)</f>
        <v>7.2</v>
      </c>
      <c r="E91" s="9">
        <f>IF(Raw!$G91&gt;$C$8,IF(Raw!$Q91&gt;$C$8,IF(Raw!$N91&gt;$C$9,IF(Raw!$N91&lt;$A$9,IF(Raw!$X91&gt;$C$9,IF(Raw!$X91&lt;$A$9,Raw!H91,-999),-999),-999),-999),-999),-999)</f>
        <v>3.6110000000000003E-2</v>
      </c>
      <c r="F91" s="9">
        <f>IF(Raw!$G91&gt;$C$8,IF(Raw!$Q91&gt;$C$8,IF(Raw!$N91&gt;$C$9,IF(Raw!$N91&lt;$A$9,IF(Raw!$X91&gt;$C$9,IF(Raw!$X91&lt;$A$9,Raw!I91,-999),-999),-999),-999),-999),-999)</f>
        <v>6.4035999999999996E-2</v>
      </c>
      <c r="G91" s="9">
        <f>Raw!G91</f>
        <v>0.88628300000000004</v>
      </c>
      <c r="H91" s="9">
        <f>IF(Raw!$G91&gt;$C$8,IF(Raw!$Q91&gt;$C$8,IF(Raw!$N91&gt;$C$9,IF(Raw!$N91&lt;$A$9,IF(Raw!$X91&gt;$C$9,IF(Raw!$X91&lt;$A$9,Raw!L91,-999),-999),-999),-999),-999),-999)</f>
        <v>654.9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1635</v>
      </c>
      <c r="K91" s="9">
        <f>IF(Raw!$G91&gt;$C$8,IF(Raw!$Q91&gt;$C$8,IF(Raw!$N91&gt;$C$9,IF(Raw!$N91&lt;$A$9,IF(Raw!$X91&gt;$C$9,IF(Raw!$X91&lt;$A$9,Raw!R91,-999),-999),-999),-999),-999),-999)</f>
        <v>3.6484999999999997E-2</v>
      </c>
      <c r="L91" s="9">
        <f>IF(Raw!$G91&gt;$C$8,IF(Raw!$Q91&gt;$C$8,IF(Raw!$N91&gt;$C$9,IF(Raw!$N91&lt;$A$9,IF(Raw!$X91&gt;$C$9,IF(Raw!$X91&lt;$A$9,Raw!S91,-999),-999),-999),-999),-999),-999)</f>
        <v>6.4762E-2</v>
      </c>
      <c r="M91" s="9">
        <f>Raw!Q91</f>
        <v>0.938141</v>
      </c>
      <c r="N91" s="9">
        <f>IF(Raw!$G91&gt;$C$8,IF(Raw!$Q91&gt;$C$8,IF(Raw!$N91&gt;$C$9,IF(Raw!$N91&lt;$A$9,IF(Raw!$X91&gt;$C$9,IF(Raw!$X91&lt;$A$9,Raw!V91,-999),-999),-999),-999),-999),-999)</f>
        <v>705.6</v>
      </c>
      <c r="O91" s="9">
        <f>IF(Raw!$G91&gt;$C$8,IF(Raw!$Q91&gt;$C$8,IF(Raw!$N91&gt;$C$9,IF(Raw!$N91&lt;$A$9,IF(Raw!$X91&gt;$C$9,IF(Raw!$X91&lt;$A$9,Raw!W91,-999),-999),-999),-999),-999),-999)</f>
        <v>0.221862</v>
      </c>
      <c r="P91" s="9">
        <f>IF(Raw!$G91&gt;$C$8,IF(Raw!$Q91&gt;$C$8,IF(Raw!$N91&gt;$C$9,IF(Raw!$N91&lt;$A$9,IF(Raw!$X91&gt;$C$9,IF(Raw!$X91&lt;$A$9,Raw!X91,-999),-999),-999),-999),-999),-999)</f>
        <v>1478</v>
      </c>
      <c r="R91" s="9">
        <f t="shared" si="20"/>
        <v>2.7925999999999992E-2</v>
      </c>
      <c r="S91" s="9">
        <f t="shared" si="21"/>
        <v>0.43609844462489838</v>
      </c>
      <c r="T91" s="9">
        <f t="shared" si="22"/>
        <v>2.8277000000000004E-2</v>
      </c>
      <c r="U91" s="9">
        <f t="shared" si="23"/>
        <v>0.4366295049566104</v>
      </c>
      <c r="V91" s="15">
        <f t="shared" si="16"/>
        <v>0</v>
      </c>
      <c r="X91" s="11">
        <f t="shared" si="24"/>
        <v>4.3343999999999995E+18</v>
      </c>
      <c r="Y91" s="11">
        <f t="shared" si="25"/>
        <v>6.5489999999999996E-18</v>
      </c>
      <c r="Z91" s="11">
        <f t="shared" si="26"/>
        <v>1.635E-3</v>
      </c>
      <c r="AA91" s="16">
        <f t="shared" si="27"/>
        <v>4.4352632590300353E-2</v>
      </c>
      <c r="AB91" s="9">
        <f t="shared" si="17"/>
        <v>3.7739159391755921E-2</v>
      </c>
      <c r="AC91" s="9">
        <f t="shared" si="18"/>
        <v>0.95564736740969958</v>
      </c>
      <c r="AD91" s="15">
        <f t="shared" si="19"/>
        <v>27.126992409969635</v>
      </c>
      <c r="AE91" s="3">
        <f t="shared" si="28"/>
        <v>788.49959999999976</v>
      </c>
      <c r="AF91" s="2">
        <f t="shared" si="29"/>
        <v>0.25</v>
      </c>
      <c r="AG91" s="9">
        <f t="shared" si="30"/>
        <v>9.111111743789823E-3</v>
      </c>
      <c r="AH91" s="2">
        <f t="shared" si="31"/>
        <v>0.44088195562898358</v>
      </c>
    </row>
    <row r="92" spans="1:34">
      <c r="A92" s="1">
        <f>Raw!A92</f>
        <v>79</v>
      </c>
      <c r="B92" s="14">
        <f>Raw!B92</f>
        <v>0.28209490740740745</v>
      </c>
      <c r="C92" s="15">
        <f>Raw!C92</f>
        <v>50.4</v>
      </c>
      <c r="D92" s="15">
        <f>IF(C92&gt;0.5,Raw!D92*D$11,-999)</f>
        <v>7.2</v>
      </c>
      <c r="E92" s="9">
        <f>IF(Raw!$G92&gt;$C$8,IF(Raw!$Q92&gt;$C$8,IF(Raw!$N92&gt;$C$9,IF(Raw!$N92&lt;$A$9,IF(Raw!$X92&gt;$C$9,IF(Raw!$X92&lt;$A$9,Raw!H92,-999),-999),-999),-999),-999),-999)</f>
        <v>3.6505999999999997E-2</v>
      </c>
      <c r="F92" s="9">
        <f>IF(Raw!$G92&gt;$C$8,IF(Raw!$Q92&gt;$C$8,IF(Raw!$N92&gt;$C$9,IF(Raw!$N92&lt;$A$9,IF(Raw!$X92&gt;$C$9,IF(Raw!$X92&lt;$A$9,Raw!I92,-999),-999),-999),-999),-999),-999)</f>
        <v>6.3688999999999996E-2</v>
      </c>
      <c r="G92" s="9">
        <f>Raw!G92</f>
        <v>0.91638600000000003</v>
      </c>
      <c r="H92" s="9">
        <f>IF(Raw!$G92&gt;$C$8,IF(Raw!$Q92&gt;$C$8,IF(Raw!$N92&gt;$C$9,IF(Raw!$N92&lt;$A$9,IF(Raw!$X92&gt;$C$9,IF(Raw!$X92&lt;$A$9,Raw!L92,-999),-999),-999),-999),-999),-999)</f>
        <v>572.9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1761</v>
      </c>
      <c r="K92" s="9">
        <f>IF(Raw!$G92&gt;$C$8,IF(Raw!$Q92&gt;$C$8,IF(Raw!$N92&gt;$C$9,IF(Raw!$N92&lt;$A$9,IF(Raw!$X92&gt;$C$9,IF(Raw!$X92&lt;$A$9,Raw!R92,-999),-999),-999),-999),-999),-999)</f>
        <v>3.8719999999999997E-2</v>
      </c>
      <c r="L92" s="9">
        <f>IF(Raw!$G92&gt;$C$8,IF(Raw!$Q92&gt;$C$8,IF(Raw!$N92&gt;$C$9,IF(Raw!$N92&lt;$A$9,IF(Raw!$X92&gt;$C$9,IF(Raw!$X92&lt;$A$9,Raw!S92,-999),-999),-999),-999),-999),-999)</f>
        <v>6.7093E-2</v>
      </c>
      <c r="M92" s="9">
        <f>Raw!Q92</f>
        <v>0.90363800000000005</v>
      </c>
      <c r="N92" s="9">
        <f>IF(Raw!$G92&gt;$C$8,IF(Raw!$Q92&gt;$C$8,IF(Raw!$N92&gt;$C$9,IF(Raw!$N92&lt;$A$9,IF(Raw!$X92&gt;$C$9,IF(Raw!$X92&lt;$A$9,Raw!V92,-999),-999),-999),-999),-999),-999)</f>
        <v>663</v>
      </c>
      <c r="O92" s="9">
        <f>IF(Raw!$G92&gt;$C$8,IF(Raw!$Q92&gt;$C$8,IF(Raw!$N92&gt;$C$9,IF(Raw!$N92&lt;$A$9,IF(Raw!$X92&gt;$C$9,IF(Raw!$X92&lt;$A$9,Raw!W92,-999),-999),-999),-999),-999),-999)</f>
        <v>9.2993000000000006E-2</v>
      </c>
      <c r="P92" s="9">
        <f>IF(Raw!$G92&gt;$C$8,IF(Raw!$Q92&gt;$C$8,IF(Raw!$N92&gt;$C$9,IF(Raw!$N92&lt;$A$9,IF(Raw!$X92&gt;$C$9,IF(Raw!$X92&lt;$A$9,Raw!X92,-999),-999),-999),-999),-999),-999)</f>
        <v>1359</v>
      </c>
      <c r="R92" s="9">
        <f t="shared" si="20"/>
        <v>2.7182999999999999E-2</v>
      </c>
      <c r="S92" s="9">
        <f t="shared" si="21"/>
        <v>0.42680839705443641</v>
      </c>
      <c r="T92" s="9">
        <f t="shared" si="22"/>
        <v>2.8373000000000002E-2</v>
      </c>
      <c r="U92" s="9">
        <f t="shared" si="23"/>
        <v>0.4228906145201437</v>
      </c>
      <c r="V92" s="15">
        <f t="shared" si="16"/>
        <v>0</v>
      </c>
      <c r="X92" s="11">
        <f t="shared" si="24"/>
        <v>4.3343999999999995E+18</v>
      </c>
      <c r="Y92" s="11">
        <f t="shared" si="25"/>
        <v>5.7289999999999993E-18</v>
      </c>
      <c r="Z92" s="11">
        <f t="shared" si="26"/>
        <v>1.761E-3</v>
      </c>
      <c r="AA92" s="16">
        <f t="shared" si="27"/>
        <v>4.1896670873364961E-2</v>
      </c>
      <c r="AB92" s="9">
        <f t="shared" si="17"/>
        <v>3.990873424268998E-2</v>
      </c>
      <c r="AC92" s="9">
        <f t="shared" si="18"/>
        <v>0.95810332912663509</v>
      </c>
      <c r="AD92" s="15">
        <f t="shared" si="19"/>
        <v>23.791408786692202</v>
      </c>
      <c r="AE92" s="3">
        <f t="shared" si="28"/>
        <v>689.77159999999969</v>
      </c>
      <c r="AF92" s="2">
        <f t="shared" si="29"/>
        <v>0.25</v>
      </c>
      <c r="AG92" s="9">
        <f t="shared" si="30"/>
        <v>7.7393565246955476E-3</v>
      </c>
      <c r="AH92" s="2">
        <f t="shared" si="31"/>
        <v>0.37450343447312445</v>
      </c>
    </row>
    <row r="93" spans="1:34">
      <c r="A93" s="1">
        <f>Raw!A93</f>
        <v>80</v>
      </c>
      <c r="B93" s="14">
        <f>Raw!B93</f>
        <v>0.28215277777777775</v>
      </c>
      <c r="C93" s="15">
        <f>Raw!C93</f>
        <v>52.5</v>
      </c>
      <c r="D93" s="15">
        <f>IF(C93&gt;0.5,Raw!D93*D$11,-999)</f>
        <v>7.2</v>
      </c>
      <c r="E93" s="9">
        <f>IF(Raw!$G93&gt;$C$8,IF(Raw!$Q93&gt;$C$8,IF(Raw!$N93&gt;$C$9,IF(Raw!$N93&lt;$A$9,IF(Raw!$X93&gt;$C$9,IF(Raw!$X93&lt;$A$9,Raw!H93,-999),-999),-999),-999),-999),-999)</f>
        <v>3.6195999999999999E-2</v>
      </c>
      <c r="F93" s="9">
        <f>IF(Raw!$G93&gt;$C$8,IF(Raw!$Q93&gt;$C$8,IF(Raw!$N93&gt;$C$9,IF(Raw!$N93&lt;$A$9,IF(Raw!$X93&gt;$C$9,IF(Raw!$X93&lt;$A$9,Raw!I93,-999),-999),-999),-999),-999),-999)</f>
        <v>6.6675999999999999E-2</v>
      </c>
      <c r="G93" s="9">
        <f>Raw!G93</f>
        <v>0.93731200000000003</v>
      </c>
      <c r="H93" s="9">
        <f>IF(Raw!$G93&gt;$C$8,IF(Raw!$Q93&gt;$C$8,IF(Raw!$N93&gt;$C$9,IF(Raw!$N93&lt;$A$9,IF(Raw!$X93&gt;$C$9,IF(Raw!$X93&lt;$A$9,Raw!L93,-999),-999),-999),-999),-999),-999)</f>
        <v>668.1</v>
      </c>
      <c r="I93" s="9">
        <f>IF(Raw!$G93&gt;$C$8,IF(Raw!$Q93&gt;$C$8,IF(Raw!$N93&gt;$C$9,IF(Raw!$N93&lt;$A$9,IF(Raw!$X93&gt;$C$9,IF(Raw!$X93&lt;$A$9,Raw!M93,-999),-999),-999),-999),-999),-999)</f>
        <v>0.22674</v>
      </c>
      <c r="J93" s="9">
        <f>IF(Raw!$G93&gt;$C$8,IF(Raw!$Q93&gt;$C$8,IF(Raw!$N93&gt;$C$9,IF(Raw!$N93&lt;$A$9,IF(Raw!$X93&gt;$C$9,IF(Raw!$X93&lt;$A$9,Raw!N93,-999),-999),-999),-999),-999),-999)</f>
        <v>551</v>
      </c>
      <c r="K93" s="9">
        <f>IF(Raw!$G93&gt;$C$8,IF(Raw!$Q93&gt;$C$8,IF(Raw!$N93&gt;$C$9,IF(Raw!$N93&lt;$A$9,IF(Raw!$X93&gt;$C$9,IF(Raw!$X93&lt;$A$9,Raw!R93,-999),-999),-999),-999),-999),-999)</f>
        <v>3.4659000000000002E-2</v>
      </c>
      <c r="L93" s="9">
        <f>IF(Raw!$G93&gt;$C$8,IF(Raw!$Q93&gt;$C$8,IF(Raw!$N93&gt;$C$9,IF(Raw!$N93&lt;$A$9,IF(Raw!$X93&gt;$C$9,IF(Raw!$X93&lt;$A$9,Raw!S93,-999),-999),-999),-999),-999),-999)</f>
        <v>6.4036999999999997E-2</v>
      </c>
      <c r="M93" s="9">
        <f>Raw!Q93</f>
        <v>0.85414800000000002</v>
      </c>
      <c r="N93" s="9">
        <f>IF(Raw!$G93&gt;$C$8,IF(Raw!$Q93&gt;$C$8,IF(Raw!$N93&gt;$C$9,IF(Raw!$N93&lt;$A$9,IF(Raw!$X93&gt;$C$9,IF(Raw!$X93&lt;$A$9,Raw!V93,-999),-999),-999),-999),-999),-999)</f>
        <v>737</v>
      </c>
      <c r="O93" s="9">
        <f>IF(Raw!$G93&gt;$C$8,IF(Raw!$Q93&gt;$C$8,IF(Raw!$N93&gt;$C$9,IF(Raw!$N93&lt;$A$9,IF(Raw!$X93&gt;$C$9,IF(Raw!$X93&lt;$A$9,Raw!W93,-999),-999),-999),-999),-999),-999)</f>
        <v>0.113658</v>
      </c>
      <c r="P93" s="9">
        <f>IF(Raw!$G93&gt;$C$8,IF(Raw!$Q93&gt;$C$8,IF(Raw!$N93&gt;$C$9,IF(Raw!$N93&lt;$A$9,IF(Raw!$X93&gt;$C$9,IF(Raw!$X93&lt;$A$9,Raw!X93,-999),-999),-999),-999),-999),-999)</f>
        <v>582</v>
      </c>
      <c r="R93" s="9">
        <f t="shared" si="20"/>
        <v>3.048E-2</v>
      </c>
      <c r="S93" s="9">
        <f t="shared" si="21"/>
        <v>0.45713600095986562</v>
      </c>
      <c r="T93" s="9">
        <f t="shared" si="22"/>
        <v>2.9377999999999994E-2</v>
      </c>
      <c r="U93" s="9">
        <f t="shared" si="23"/>
        <v>0.45876602589128151</v>
      </c>
      <c r="V93" s="15">
        <f t="shared" si="16"/>
        <v>0</v>
      </c>
      <c r="X93" s="11">
        <f t="shared" si="24"/>
        <v>4.3343999999999995E+18</v>
      </c>
      <c r="Y93" s="11">
        <f t="shared" si="25"/>
        <v>6.6810000000000001E-18</v>
      </c>
      <c r="Z93" s="11">
        <f t="shared" si="26"/>
        <v>5.5099999999999995E-4</v>
      </c>
      <c r="AA93" s="16">
        <f t="shared" si="27"/>
        <v>1.5705334465998019E-2</v>
      </c>
      <c r="AB93" s="9">
        <f t="shared" si="17"/>
        <v>3.5120391315942093E-2</v>
      </c>
      <c r="AC93" s="9">
        <f t="shared" si="18"/>
        <v>0.98429466553400191</v>
      </c>
      <c r="AD93" s="15">
        <f t="shared" si="19"/>
        <v>28.503329339379349</v>
      </c>
      <c r="AE93" s="3">
        <f t="shared" si="28"/>
        <v>804.39239999999984</v>
      </c>
      <c r="AF93" s="2">
        <f t="shared" si="29"/>
        <v>0.25</v>
      </c>
      <c r="AG93" s="9">
        <f t="shared" si="30"/>
        <v>1.0058737788998023E-2</v>
      </c>
      <c r="AH93" s="2">
        <f t="shared" si="31"/>
        <v>0.48673708678804534</v>
      </c>
    </row>
    <row r="94" spans="1:34">
      <c r="A94" s="1">
        <f>Raw!A94</f>
        <v>81</v>
      </c>
      <c r="B94" s="14">
        <f>Raw!B94</f>
        <v>0.28221064814814817</v>
      </c>
      <c r="C94" s="15">
        <f>Raw!C94</f>
        <v>52.6</v>
      </c>
      <c r="D94" s="15">
        <f>IF(C94&gt;0.5,Raw!D94*D$11,-999)</f>
        <v>7.2</v>
      </c>
      <c r="E94" s="9">
        <f>IF(Raw!$G94&gt;$C$8,IF(Raw!$Q94&gt;$C$8,IF(Raw!$N94&gt;$C$9,IF(Raw!$N94&lt;$A$9,IF(Raw!$X94&gt;$C$9,IF(Raw!$X94&lt;$A$9,Raw!H94,-999),-999),-999),-999),-999),-999)</f>
        <v>2.9616E-2</v>
      </c>
      <c r="F94" s="9">
        <f>IF(Raw!$G94&gt;$C$8,IF(Raw!$Q94&gt;$C$8,IF(Raw!$N94&gt;$C$9,IF(Raw!$N94&lt;$A$9,IF(Raw!$X94&gt;$C$9,IF(Raw!$X94&lt;$A$9,Raw!I94,-999),-999),-999),-999),-999),-999)</f>
        <v>6.0289000000000002E-2</v>
      </c>
      <c r="G94" s="9">
        <f>Raw!G94</f>
        <v>0.94217600000000001</v>
      </c>
      <c r="H94" s="9">
        <f>IF(Raw!$G94&gt;$C$8,IF(Raw!$Q94&gt;$C$8,IF(Raw!$N94&gt;$C$9,IF(Raw!$N94&lt;$A$9,IF(Raw!$X94&gt;$C$9,IF(Raw!$X94&lt;$A$9,Raw!L94,-999),-999),-999),-999),-999),-999)</f>
        <v>723.8</v>
      </c>
      <c r="I94" s="9">
        <f>IF(Raw!$G94&gt;$C$8,IF(Raw!$Q94&gt;$C$8,IF(Raw!$N94&gt;$C$9,IF(Raw!$N94&lt;$A$9,IF(Raw!$X94&gt;$C$9,IF(Raw!$X94&lt;$A$9,Raw!M94,-999),-999),-999),-999),-999),-999)</f>
        <v>3.0998000000000001E-2</v>
      </c>
      <c r="J94" s="9">
        <f>IF(Raw!$G94&gt;$C$8,IF(Raw!$Q94&gt;$C$8,IF(Raw!$N94&gt;$C$9,IF(Raw!$N94&lt;$A$9,IF(Raw!$X94&gt;$C$9,IF(Raw!$X94&lt;$A$9,Raw!N94,-999),-999),-999),-999),-999),-999)</f>
        <v>1209</v>
      </c>
      <c r="K94" s="9">
        <f>IF(Raw!$G94&gt;$C$8,IF(Raw!$Q94&gt;$C$8,IF(Raw!$N94&gt;$C$9,IF(Raw!$N94&lt;$A$9,IF(Raw!$X94&gt;$C$9,IF(Raw!$X94&lt;$A$9,Raw!R94,-999),-999),-999),-999),-999),-999)</f>
        <v>3.4106999999999998E-2</v>
      </c>
      <c r="L94" s="9">
        <f>IF(Raw!$G94&gt;$C$8,IF(Raw!$Q94&gt;$C$8,IF(Raw!$N94&gt;$C$9,IF(Raw!$N94&lt;$A$9,IF(Raw!$X94&gt;$C$9,IF(Raw!$X94&lt;$A$9,Raw!S94,-999),-999),-999),-999),-999),-999)</f>
        <v>6.3386999999999999E-2</v>
      </c>
      <c r="M94" s="9">
        <f>Raw!Q94</f>
        <v>0.90743200000000002</v>
      </c>
      <c r="N94" s="9">
        <f>IF(Raw!$G94&gt;$C$8,IF(Raw!$Q94&gt;$C$8,IF(Raw!$N94&gt;$C$9,IF(Raw!$N94&lt;$A$9,IF(Raw!$X94&gt;$C$9,IF(Raw!$X94&lt;$A$9,Raw!V94,-999),-999),-999),-999),-999),-999)</f>
        <v>723.8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1694</v>
      </c>
      <c r="R94" s="9">
        <f t="shared" si="20"/>
        <v>3.0673000000000002E-2</v>
      </c>
      <c r="S94" s="9">
        <f t="shared" si="21"/>
        <v>0.50876610990396265</v>
      </c>
      <c r="T94" s="9">
        <f t="shared" si="22"/>
        <v>2.928E-2</v>
      </c>
      <c r="U94" s="9">
        <f t="shared" si="23"/>
        <v>0.46192436935018222</v>
      </c>
      <c r="V94" s="15">
        <f t="shared" si="16"/>
        <v>0</v>
      </c>
      <c r="X94" s="11">
        <f t="shared" si="24"/>
        <v>4.3343999999999995E+18</v>
      </c>
      <c r="Y94" s="11">
        <f t="shared" si="25"/>
        <v>7.2379999999999995E-18</v>
      </c>
      <c r="Z94" s="11">
        <f t="shared" si="26"/>
        <v>1.209E-3</v>
      </c>
      <c r="AA94" s="16">
        <f t="shared" si="27"/>
        <v>3.6543162612198213E-2</v>
      </c>
      <c r="AB94" s="9">
        <f t="shared" si="17"/>
        <v>3.5176983801285165E-2</v>
      </c>
      <c r="AC94" s="9">
        <f t="shared" si="18"/>
        <v>0.96345683738780163</v>
      </c>
      <c r="AD94" s="15">
        <f t="shared" si="19"/>
        <v>30.225940953017545</v>
      </c>
      <c r="AE94" s="3">
        <f t="shared" si="28"/>
        <v>871.45519999999976</v>
      </c>
      <c r="AF94" s="2">
        <f t="shared" si="29"/>
        <v>0.25</v>
      </c>
      <c r="AG94" s="9">
        <f t="shared" si="30"/>
        <v>1.0740075932875749E-2</v>
      </c>
      <c r="AH94" s="2">
        <f t="shared" si="31"/>
        <v>0.51970668498468486</v>
      </c>
    </row>
    <row r="95" spans="1:34">
      <c r="A95" s="1">
        <f>Raw!A95</f>
        <v>82</v>
      </c>
      <c r="B95" s="14">
        <f>Raw!B95</f>
        <v>0.28226851851851853</v>
      </c>
      <c r="C95" s="15">
        <f>Raw!C95</f>
        <v>53.7</v>
      </c>
      <c r="D95" s="15">
        <f>IF(C95&gt;0.5,Raw!D95*D$11,-999)</f>
        <v>7.2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0.90803100000000003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0.89305199999999996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4.3343999999999995E+18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0.28231481481481485</v>
      </c>
      <c r="C96" s="15">
        <f>Raw!C96</f>
        <v>55.2</v>
      </c>
      <c r="D96" s="15">
        <f>IF(C96&gt;0.5,Raw!D96*D$11,-999)</f>
        <v>7.2</v>
      </c>
      <c r="E96" s="9">
        <f>IF(Raw!$G96&gt;$C$8,IF(Raw!$Q96&gt;$C$8,IF(Raw!$N96&gt;$C$9,IF(Raw!$N96&lt;$A$9,IF(Raw!$X96&gt;$C$9,IF(Raw!$X96&lt;$A$9,Raw!H96,-999),-999),-999),-999),-999),-999)</f>
        <v>3.4546E-2</v>
      </c>
      <c r="F96" s="9">
        <f>IF(Raw!$G96&gt;$C$8,IF(Raw!$Q96&gt;$C$8,IF(Raw!$N96&gt;$C$9,IF(Raw!$N96&lt;$A$9,IF(Raw!$X96&gt;$C$9,IF(Raw!$X96&lt;$A$9,Raw!I96,-999),-999),-999),-999),-999),-999)</f>
        <v>5.4960000000000002E-2</v>
      </c>
      <c r="G96" s="9">
        <f>Raw!G96</f>
        <v>0.88037299999999996</v>
      </c>
      <c r="H96" s="9">
        <f>IF(Raw!$G96&gt;$C$8,IF(Raw!$Q96&gt;$C$8,IF(Raw!$N96&gt;$C$9,IF(Raw!$N96&lt;$A$9,IF(Raw!$X96&gt;$C$9,IF(Raw!$X96&lt;$A$9,Raw!L96,-999),-999),-999),-999),-999),-999)</f>
        <v>427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1022</v>
      </c>
      <c r="K96" s="9">
        <f>IF(Raw!$G96&gt;$C$8,IF(Raw!$Q96&gt;$C$8,IF(Raw!$N96&gt;$C$9,IF(Raw!$N96&lt;$A$9,IF(Raw!$X96&gt;$C$9,IF(Raw!$X96&lt;$A$9,Raw!R96,-999),-999),-999),-999),-999),-999)</f>
        <v>3.1759999999999997E-2</v>
      </c>
      <c r="L96" s="9">
        <f>IF(Raw!$G96&gt;$C$8,IF(Raw!$Q96&gt;$C$8,IF(Raw!$N96&gt;$C$9,IF(Raw!$N96&lt;$A$9,IF(Raw!$X96&gt;$C$9,IF(Raw!$X96&lt;$A$9,Raw!S96,-999),-999),-999),-999),-999),-999)</f>
        <v>5.2446E-2</v>
      </c>
      <c r="M96" s="9">
        <f>Raw!Q96</f>
        <v>0.86176399999999997</v>
      </c>
      <c r="N96" s="9">
        <f>IF(Raw!$G96&gt;$C$8,IF(Raw!$Q96&gt;$C$8,IF(Raw!$N96&gt;$C$9,IF(Raw!$N96&lt;$A$9,IF(Raw!$X96&gt;$C$9,IF(Raw!$X96&lt;$A$9,Raw!V96,-999),-999),-999),-999),-999),-999)</f>
        <v>628.6</v>
      </c>
      <c r="O96" s="9">
        <f>IF(Raw!$G96&gt;$C$8,IF(Raw!$Q96&gt;$C$8,IF(Raw!$N96&gt;$C$9,IF(Raw!$N96&lt;$A$9,IF(Raw!$X96&gt;$C$9,IF(Raw!$X96&lt;$A$9,Raw!W96,-999),-999),-999),-999),-999),-999)</f>
        <v>0.44314799999999999</v>
      </c>
      <c r="P96" s="9">
        <f>IF(Raw!$G96&gt;$C$8,IF(Raw!$Q96&gt;$C$8,IF(Raw!$N96&gt;$C$9,IF(Raw!$N96&lt;$A$9,IF(Raw!$X96&gt;$C$9,IF(Raw!$X96&lt;$A$9,Raw!X96,-999),-999),-999),-999),-999),-999)</f>
        <v>991</v>
      </c>
      <c r="R96" s="9">
        <f t="shared" si="20"/>
        <v>2.0414000000000002E-2</v>
      </c>
      <c r="S96" s="9">
        <f t="shared" si="21"/>
        <v>0.37143377001455608</v>
      </c>
      <c r="T96" s="9">
        <f t="shared" si="22"/>
        <v>2.0686000000000003E-2</v>
      </c>
      <c r="U96" s="9">
        <f t="shared" si="23"/>
        <v>0.39442474163901925</v>
      </c>
      <c r="V96" s="15">
        <f t="shared" si="16"/>
        <v>0</v>
      </c>
      <c r="X96" s="11">
        <f t="shared" si="24"/>
        <v>4.3343999999999995E+18</v>
      </c>
      <c r="Y96" s="11">
        <f t="shared" si="25"/>
        <v>4.2699999999999996E-18</v>
      </c>
      <c r="Z96" s="11">
        <f t="shared" si="26"/>
        <v>1.0219999999999999E-3</v>
      </c>
      <c r="AA96" s="16">
        <f t="shared" si="27"/>
        <v>1.8563923775437974E-2</v>
      </c>
      <c r="AB96" s="9">
        <f t="shared" si="17"/>
        <v>3.214401332721871E-2</v>
      </c>
      <c r="AC96" s="9">
        <f t="shared" si="18"/>
        <v>0.98143607622456186</v>
      </c>
      <c r="AD96" s="15">
        <f t="shared" si="19"/>
        <v>18.16430897792365</v>
      </c>
      <c r="AE96" s="3">
        <f t="shared" si="28"/>
        <v>514.10799999999983</v>
      </c>
      <c r="AF96" s="2">
        <f t="shared" si="29"/>
        <v>0.25</v>
      </c>
      <c r="AG96" s="9">
        <f t="shared" si="30"/>
        <v>5.5111175966683487E-3</v>
      </c>
      <c r="AH96" s="2">
        <f t="shared" si="31"/>
        <v>0.26668011237778705</v>
      </c>
    </row>
    <row r="97" spans="1:34">
      <c r="A97" s="1">
        <f>Raw!A97</f>
        <v>84</v>
      </c>
      <c r="B97" s="14">
        <f>Raw!B97</f>
        <v>0.28237268518518516</v>
      </c>
      <c r="C97" s="15">
        <f>Raw!C97</f>
        <v>55.4</v>
      </c>
      <c r="D97" s="15">
        <f>IF(C97&gt;0.5,Raw!D97*D$11,-999)</f>
        <v>7.2</v>
      </c>
      <c r="E97" s="9">
        <f>IF(Raw!$G97&gt;$C$8,IF(Raw!$Q97&gt;$C$8,IF(Raw!$N97&gt;$C$9,IF(Raw!$N97&lt;$A$9,IF(Raw!$X97&gt;$C$9,IF(Raw!$X97&lt;$A$9,Raw!H97,-999),-999),-999),-999),-999),-999)</f>
        <v>3.0948E-2</v>
      </c>
      <c r="F97" s="9">
        <f>IF(Raw!$G97&gt;$C$8,IF(Raw!$Q97&gt;$C$8,IF(Raw!$N97&gt;$C$9,IF(Raw!$N97&lt;$A$9,IF(Raw!$X97&gt;$C$9,IF(Raw!$X97&lt;$A$9,Raw!I97,-999),-999),-999),-999),-999),-999)</f>
        <v>5.1199000000000001E-2</v>
      </c>
      <c r="G97" s="9">
        <f>Raw!G97</f>
        <v>0.88610100000000003</v>
      </c>
      <c r="H97" s="9">
        <f>IF(Raw!$G97&gt;$C$8,IF(Raw!$Q97&gt;$C$8,IF(Raw!$N97&gt;$C$9,IF(Raw!$N97&lt;$A$9,IF(Raw!$X97&gt;$C$9,IF(Raw!$X97&lt;$A$9,Raw!L97,-999),-999),-999),-999),-999),-999)</f>
        <v>671.2</v>
      </c>
      <c r="I97" s="9">
        <f>IF(Raw!$G97&gt;$C$8,IF(Raw!$Q97&gt;$C$8,IF(Raw!$N97&gt;$C$9,IF(Raw!$N97&lt;$A$9,IF(Raw!$X97&gt;$C$9,IF(Raw!$X97&lt;$A$9,Raw!M97,-999),-999),-999),-999),-999),-999)</f>
        <v>0.12642999999999999</v>
      </c>
      <c r="J97" s="9">
        <f>IF(Raw!$G97&gt;$C$8,IF(Raw!$Q97&gt;$C$8,IF(Raw!$N97&gt;$C$9,IF(Raw!$N97&lt;$A$9,IF(Raw!$X97&gt;$C$9,IF(Raw!$X97&lt;$A$9,Raw!N97,-999),-999),-999),-999),-999),-999)</f>
        <v>2213</v>
      </c>
      <c r="K97" s="9">
        <f>IF(Raw!$G97&gt;$C$8,IF(Raw!$Q97&gt;$C$8,IF(Raw!$N97&gt;$C$9,IF(Raw!$N97&lt;$A$9,IF(Raw!$X97&gt;$C$9,IF(Raw!$X97&lt;$A$9,Raw!R97,-999),-999),-999),-999),-999),-999)</f>
        <v>3.4030999999999999E-2</v>
      </c>
      <c r="L97" s="9">
        <f>IF(Raw!$G97&gt;$C$8,IF(Raw!$Q97&gt;$C$8,IF(Raw!$N97&gt;$C$9,IF(Raw!$N97&lt;$A$9,IF(Raw!$X97&gt;$C$9,IF(Raw!$X97&lt;$A$9,Raw!S97,-999),-999),-999),-999),-999),-999)</f>
        <v>5.3328E-2</v>
      </c>
      <c r="M97" s="9">
        <f>Raw!Q97</f>
        <v>0.91397499999999998</v>
      </c>
      <c r="N97" s="9">
        <f>IF(Raw!$G97&gt;$C$8,IF(Raw!$Q97&gt;$C$8,IF(Raw!$N97&gt;$C$9,IF(Raw!$N97&lt;$A$9,IF(Raw!$X97&gt;$C$9,IF(Raw!$X97&lt;$A$9,Raw!V97,-999),-999),-999),-999),-999),-999)</f>
        <v>654.9</v>
      </c>
      <c r="O97" s="9">
        <f>IF(Raw!$G97&gt;$C$8,IF(Raw!$Q97&gt;$C$8,IF(Raw!$N97&gt;$C$9,IF(Raw!$N97&lt;$A$9,IF(Raw!$X97&gt;$C$9,IF(Raw!$X97&lt;$A$9,Raw!W97,-999),-999),-999),-999),-999),-999)</f>
        <v>0.45591999999999999</v>
      </c>
      <c r="P97" s="9">
        <f>IF(Raw!$G97&gt;$C$8,IF(Raw!$Q97&gt;$C$8,IF(Raw!$N97&gt;$C$9,IF(Raw!$N97&lt;$A$9,IF(Raw!$X97&gt;$C$9,IF(Raw!$X97&lt;$A$9,Raw!X97,-999),-999),-999),-999),-999),-999)</f>
        <v>1221</v>
      </c>
      <c r="R97" s="9">
        <f t="shared" si="20"/>
        <v>2.0251000000000002E-2</v>
      </c>
      <c r="S97" s="9">
        <f t="shared" si="21"/>
        <v>0.39553506904431729</v>
      </c>
      <c r="T97" s="9">
        <f t="shared" si="22"/>
        <v>1.9297000000000002E-2</v>
      </c>
      <c r="U97" s="9">
        <f t="shared" si="23"/>
        <v>0.36185493549354936</v>
      </c>
      <c r="V97" s="15">
        <f t="shared" si="16"/>
        <v>0</v>
      </c>
      <c r="X97" s="11">
        <f t="shared" si="24"/>
        <v>4.3343999999999995E+18</v>
      </c>
      <c r="Y97" s="11">
        <f t="shared" si="25"/>
        <v>6.7120000000000002E-18</v>
      </c>
      <c r="Z97" s="11">
        <f t="shared" si="26"/>
        <v>2.2129999999999997E-3</v>
      </c>
      <c r="AA97" s="16">
        <f t="shared" si="27"/>
        <v>6.0487405391283597E-2</v>
      </c>
      <c r="AB97" s="9">
        <f t="shared" si="17"/>
        <v>3.5198225461835597E-2</v>
      </c>
      <c r="AC97" s="9">
        <f t="shared" si="18"/>
        <v>0.9395125946087165</v>
      </c>
      <c r="AD97" s="15">
        <f t="shared" si="19"/>
        <v>27.332763394163404</v>
      </c>
      <c r="AE97" s="3">
        <f t="shared" si="28"/>
        <v>808.12479999999982</v>
      </c>
      <c r="AF97" s="2">
        <f t="shared" si="29"/>
        <v>0.25</v>
      </c>
      <c r="AG97" s="9">
        <f t="shared" si="30"/>
        <v>7.608073334504189E-3</v>
      </c>
      <c r="AH97" s="2">
        <f t="shared" si="31"/>
        <v>0.36815070922285748</v>
      </c>
    </row>
    <row r="98" spans="1:34">
      <c r="A98" s="1">
        <f>Raw!A98</f>
        <v>85</v>
      </c>
      <c r="B98" s="14">
        <f>Raw!B98</f>
        <v>0.28243055555555557</v>
      </c>
      <c r="C98" s="15">
        <f>Raw!C98</f>
        <v>57.4</v>
      </c>
      <c r="D98" s="15">
        <f>IF(C98&gt;0.5,Raw!D98*D$11,-999)</f>
        <v>6.3</v>
      </c>
      <c r="E98" s="9">
        <f>IF(Raw!$G98&gt;$C$8,IF(Raw!$Q98&gt;$C$8,IF(Raw!$N98&gt;$C$9,IF(Raw!$N98&lt;$A$9,IF(Raw!$X98&gt;$C$9,IF(Raw!$X98&lt;$A$9,Raw!H98,-999),-999),-999),-999),-999),-999)</f>
        <v>3.0511E-2</v>
      </c>
      <c r="F98" s="9">
        <f>IF(Raw!$G98&gt;$C$8,IF(Raw!$Q98&gt;$C$8,IF(Raw!$N98&gt;$C$9,IF(Raw!$N98&lt;$A$9,IF(Raw!$X98&gt;$C$9,IF(Raw!$X98&lt;$A$9,Raw!I98,-999),-999),-999),-999),-999),-999)</f>
        <v>5.2075000000000003E-2</v>
      </c>
      <c r="G98" s="9">
        <f>Raw!G98</f>
        <v>0.88439599999999996</v>
      </c>
      <c r="H98" s="9">
        <f>IF(Raw!$G98&gt;$C$8,IF(Raw!$Q98&gt;$C$8,IF(Raw!$N98&gt;$C$9,IF(Raw!$N98&lt;$A$9,IF(Raw!$X98&gt;$C$9,IF(Raw!$X98&lt;$A$9,Raw!L98,-999),-999),-999),-999),-999),-999)</f>
        <v>551.6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3791</v>
      </c>
      <c r="K98" s="9">
        <f>IF(Raw!$G98&gt;$C$8,IF(Raw!$Q98&gt;$C$8,IF(Raw!$N98&gt;$C$9,IF(Raw!$N98&lt;$A$9,IF(Raw!$X98&gt;$C$9,IF(Raw!$X98&lt;$A$9,Raw!R98,-999),-999),-999),-999),-999),-999)</f>
        <v>2.9406000000000002E-2</v>
      </c>
      <c r="L98" s="9">
        <f>IF(Raw!$G98&gt;$C$8,IF(Raw!$Q98&gt;$C$8,IF(Raw!$N98&gt;$C$9,IF(Raw!$N98&lt;$A$9,IF(Raw!$X98&gt;$C$9,IF(Raw!$X98&lt;$A$9,Raw!S98,-999),-999),-999),-999),-999),-999)</f>
        <v>5.3214999999999998E-2</v>
      </c>
      <c r="M98" s="9">
        <f>Raw!Q98</f>
        <v>0.88988999999999996</v>
      </c>
      <c r="N98" s="9">
        <f>IF(Raw!$G98&gt;$C$8,IF(Raw!$Q98&gt;$C$8,IF(Raw!$N98&gt;$C$9,IF(Raw!$N98&lt;$A$9,IF(Raw!$X98&gt;$C$9,IF(Raw!$X98&lt;$A$9,Raw!V98,-999),-999),-999),-999),-999),-999)</f>
        <v>694.4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1224</v>
      </c>
      <c r="R98" s="9">
        <f t="shared" si="20"/>
        <v>2.1564000000000003E-2</v>
      </c>
      <c r="S98" s="9">
        <f t="shared" si="21"/>
        <v>0.41409505520883344</v>
      </c>
      <c r="T98" s="9">
        <f t="shared" si="22"/>
        <v>2.3808999999999997E-2</v>
      </c>
      <c r="U98" s="9">
        <f t="shared" si="23"/>
        <v>0.44741144414168932</v>
      </c>
      <c r="V98" s="15">
        <f t="shared" si="16"/>
        <v>0</v>
      </c>
      <c r="X98" s="11">
        <f t="shared" si="24"/>
        <v>3.792599999999999E+18</v>
      </c>
      <c r="Y98" s="11">
        <f t="shared" si="25"/>
        <v>5.5159999999999998E-18</v>
      </c>
      <c r="Z98" s="11">
        <f t="shared" si="26"/>
        <v>3.7909999999999997E-3</v>
      </c>
      <c r="AA98" s="16">
        <f t="shared" si="27"/>
        <v>7.3480114986262959E-2</v>
      </c>
      <c r="AB98" s="9">
        <f t="shared" si="17"/>
        <v>3.1155488057707938E-2</v>
      </c>
      <c r="AC98" s="9">
        <f t="shared" si="18"/>
        <v>0.92651988501373694</v>
      </c>
      <c r="AD98" s="15">
        <f t="shared" si="19"/>
        <v>19.382778946521487</v>
      </c>
      <c r="AE98" s="3">
        <f t="shared" si="28"/>
        <v>664.12639999999976</v>
      </c>
      <c r="AF98" s="2">
        <f t="shared" si="29"/>
        <v>0.25</v>
      </c>
      <c r="AG98" s="9">
        <f t="shared" si="30"/>
        <v>6.6708285538017763E-3</v>
      </c>
      <c r="AH98" s="2">
        <f t="shared" si="31"/>
        <v>0.32279792205055802</v>
      </c>
    </row>
    <row r="99" spans="1:34">
      <c r="A99" s="1">
        <f>Raw!A99</f>
        <v>86</v>
      </c>
      <c r="B99" s="14">
        <f>Raw!B99</f>
        <v>0.28248842592592593</v>
      </c>
      <c r="C99" s="15">
        <f>Raw!C99</f>
        <v>57.6</v>
      </c>
      <c r="D99" s="15">
        <f>IF(C99&gt;0.5,Raw!D99*D$11,-999)</f>
        <v>6.3</v>
      </c>
      <c r="E99" s="9">
        <f>IF(Raw!$G99&gt;$C$8,IF(Raw!$Q99&gt;$C$8,IF(Raw!$N99&gt;$C$9,IF(Raw!$N99&lt;$A$9,IF(Raw!$X99&gt;$C$9,IF(Raw!$X99&lt;$A$9,Raw!H99,-999),-999),-999),-999),-999),-999)</f>
        <v>3.005E-2</v>
      </c>
      <c r="F99" s="9">
        <f>IF(Raw!$G99&gt;$C$8,IF(Raw!$Q99&gt;$C$8,IF(Raw!$N99&gt;$C$9,IF(Raw!$N99&lt;$A$9,IF(Raw!$X99&gt;$C$9,IF(Raw!$X99&lt;$A$9,Raw!I99,-999),-999),-999),-999),-999),-999)</f>
        <v>5.3073000000000002E-2</v>
      </c>
      <c r="G99" s="9">
        <f>Raw!G99</f>
        <v>0.89054299999999997</v>
      </c>
      <c r="H99" s="9">
        <f>IF(Raw!$G99&gt;$C$8,IF(Raw!$Q99&gt;$C$8,IF(Raw!$N99&gt;$C$9,IF(Raw!$N99&lt;$A$9,IF(Raw!$X99&gt;$C$9,IF(Raw!$X99&lt;$A$9,Raw!L99,-999),-999),-999),-999),-999),-999)</f>
        <v>500.9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1027</v>
      </c>
      <c r="K99" s="9">
        <f>IF(Raw!$G99&gt;$C$8,IF(Raw!$Q99&gt;$C$8,IF(Raw!$N99&gt;$C$9,IF(Raw!$N99&lt;$A$9,IF(Raw!$X99&gt;$C$9,IF(Raw!$X99&lt;$A$9,Raw!R99,-999),-999),-999),-999),-999),-999)</f>
        <v>3.2721E-2</v>
      </c>
      <c r="L99" s="9">
        <f>IF(Raw!$G99&gt;$C$8,IF(Raw!$Q99&gt;$C$8,IF(Raw!$N99&gt;$C$9,IF(Raw!$N99&lt;$A$9,IF(Raw!$X99&gt;$C$9,IF(Raw!$X99&lt;$A$9,Raw!S99,-999),-999),-999),-999),-999),-999)</f>
        <v>5.6619000000000003E-2</v>
      </c>
      <c r="M99" s="9">
        <f>Raw!Q99</f>
        <v>0.88597999999999999</v>
      </c>
      <c r="N99" s="9">
        <f>IF(Raw!$G99&gt;$C$8,IF(Raw!$Q99&gt;$C$8,IF(Raw!$N99&gt;$C$9,IF(Raw!$N99&lt;$A$9,IF(Raw!$X99&gt;$C$9,IF(Raw!$X99&lt;$A$9,Raw!V99,-999),-999),-999),-999),-999),-999)</f>
        <v>663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986</v>
      </c>
      <c r="R99" s="9">
        <f t="shared" si="20"/>
        <v>2.3023000000000002E-2</v>
      </c>
      <c r="S99" s="9">
        <f t="shared" si="21"/>
        <v>0.43379873005106179</v>
      </c>
      <c r="T99" s="9">
        <f t="shared" si="22"/>
        <v>2.3898000000000003E-2</v>
      </c>
      <c r="U99" s="9">
        <f t="shared" si="23"/>
        <v>0.42208445928045357</v>
      </c>
      <c r="V99" s="15">
        <f t="shared" si="16"/>
        <v>0</v>
      </c>
      <c r="X99" s="11">
        <f t="shared" si="24"/>
        <v>3.792599999999999E+18</v>
      </c>
      <c r="Y99" s="11">
        <f t="shared" si="25"/>
        <v>5.0089999999999993E-18</v>
      </c>
      <c r="Z99" s="11">
        <f t="shared" si="26"/>
        <v>1.0269999999999999E-3</v>
      </c>
      <c r="AA99" s="16">
        <f t="shared" si="27"/>
        <v>1.9136697953046521E-2</v>
      </c>
      <c r="AB99" s="9">
        <f t="shared" si="17"/>
        <v>3.3178328807681907E-2</v>
      </c>
      <c r="AC99" s="9">
        <f t="shared" si="18"/>
        <v>0.98086330204695338</v>
      </c>
      <c r="AD99" s="15">
        <f t="shared" si="19"/>
        <v>18.63359099615046</v>
      </c>
      <c r="AE99" s="3">
        <f t="shared" si="28"/>
        <v>603.08359999999971</v>
      </c>
      <c r="AF99" s="2">
        <f t="shared" si="29"/>
        <v>0.25</v>
      </c>
      <c r="AG99" s="9">
        <f t="shared" si="30"/>
        <v>6.0499609077409961E-3</v>
      </c>
      <c r="AH99" s="2">
        <f t="shared" si="31"/>
        <v>0.29275445977290404</v>
      </c>
    </row>
    <row r="100" spans="1:34">
      <c r="A100" s="1">
        <f>Raw!A100</f>
        <v>87</v>
      </c>
      <c r="B100" s="14">
        <f>Raw!B100</f>
        <v>0.28253472222222226</v>
      </c>
      <c r="C100" s="15">
        <f>Raw!C100</f>
        <v>58.5</v>
      </c>
      <c r="D100" s="15">
        <f>IF(C100&gt;0.5,Raw!D100*D$11,-999)</f>
        <v>6.3</v>
      </c>
      <c r="E100" s="9">
        <f>IF(Raw!$G100&gt;$C$8,IF(Raw!$Q100&gt;$C$8,IF(Raw!$N100&gt;$C$9,IF(Raw!$N100&lt;$A$9,IF(Raw!$X100&gt;$C$9,IF(Raw!$X100&lt;$A$9,Raw!H100,-999),-999),-999),-999),-999),-999)</f>
        <v>3.1077E-2</v>
      </c>
      <c r="F100" s="9">
        <f>IF(Raw!$G100&gt;$C$8,IF(Raw!$Q100&gt;$C$8,IF(Raw!$N100&gt;$C$9,IF(Raw!$N100&lt;$A$9,IF(Raw!$X100&gt;$C$9,IF(Raw!$X100&lt;$A$9,Raw!I100,-999),-999),-999),-999),-999),-999)</f>
        <v>5.0259999999999999E-2</v>
      </c>
      <c r="G100" s="9">
        <f>Raw!G100</f>
        <v>0.84813799999999995</v>
      </c>
      <c r="H100" s="9">
        <f>IF(Raw!$G100&gt;$C$8,IF(Raw!$Q100&gt;$C$8,IF(Raw!$N100&gt;$C$9,IF(Raw!$N100&lt;$A$9,IF(Raw!$X100&gt;$C$9,IF(Raw!$X100&lt;$A$9,Raw!L100,-999),-999),-999),-999),-999),-999)</f>
        <v>676.2</v>
      </c>
      <c r="I100" s="9">
        <f>IF(Raw!$G100&gt;$C$8,IF(Raw!$Q100&gt;$C$8,IF(Raw!$N100&gt;$C$9,IF(Raw!$N100&lt;$A$9,IF(Raw!$X100&gt;$C$9,IF(Raw!$X100&lt;$A$9,Raw!M100,-999),-999),-999),-999),-999),-999)</f>
        <v>0.22674</v>
      </c>
      <c r="J100" s="9">
        <f>IF(Raw!$G100&gt;$C$8,IF(Raw!$Q100&gt;$C$8,IF(Raw!$N100&gt;$C$9,IF(Raw!$N100&lt;$A$9,IF(Raw!$X100&gt;$C$9,IF(Raw!$X100&lt;$A$9,Raw!N100,-999),-999),-999),-999),-999),-999)</f>
        <v>2537</v>
      </c>
      <c r="K100" s="9">
        <f>IF(Raw!$G100&gt;$C$8,IF(Raw!$Q100&gt;$C$8,IF(Raw!$N100&gt;$C$9,IF(Raw!$N100&lt;$A$9,IF(Raw!$X100&gt;$C$9,IF(Raw!$X100&lt;$A$9,Raw!R100,-999),-999),-999),-999),-999),-999)</f>
        <v>2.7417E-2</v>
      </c>
      <c r="L100" s="9">
        <f>IF(Raw!$G100&gt;$C$8,IF(Raw!$Q100&gt;$C$8,IF(Raw!$N100&gt;$C$9,IF(Raw!$N100&lt;$A$9,IF(Raw!$X100&gt;$C$9,IF(Raw!$X100&lt;$A$9,Raw!S100,-999),-999),-999),-999),-999),-999)</f>
        <v>5.1764999999999999E-2</v>
      </c>
      <c r="M100" s="9">
        <f>Raw!Q100</f>
        <v>0.91853799999999997</v>
      </c>
      <c r="N100" s="9">
        <f>IF(Raw!$G100&gt;$C$8,IF(Raw!$Q100&gt;$C$8,IF(Raw!$N100&gt;$C$9,IF(Raw!$N100&lt;$A$9,IF(Raw!$X100&gt;$C$9,IF(Raw!$X100&lt;$A$9,Raw!V100,-999),-999),-999),-999),-999),-999)</f>
        <v>659.9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1527</v>
      </c>
      <c r="R100" s="9">
        <f t="shared" si="20"/>
        <v>1.9182999999999999E-2</v>
      </c>
      <c r="S100" s="9">
        <f t="shared" si="21"/>
        <v>0.38167528849980104</v>
      </c>
      <c r="T100" s="9">
        <f t="shared" si="22"/>
        <v>2.4347999999999998E-2</v>
      </c>
      <c r="U100" s="9">
        <f t="shared" si="23"/>
        <v>0.4703564184294407</v>
      </c>
      <c r="V100" s="15">
        <f t="shared" si="16"/>
        <v>0</v>
      </c>
      <c r="X100" s="11">
        <f t="shared" si="24"/>
        <v>3.792599999999999E+18</v>
      </c>
      <c r="Y100" s="11">
        <f t="shared" si="25"/>
        <v>6.7619999999999999E-18</v>
      </c>
      <c r="Z100" s="11">
        <f t="shared" si="26"/>
        <v>2.5369999999999998E-3</v>
      </c>
      <c r="AA100" s="16">
        <f t="shared" si="27"/>
        <v>6.108821888320836E-2</v>
      </c>
      <c r="AB100" s="9">
        <f t="shared" si="17"/>
        <v>2.8904375953368356E-2</v>
      </c>
      <c r="AC100" s="9">
        <f t="shared" si="18"/>
        <v>0.93891178111679174</v>
      </c>
      <c r="AD100" s="15">
        <f t="shared" si="19"/>
        <v>24.078919544031681</v>
      </c>
      <c r="AE100" s="3">
        <f t="shared" si="28"/>
        <v>814.1447999999998</v>
      </c>
      <c r="AF100" s="2">
        <f t="shared" si="29"/>
        <v>0.25</v>
      </c>
      <c r="AG100" s="9">
        <f t="shared" si="30"/>
        <v>8.7120571972164641E-3</v>
      </c>
      <c r="AH100" s="2">
        <f t="shared" si="31"/>
        <v>0.42157191379837833</v>
      </c>
    </row>
    <row r="101" spans="1:34">
      <c r="A101" s="1">
        <f>Raw!A101</f>
        <v>88</v>
      </c>
      <c r="B101" s="14">
        <f>Raw!B101</f>
        <v>0.28259259259259256</v>
      </c>
      <c r="C101" s="15">
        <f>Raw!C101</f>
        <v>59.7</v>
      </c>
      <c r="D101" s="15">
        <f>IF(C101&gt;0.5,Raw!D101*D$11,-999)</f>
        <v>6.3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0.75371900000000003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0.90015599999999996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3.792599999999999E+18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0.28265046296296298</v>
      </c>
      <c r="C102" s="15">
        <f>Raw!C102</f>
        <v>60.5</v>
      </c>
      <c r="D102" s="15">
        <f>IF(C102&gt;0.5,Raw!D102*D$11,-999)</f>
        <v>6.3</v>
      </c>
      <c r="E102" s="9">
        <f>IF(Raw!$G102&gt;$C$8,IF(Raw!$Q102&gt;$C$8,IF(Raw!$N102&gt;$C$9,IF(Raw!$N102&lt;$A$9,IF(Raw!$X102&gt;$C$9,IF(Raw!$X102&lt;$A$9,Raw!H102,-999),-999),-999),-999),-999),-999)</f>
        <v>2.6610000000000002E-2</v>
      </c>
      <c r="F102" s="9">
        <f>IF(Raw!$G102&gt;$C$8,IF(Raw!$Q102&gt;$C$8,IF(Raw!$N102&gt;$C$9,IF(Raw!$N102&lt;$A$9,IF(Raw!$X102&gt;$C$9,IF(Raw!$X102&lt;$A$9,Raw!I102,-999),-999),-999),-999),-999),-999)</f>
        <v>4.7391000000000003E-2</v>
      </c>
      <c r="G102" s="9">
        <f>Raw!G102</f>
        <v>0.89867600000000003</v>
      </c>
      <c r="H102" s="9">
        <f>IF(Raw!$G102&gt;$C$8,IF(Raw!$Q102&gt;$C$8,IF(Raw!$N102&gt;$C$9,IF(Raw!$N102&lt;$A$9,IF(Raw!$X102&gt;$C$9,IF(Raw!$X102&lt;$A$9,Raw!L102,-999),-999),-999),-999),-999),-999)</f>
        <v>697.5</v>
      </c>
      <c r="I102" s="9">
        <f>IF(Raw!$G102&gt;$C$8,IF(Raw!$Q102&gt;$C$8,IF(Raw!$N102&gt;$C$9,IF(Raw!$N102&lt;$A$9,IF(Raw!$X102&gt;$C$9,IF(Raw!$X102&lt;$A$9,Raw!M102,-999),-999),-999),-999),-999),-999)</f>
        <v>0.28084199999999998</v>
      </c>
      <c r="J102" s="9">
        <f>IF(Raw!$G102&gt;$C$8,IF(Raw!$Q102&gt;$C$8,IF(Raw!$N102&gt;$C$9,IF(Raw!$N102&lt;$A$9,IF(Raw!$X102&gt;$C$9,IF(Raw!$X102&lt;$A$9,Raw!N102,-999),-999),-999),-999),-999),-999)</f>
        <v>3467</v>
      </c>
      <c r="K102" s="9">
        <f>IF(Raw!$G102&gt;$C$8,IF(Raw!$Q102&gt;$C$8,IF(Raw!$N102&gt;$C$9,IF(Raw!$N102&lt;$A$9,IF(Raw!$X102&gt;$C$9,IF(Raw!$X102&lt;$A$9,Raw!R102,-999),-999),-999),-999),-999),-999)</f>
        <v>2.8372999999999999E-2</v>
      </c>
      <c r="L102" s="9">
        <f>IF(Raw!$G102&gt;$C$8,IF(Raw!$Q102&gt;$C$8,IF(Raw!$N102&gt;$C$9,IF(Raw!$N102&lt;$A$9,IF(Raw!$X102&gt;$C$9,IF(Raw!$X102&lt;$A$9,Raw!S102,-999),-999),-999),-999),-999),-999)</f>
        <v>4.8106999999999997E-2</v>
      </c>
      <c r="M102" s="9">
        <f>Raw!Q102</f>
        <v>0.82686999999999999</v>
      </c>
      <c r="N102" s="9">
        <f>IF(Raw!$G102&gt;$C$8,IF(Raw!$Q102&gt;$C$8,IF(Raw!$N102&gt;$C$9,IF(Raw!$N102&lt;$A$9,IF(Raw!$X102&gt;$C$9,IF(Raw!$X102&lt;$A$9,Raw!V102,-999),-999),-999),-999),-999),-999)</f>
        <v>641.79999999999995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1115</v>
      </c>
      <c r="R102" s="9">
        <f t="shared" si="20"/>
        <v>2.0781000000000001E-2</v>
      </c>
      <c r="S102" s="9">
        <f t="shared" si="21"/>
        <v>0.4385009811989618</v>
      </c>
      <c r="T102" s="9">
        <f t="shared" si="22"/>
        <v>1.9733999999999998E-2</v>
      </c>
      <c r="U102" s="9">
        <f t="shared" si="23"/>
        <v>0.41021057226599039</v>
      </c>
      <c r="V102" s="15">
        <f t="shared" si="16"/>
        <v>0</v>
      </c>
      <c r="X102" s="11">
        <f t="shared" si="24"/>
        <v>3.792599999999999E+18</v>
      </c>
      <c r="Y102" s="11">
        <f t="shared" si="25"/>
        <v>6.9750000000000002E-18</v>
      </c>
      <c r="Z102" s="11">
        <f t="shared" si="26"/>
        <v>3.467E-3</v>
      </c>
      <c r="AA102" s="16">
        <f t="shared" si="27"/>
        <v>8.4009086069481265E-2</v>
      </c>
      <c r="AB102" s="9">
        <f t="shared" si="17"/>
        <v>3.0030835304495143E-2</v>
      </c>
      <c r="AC102" s="9">
        <f t="shared" si="18"/>
        <v>0.91599091393051868</v>
      </c>
      <c r="AD102" s="15">
        <f t="shared" si="19"/>
        <v>24.231060302705867</v>
      </c>
      <c r="AE102" s="3">
        <f t="shared" si="28"/>
        <v>839.78999999999985</v>
      </c>
      <c r="AF102" s="2">
        <f t="shared" si="29"/>
        <v>0.25</v>
      </c>
      <c r="AG102" s="9">
        <f t="shared" si="30"/>
        <v>7.6460285487574579E-3</v>
      </c>
      <c r="AH102" s="2">
        <f t="shared" si="31"/>
        <v>0.36998734228771957</v>
      </c>
    </row>
    <row r="103" spans="1:34">
      <c r="A103" s="1">
        <f>Raw!A103</f>
        <v>90</v>
      </c>
      <c r="B103" s="14">
        <f>Raw!B103</f>
        <v>0.28270833333333334</v>
      </c>
      <c r="C103" s="15">
        <f>Raw!C103</f>
        <v>61.6</v>
      </c>
      <c r="D103" s="15">
        <f>IF(C103&gt;0.5,Raw!D103*D$11,-999)</f>
        <v>6.3</v>
      </c>
      <c r="E103" s="9">
        <f>IF(Raw!$G103&gt;$C$8,IF(Raw!$Q103&gt;$C$8,IF(Raw!$N103&gt;$C$9,IF(Raw!$N103&lt;$A$9,IF(Raw!$X103&gt;$C$9,IF(Raw!$X103&lt;$A$9,Raw!H103,-999),-999),-999),-999),-999),-999)</f>
        <v>2.5784999999999999E-2</v>
      </c>
      <c r="F103" s="9">
        <f>IF(Raw!$G103&gt;$C$8,IF(Raw!$Q103&gt;$C$8,IF(Raw!$N103&gt;$C$9,IF(Raw!$N103&lt;$A$9,IF(Raw!$X103&gt;$C$9,IF(Raw!$X103&lt;$A$9,Raw!I103,-999),-999),-999),-999),-999),-999)</f>
        <v>4.7356000000000002E-2</v>
      </c>
      <c r="G103" s="9">
        <f>Raw!G103</f>
        <v>0.86219299999999999</v>
      </c>
      <c r="H103" s="9">
        <f>IF(Raw!$G103&gt;$C$8,IF(Raw!$Q103&gt;$C$8,IF(Raw!$N103&gt;$C$9,IF(Raw!$N103&lt;$A$9,IF(Raw!$X103&gt;$C$9,IF(Raw!$X103&lt;$A$9,Raw!L103,-999),-999),-999),-999),-999),-999)</f>
        <v>774.5</v>
      </c>
      <c r="I103" s="9">
        <f>IF(Raw!$G103&gt;$C$8,IF(Raw!$Q103&gt;$C$8,IF(Raw!$N103&gt;$C$9,IF(Raw!$N103&lt;$A$9,IF(Raw!$X103&gt;$C$9,IF(Raw!$X103&lt;$A$9,Raw!M103,-999),-999),-999),-999),-999),-999)</f>
        <v>8.9978000000000002E-2</v>
      </c>
      <c r="J103" s="9">
        <f>IF(Raw!$G103&gt;$C$8,IF(Raw!$Q103&gt;$C$8,IF(Raw!$N103&gt;$C$9,IF(Raw!$N103&lt;$A$9,IF(Raw!$X103&gt;$C$9,IF(Raw!$X103&lt;$A$9,Raw!N103,-999),-999),-999),-999),-999),-999)</f>
        <v>6686</v>
      </c>
      <c r="K103" s="9">
        <f>IF(Raw!$G103&gt;$C$8,IF(Raw!$Q103&gt;$C$8,IF(Raw!$N103&gt;$C$9,IF(Raw!$N103&lt;$A$9,IF(Raw!$X103&gt;$C$9,IF(Raw!$X103&lt;$A$9,Raw!R103,-999),-999),-999),-999),-999),-999)</f>
        <v>2.8375000000000001E-2</v>
      </c>
      <c r="L103" s="9">
        <f>IF(Raw!$G103&gt;$C$8,IF(Raw!$Q103&gt;$C$8,IF(Raw!$N103&gt;$C$9,IF(Raw!$N103&lt;$A$9,IF(Raw!$X103&gt;$C$9,IF(Raw!$X103&lt;$A$9,Raw!S103,-999),-999),-999),-999),-999),-999)</f>
        <v>4.8855999999999997E-2</v>
      </c>
      <c r="M103" s="9">
        <f>Raw!Q103</f>
        <v>0.83772999999999997</v>
      </c>
      <c r="N103" s="9">
        <f>IF(Raw!$G103&gt;$C$8,IF(Raw!$Q103&gt;$C$8,IF(Raw!$N103&gt;$C$9,IF(Raw!$N103&lt;$A$9,IF(Raw!$X103&gt;$C$9,IF(Raw!$X103&lt;$A$9,Raw!V103,-999),-999),-999),-999),-999),-999)</f>
        <v>737</v>
      </c>
      <c r="O103" s="9">
        <f>IF(Raw!$G103&gt;$C$8,IF(Raw!$Q103&gt;$C$8,IF(Raw!$N103&gt;$C$9,IF(Raw!$N103&lt;$A$9,IF(Raw!$X103&gt;$C$9,IF(Raw!$X103&lt;$A$9,Raw!W103,-999),-999),-999),-999),-999),-999)</f>
        <v>0.22372500000000001</v>
      </c>
      <c r="P103" s="9">
        <f>IF(Raw!$G103&gt;$C$8,IF(Raw!$Q103&gt;$C$8,IF(Raw!$N103&gt;$C$9,IF(Raw!$N103&lt;$A$9,IF(Raw!$X103&gt;$C$9,IF(Raw!$X103&lt;$A$9,Raw!X103,-999),-999),-999),-999),-999),-999)</f>
        <v>1424</v>
      </c>
      <c r="R103" s="9">
        <f t="shared" si="20"/>
        <v>2.1571000000000003E-2</v>
      </c>
      <c r="S103" s="9">
        <f t="shared" si="21"/>
        <v>0.4555072218937411</v>
      </c>
      <c r="T103" s="9">
        <f t="shared" si="22"/>
        <v>2.0480999999999996E-2</v>
      </c>
      <c r="U103" s="9">
        <f t="shared" si="23"/>
        <v>0.41921156050433922</v>
      </c>
      <c r="V103" s="15">
        <f t="shared" si="16"/>
        <v>0</v>
      </c>
      <c r="X103" s="11">
        <f t="shared" si="24"/>
        <v>3.792599999999999E+18</v>
      </c>
      <c r="Y103" s="11">
        <f t="shared" si="25"/>
        <v>7.745E-18</v>
      </c>
      <c r="Z103" s="11">
        <f t="shared" si="26"/>
        <v>6.6860000000000001E-3</v>
      </c>
      <c r="AA103" s="16">
        <f t="shared" si="27"/>
        <v>0.164153884278087</v>
      </c>
      <c r="AB103" s="9">
        <f t="shared" si="17"/>
        <v>3.1737035703899498E-2</v>
      </c>
      <c r="AC103" s="9">
        <f t="shared" si="18"/>
        <v>0.83584611572191314</v>
      </c>
      <c r="AD103" s="15">
        <f t="shared" si="19"/>
        <v>24.551882183381249</v>
      </c>
      <c r="AE103" s="3">
        <f t="shared" si="28"/>
        <v>932.49799999999971</v>
      </c>
      <c r="AF103" s="2">
        <f t="shared" si="29"/>
        <v>0.25</v>
      </c>
      <c r="AG103" s="9">
        <f t="shared" si="30"/>
        <v>7.9172560333953361E-3</v>
      </c>
      <c r="AH103" s="2">
        <f t="shared" si="31"/>
        <v>0.38311189911570309</v>
      </c>
    </row>
    <row r="104" spans="1:34">
      <c r="A104" s="1">
        <f>Raw!A104</f>
        <v>91</v>
      </c>
      <c r="B104" s="14">
        <f>Raw!B104</f>
        <v>0.28275462962962966</v>
      </c>
      <c r="C104" s="15">
        <f>Raw!C104</f>
        <v>62.7</v>
      </c>
      <c r="D104" s="15">
        <f>IF(C104&gt;0.5,Raw!D104*D$11,-999)</f>
        <v>6.3</v>
      </c>
      <c r="E104" s="9">
        <f>IF(Raw!$G104&gt;$C$8,IF(Raw!$Q104&gt;$C$8,IF(Raw!$N104&gt;$C$9,IF(Raw!$N104&lt;$A$9,IF(Raw!$X104&gt;$C$9,IF(Raw!$X104&lt;$A$9,Raw!H104,-999),-999),-999),-999),-999),-999)</f>
        <v>2.7969000000000001E-2</v>
      </c>
      <c r="F104" s="9">
        <f>IF(Raw!$G104&gt;$C$8,IF(Raw!$Q104&gt;$C$8,IF(Raw!$N104&gt;$C$9,IF(Raw!$N104&lt;$A$9,IF(Raw!$X104&gt;$C$9,IF(Raw!$X104&lt;$A$9,Raw!I104,-999),-999),-999),-999),-999),-999)</f>
        <v>5.1610999999999997E-2</v>
      </c>
      <c r="G104" s="9">
        <f>Raw!G104</f>
        <v>0.92235500000000004</v>
      </c>
      <c r="H104" s="9">
        <f>IF(Raw!$G104&gt;$C$8,IF(Raw!$Q104&gt;$C$8,IF(Raw!$N104&gt;$C$9,IF(Raw!$N104&lt;$A$9,IF(Raw!$X104&gt;$C$9,IF(Raw!$X104&lt;$A$9,Raw!L104,-999),-999),-999),-999),-999),-999)</f>
        <v>737</v>
      </c>
      <c r="I104" s="9">
        <f>IF(Raw!$G104&gt;$C$8,IF(Raw!$Q104&gt;$C$8,IF(Raw!$N104&gt;$C$9,IF(Raw!$N104&lt;$A$9,IF(Raw!$X104&gt;$C$9,IF(Raw!$X104&lt;$A$9,Raw!M104,-999),-999),-999),-999),-999),-999)</f>
        <v>6.4434000000000005E-2</v>
      </c>
      <c r="J104" s="9">
        <f>IF(Raw!$G104&gt;$C$8,IF(Raw!$Q104&gt;$C$8,IF(Raw!$N104&gt;$C$9,IF(Raw!$N104&lt;$A$9,IF(Raw!$X104&gt;$C$9,IF(Raw!$X104&lt;$A$9,Raw!N104,-999),-999),-999),-999),-999),-999)</f>
        <v>1005</v>
      </c>
      <c r="K104" s="9">
        <f>IF(Raw!$G104&gt;$C$8,IF(Raw!$Q104&gt;$C$8,IF(Raw!$N104&gt;$C$9,IF(Raw!$N104&lt;$A$9,IF(Raw!$X104&gt;$C$9,IF(Raw!$X104&lt;$A$9,Raw!R104,-999),-999),-999),-999),-999),-999)</f>
        <v>2.8438000000000001E-2</v>
      </c>
      <c r="L104" s="9">
        <f>IF(Raw!$G104&gt;$C$8,IF(Raw!$Q104&gt;$C$8,IF(Raw!$N104&gt;$C$9,IF(Raw!$N104&lt;$A$9,IF(Raw!$X104&gt;$C$9,IF(Raw!$X104&lt;$A$9,Raw!S104,-999),-999),-999),-999),-999),-999)</f>
        <v>4.9161999999999997E-2</v>
      </c>
      <c r="M104" s="9">
        <f>Raw!Q104</f>
        <v>0.85487800000000003</v>
      </c>
      <c r="N104" s="9">
        <f>IF(Raw!$G104&gt;$C$8,IF(Raw!$Q104&gt;$C$8,IF(Raw!$N104&gt;$C$9,IF(Raw!$N104&lt;$A$9,IF(Raw!$X104&gt;$C$9,IF(Raw!$X104&lt;$A$9,Raw!V104,-999),-999),-999),-999),-999),-999)</f>
        <v>641.79999999999995</v>
      </c>
      <c r="O104" s="9">
        <f>IF(Raw!$G104&gt;$C$8,IF(Raw!$Q104&gt;$C$8,IF(Raw!$N104&gt;$C$9,IF(Raw!$N104&lt;$A$9,IF(Raw!$X104&gt;$C$9,IF(Raw!$X104&lt;$A$9,Raw!W104,-999),-999),-999),-999),-999),-999)</f>
        <v>4.3769000000000002E-2</v>
      </c>
      <c r="P104" s="9">
        <f>IF(Raw!$G104&gt;$C$8,IF(Raw!$Q104&gt;$C$8,IF(Raw!$N104&gt;$C$9,IF(Raw!$N104&lt;$A$9,IF(Raw!$X104&gt;$C$9,IF(Raw!$X104&lt;$A$9,Raw!X104,-999),-999),-999),-999),-999),-999)</f>
        <v>1456</v>
      </c>
      <c r="R104" s="9">
        <f t="shared" si="20"/>
        <v>2.3641999999999996E-2</v>
      </c>
      <c r="S104" s="9">
        <f t="shared" si="21"/>
        <v>0.45808064172366353</v>
      </c>
      <c r="T104" s="9">
        <f t="shared" si="22"/>
        <v>2.0723999999999996E-2</v>
      </c>
      <c r="U104" s="9">
        <f t="shared" si="23"/>
        <v>0.42154509580570354</v>
      </c>
      <c r="V104" s="15">
        <f t="shared" si="16"/>
        <v>0</v>
      </c>
      <c r="X104" s="11">
        <f t="shared" si="24"/>
        <v>3.792599999999999E+18</v>
      </c>
      <c r="Y104" s="11">
        <f t="shared" si="25"/>
        <v>7.3700000000000001E-18</v>
      </c>
      <c r="Z104" s="11">
        <f t="shared" si="26"/>
        <v>1.005E-3</v>
      </c>
      <c r="AA104" s="16">
        <f t="shared" si="27"/>
        <v>2.7323664264785105E-2</v>
      </c>
      <c r="AB104" s="9">
        <f t="shared" si="17"/>
        <v>2.900425561822341E-2</v>
      </c>
      <c r="AC104" s="9">
        <f t="shared" si="18"/>
        <v>0.97267633573521484</v>
      </c>
      <c r="AD104" s="15">
        <f t="shared" si="19"/>
        <v>27.187725636602092</v>
      </c>
      <c r="AE104" s="3">
        <f t="shared" si="28"/>
        <v>887.34799999999973</v>
      </c>
      <c r="AF104" s="2">
        <f t="shared" si="29"/>
        <v>0.25</v>
      </c>
      <c r="AG104" s="9">
        <f t="shared" si="30"/>
        <v>8.8160403140158557E-3</v>
      </c>
      <c r="AH104" s="2">
        <f t="shared" si="31"/>
        <v>0.42660360270485675</v>
      </c>
    </row>
    <row r="105" spans="1:34">
      <c r="A105" s="1">
        <f>Raw!A105</f>
        <v>92</v>
      </c>
      <c r="B105" s="14">
        <f>Raw!B105</f>
        <v>0.28281249999999997</v>
      </c>
      <c r="C105" s="15">
        <f>Raw!C105</f>
        <v>63</v>
      </c>
      <c r="D105" s="15">
        <f>IF(C105&gt;0.5,Raw!D105*D$11,-999)</f>
        <v>6.3</v>
      </c>
      <c r="E105" s="9">
        <f>IF(Raw!$G105&gt;$C$8,IF(Raw!$Q105&gt;$C$8,IF(Raw!$N105&gt;$C$9,IF(Raw!$N105&lt;$A$9,IF(Raw!$X105&gt;$C$9,IF(Raw!$X105&lt;$A$9,Raw!H105,-999),-999),-999),-999),-999),-999)</f>
        <v>2.5208999999999999E-2</v>
      </c>
      <c r="F105" s="9">
        <f>IF(Raw!$G105&gt;$C$8,IF(Raw!$Q105&gt;$C$8,IF(Raw!$N105&gt;$C$9,IF(Raw!$N105&lt;$A$9,IF(Raw!$X105&gt;$C$9,IF(Raw!$X105&lt;$A$9,Raw!I105,-999),-999),-999),-999),-999),-999)</f>
        <v>4.6937E-2</v>
      </c>
      <c r="G105" s="9">
        <f>Raw!G105</f>
        <v>0.86046500000000004</v>
      </c>
      <c r="H105" s="9">
        <f>IF(Raw!$G105&gt;$C$8,IF(Raw!$Q105&gt;$C$8,IF(Raw!$N105&gt;$C$9,IF(Raw!$N105&lt;$A$9,IF(Raw!$X105&gt;$C$9,IF(Raw!$X105&lt;$A$9,Raw!L105,-999),-999),-999),-999),-999),-999)</f>
        <v>633.6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2004</v>
      </c>
      <c r="K105" s="9">
        <f>IF(Raw!$G105&gt;$C$8,IF(Raw!$Q105&gt;$C$8,IF(Raw!$N105&gt;$C$9,IF(Raw!$N105&lt;$A$9,IF(Raw!$X105&gt;$C$9,IF(Raw!$X105&lt;$A$9,Raw!R105,-999),-999),-999),-999),-999),-999)</f>
        <v>2.9925E-2</v>
      </c>
      <c r="L105" s="9">
        <f>IF(Raw!$G105&gt;$C$8,IF(Raw!$Q105&gt;$C$8,IF(Raw!$N105&gt;$C$9,IF(Raw!$N105&lt;$A$9,IF(Raw!$X105&gt;$C$9,IF(Raw!$X105&lt;$A$9,Raw!S105,-999),-999),-999),-999),-999),-999)</f>
        <v>4.9098999999999997E-2</v>
      </c>
      <c r="M105" s="9">
        <f>Raw!Q105</f>
        <v>0.82337700000000003</v>
      </c>
      <c r="N105" s="9">
        <f>IF(Raw!$G105&gt;$C$8,IF(Raw!$Q105&gt;$C$8,IF(Raw!$N105&gt;$C$9,IF(Raw!$N105&lt;$A$9,IF(Raw!$X105&gt;$C$9,IF(Raw!$X105&lt;$A$9,Raw!V105,-999),-999),-999),-999),-999),-999)</f>
        <v>620.5</v>
      </c>
      <c r="O105" s="9">
        <f>IF(Raw!$G105&gt;$C$8,IF(Raw!$Q105&gt;$C$8,IF(Raw!$N105&gt;$C$9,IF(Raw!$N105&lt;$A$9,IF(Raw!$X105&gt;$C$9,IF(Raw!$X105&lt;$A$9,Raw!W105,-999),-999),-999),-999),-999),-999)</f>
        <v>0.134323</v>
      </c>
      <c r="P105" s="9">
        <f>IF(Raw!$G105&gt;$C$8,IF(Raw!$Q105&gt;$C$8,IF(Raw!$N105&gt;$C$9,IF(Raw!$N105&lt;$A$9,IF(Raw!$X105&gt;$C$9,IF(Raw!$X105&lt;$A$9,Raw!X105,-999),-999),-999),-999),-999),-999)</f>
        <v>2761</v>
      </c>
      <c r="R105" s="9">
        <f t="shared" si="20"/>
        <v>2.1728000000000001E-2</v>
      </c>
      <c r="S105" s="9">
        <f t="shared" si="21"/>
        <v>0.4629183799561114</v>
      </c>
      <c r="T105" s="9">
        <f t="shared" si="22"/>
        <v>1.9173999999999997E-2</v>
      </c>
      <c r="U105" s="9">
        <f t="shared" si="23"/>
        <v>0.39051711847491799</v>
      </c>
      <c r="V105" s="15">
        <f t="shared" si="16"/>
        <v>0</v>
      </c>
      <c r="X105" s="11">
        <f t="shared" si="24"/>
        <v>3.792599999999999E+18</v>
      </c>
      <c r="Y105" s="11">
        <f t="shared" si="25"/>
        <v>6.336E-18</v>
      </c>
      <c r="Z105" s="11">
        <f t="shared" si="26"/>
        <v>2.0039999999999997E-3</v>
      </c>
      <c r="AA105" s="16">
        <f t="shared" si="27"/>
        <v>4.5943494380697669E-2</v>
      </c>
      <c r="AB105" s="9">
        <f t="shared" si="17"/>
        <v>3.0805920561255497E-2</v>
      </c>
      <c r="AC105" s="9">
        <f t="shared" si="18"/>
        <v>0.95405650561930233</v>
      </c>
      <c r="AD105" s="15">
        <f t="shared" si="19"/>
        <v>22.925895399549741</v>
      </c>
      <c r="AE105" s="3">
        <f t="shared" si="28"/>
        <v>762.85439999999983</v>
      </c>
      <c r="AF105" s="2">
        <f t="shared" si="29"/>
        <v>0.25</v>
      </c>
      <c r="AG105" s="9">
        <f t="shared" si="30"/>
        <v>6.8868881614534954E-3</v>
      </c>
      <c r="AH105" s="2">
        <f t="shared" si="31"/>
        <v>0.33325293402193995</v>
      </c>
    </row>
    <row r="106" spans="1:34">
      <c r="A106" s="1">
        <f>Raw!A106</f>
        <v>93</v>
      </c>
      <c r="B106" s="14">
        <f>Raw!B106</f>
        <v>0.28287037037037038</v>
      </c>
      <c r="C106" s="15">
        <f>Raw!C106</f>
        <v>64.8</v>
      </c>
      <c r="D106" s="15">
        <f>IF(C106&gt;0.5,Raw!D106*D$11,-999)</f>
        <v>6.3</v>
      </c>
      <c r="E106" s="9">
        <f>IF(Raw!$G106&gt;$C$8,IF(Raw!$Q106&gt;$C$8,IF(Raw!$N106&gt;$C$9,IF(Raw!$N106&lt;$A$9,IF(Raw!$X106&gt;$C$9,IF(Raw!$X106&lt;$A$9,Raw!H106,-999),-999),-999),-999),-999),-999)</f>
        <v>2.6591E-2</v>
      </c>
      <c r="F106" s="9">
        <f>IF(Raw!$G106&gt;$C$8,IF(Raw!$Q106&gt;$C$8,IF(Raw!$N106&gt;$C$9,IF(Raw!$N106&lt;$A$9,IF(Raw!$X106&gt;$C$9,IF(Raw!$X106&lt;$A$9,Raw!I106,-999),-999),-999),-999),-999),-999)</f>
        <v>4.5408999999999998E-2</v>
      </c>
      <c r="G106" s="9">
        <f>Raw!G106</f>
        <v>0.80203199999999997</v>
      </c>
      <c r="H106" s="9">
        <f>IF(Raw!$G106&gt;$C$8,IF(Raw!$Q106&gt;$C$8,IF(Raw!$N106&gt;$C$9,IF(Raw!$N106&lt;$A$9,IF(Raw!$X106&gt;$C$9,IF(Raw!$X106&lt;$A$9,Raw!L106,-999),-999),-999),-999),-999),-999)</f>
        <v>779.5</v>
      </c>
      <c r="I106" s="9">
        <f>IF(Raw!$G106&gt;$C$8,IF(Raw!$Q106&gt;$C$8,IF(Raw!$N106&gt;$C$9,IF(Raw!$N106&lt;$A$9,IF(Raw!$X106&gt;$C$9,IF(Raw!$X106&lt;$A$9,Raw!M106,-999),-999),-999),-999),-999),-999)</f>
        <v>3.0998000000000001E-2</v>
      </c>
      <c r="J106" s="9">
        <f>IF(Raw!$G106&gt;$C$8,IF(Raw!$Q106&gt;$C$8,IF(Raw!$N106&gt;$C$9,IF(Raw!$N106&lt;$A$9,IF(Raw!$X106&gt;$C$9,IF(Raw!$X106&lt;$A$9,Raw!N106,-999),-999),-999),-999),-999),-999)</f>
        <v>1685</v>
      </c>
      <c r="K106" s="9">
        <f>IF(Raw!$G106&gt;$C$8,IF(Raw!$Q106&gt;$C$8,IF(Raw!$N106&gt;$C$9,IF(Raw!$N106&lt;$A$9,IF(Raw!$X106&gt;$C$9,IF(Raw!$X106&lt;$A$9,Raw!R106,-999),-999),-999),-999),-999),-999)</f>
        <v>2.9968000000000002E-2</v>
      </c>
      <c r="L106" s="9">
        <f>IF(Raw!$G106&gt;$C$8,IF(Raw!$Q106&gt;$C$8,IF(Raw!$N106&gt;$C$9,IF(Raw!$N106&lt;$A$9,IF(Raw!$X106&gt;$C$9,IF(Raw!$X106&lt;$A$9,Raw!S106,-999),-999),-999),-999),-999),-999)</f>
        <v>4.9598000000000003E-2</v>
      </c>
      <c r="M106" s="9">
        <f>Raw!Q106</f>
        <v>0.826179</v>
      </c>
      <c r="N106" s="9">
        <f>IF(Raw!$G106&gt;$C$8,IF(Raw!$Q106&gt;$C$8,IF(Raw!$N106&gt;$C$9,IF(Raw!$N106&lt;$A$9,IF(Raw!$X106&gt;$C$9,IF(Raw!$X106&lt;$A$9,Raw!V106,-999),-999),-999),-999),-999),-999)</f>
        <v>671.2</v>
      </c>
      <c r="O106" s="9">
        <f>IF(Raw!$G106&gt;$C$8,IF(Raw!$Q106&gt;$C$8,IF(Raw!$N106&gt;$C$9,IF(Raw!$N106&lt;$A$9,IF(Raw!$X106&gt;$C$9,IF(Raw!$X106&lt;$A$9,Raw!W106,-999),-999),-999),-999),-999),-999)</f>
        <v>0.169623</v>
      </c>
      <c r="P106" s="9">
        <f>IF(Raw!$G106&gt;$C$8,IF(Raw!$Q106&gt;$C$8,IF(Raw!$N106&gt;$C$9,IF(Raw!$N106&lt;$A$9,IF(Raw!$X106&gt;$C$9,IF(Raw!$X106&lt;$A$9,Raw!X106,-999),-999),-999),-999),-999),-999)</f>
        <v>1176</v>
      </c>
      <c r="R106" s="9">
        <f t="shared" si="20"/>
        <v>1.8817999999999998E-2</v>
      </c>
      <c r="S106" s="9">
        <f t="shared" si="21"/>
        <v>0.41441124006254265</v>
      </c>
      <c r="T106" s="9">
        <f t="shared" si="22"/>
        <v>1.9630000000000002E-2</v>
      </c>
      <c r="U106" s="9">
        <f t="shared" si="23"/>
        <v>0.39578208798741887</v>
      </c>
      <c r="V106" s="15">
        <f t="shared" si="16"/>
        <v>0</v>
      </c>
      <c r="X106" s="11">
        <f t="shared" si="24"/>
        <v>3.792599999999999E+18</v>
      </c>
      <c r="Y106" s="11">
        <f t="shared" si="25"/>
        <v>7.794999999999999E-18</v>
      </c>
      <c r="Z106" s="11">
        <f t="shared" si="26"/>
        <v>1.6849999999999999E-3</v>
      </c>
      <c r="AA106" s="16">
        <f t="shared" si="27"/>
        <v>4.745048186629116E-2</v>
      </c>
      <c r="AB106" s="9">
        <f t="shared" si="17"/>
        <v>3.0899452959035296E-2</v>
      </c>
      <c r="AC106" s="9">
        <f t="shared" si="18"/>
        <v>0.95254951813370892</v>
      </c>
      <c r="AD106" s="15">
        <f t="shared" si="19"/>
        <v>28.160523362784073</v>
      </c>
      <c r="AE106" s="3">
        <f t="shared" si="28"/>
        <v>938.51799999999957</v>
      </c>
      <c r="AF106" s="2">
        <f t="shared" si="29"/>
        <v>0.25</v>
      </c>
      <c r="AG106" s="9">
        <f t="shared" si="30"/>
        <v>8.5734082579547472E-3</v>
      </c>
      <c r="AH106" s="2">
        <f t="shared" si="31"/>
        <v>0.41486276378391884</v>
      </c>
    </row>
    <row r="107" spans="1:34">
      <c r="A107" s="1">
        <f>Raw!A107</f>
        <v>94</v>
      </c>
      <c r="B107" s="14">
        <f>Raw!B107</f>
        <v>0.28292824074074074</v>
      </c>
      <c r="C107" s="15">
        <f>Raw!C107</f>
        <v>65.2</v>
      </c>
      <c r="D107" s="15">
        <f>IF(C107&gt;0.5,Raw!D107*D$11,-999)</f>
        <v>6.3</v>
      </c>
      <c r="E107" s="9">
        <f>IF(Raw!$G107&gt;$C$8,IF(Raw!$Q107&gt;$C$8,IF(Raw!$N107&gt;$C$9,IF(Raw!$N107&lt;$A$9,IF(Raw!$X107&gt;$C$9,IF(Raw!$X107&lt;$A$9,Raw!H107,-999),-999),-999),-999),-999),-999)</f>
        <v>2.4632000000000001E-2</v>
      </c>
      <c r="F107" s="9">
        <f>IF(Raw!$G107&gt;$C$8,IF(Raw!$Q107&gt;$C$8,IF(Raw!$N107&gt;$C$9,IF(Raw!$N107&lt;$A$9,IF(Raw!$X107&gt;$C$9,IF(Raw!$X107&lt;$A$9,Raw!I107,-999),-999),-999),-999),-999),-999)</f>
        <v>4.6507E-2</v>
      </c>
      <c r="G107" s="9">
        <f>Raw!G107</f>
        <v>0.84711899999999996</v>
      </c>
      <c r="H107" s="9">
        <f>IF(Raw!$G107&gt;$C$8,IF(Raw!$Q107&gt;$C$8,IF(Raw!$N107&gt;$C$9,IF(Raw!$N107&lt;$A$9,IF(Raw!$X107&gt;$C$9,IF(Raw!$X107&lt;$A$9,Raw!L107,-999),-999),-999),-999),-999),-999)</f>
        <v>572.9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1413</v>
      </c>
      <c r="K107" s="9">
        <f>IF(Raw!$G107&gt;$C$8,IF(Raw!$Q107&gt;$C$8,IF(Raw!$N107&gt;$C$9,IF(Raw!$N107&lt;$A$9,IF(Raw!$X107&gt;$C$9,IF(Raw!$X107&lt;$A$9,Raw!R107,-999),-999),-999),-999),-999),-999)</f>
        <v>2.5392000000000001E-2</v>
      </c>
      <c r="L107" s="9">
        <f>IF(Raw!$G107&gt;$C$8,IF(Raw!$Q107&gt;$C$8,IF(Raw!$N107&gt;$C$9,IF(Raw!$N107&lt;$A$9,IF(Raw!$X107&gt;$C$9,IF(Raw!$X107&lt;$A$9,Raw!S107,-999),-999),-999),-999),-999),-999)</f>
        <v>4.5821000000000001E-2</v>
      </c>
      <c r="M107" s="9">
        <f>Raw!Q107</f>
        <v>0.844109</v>
      </c>
      <c r="N107" s="9">
        <f>IF(Raw!$G107&gt;$C$8,IF(Raw!$Q107&gt;$C$8,IF(Raw!$N107&gt;$C$9,IF(Raw!$N107&lt;$A$9,IF(Raw!$X107&gt;$C$9,IF(Raw!$X107&lt;$A$9,Raw!V107,-999),-999),-999),-999),-999),-999)</f>
        <v>745.1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3116</v>
      </c>
      <c r="R107" s="9">
        <f t="shared" si="20"/>
        <v>2.1874999999999999E-2</v>
      </c>
      <c r="S107" s="9">
        <f t="shared" si="21"/>
        <v>0.47035930075042465</v>
      </c>
      <c r="T107" s="9">
        <f t="shared" si="22"/>
        <v>2.0428999999999999E-2</v>
      </c>
      <c r="U107" s="9">
        <f t="shared" si="23"/>
        <v>0.44584360882564761</v>
      </c>
      <c r="V107" s="15">
        <f t="shared" si="16"/>
        <v>0</v>
      </c>
      <c r="X107" s="11">
        <f t="shared" si="24"/>
        <v>3.792599999999999E+18</v>
      </c>
      <c r="Y107" s="11">
        <f t="shared" si="25"/>
        <v>5.7289999999999993E-18</v>
      </c>
      <c r="Z107" s="11">
        <f t="shared" si="26"/>
        <v>1.413E-3</v>
      </c>
      <c r="AA107" s="16">
        <f t="shared" si="27"/>
        <v>2.9786890128369103E-2</v>
      </c>
      <c r="AB107" s="9">
        <f t="shared" si="17"/>
        <v>2.6000516378432453E-2</v>
      </c>
      <c r="AC107" s="9">
        <f t="shared" si="18"/>
        <v>0.9702131098716309</v>
      </c>
      <c r="AD107" s="15">
        <f t="shared" si="19"/>
        <v>21.080601647819606</v>
      </c>
      <c r="AE107" s="3">
        <f t="shared" si="28"/>
        <v>689.77159999999969</v>
      </c>
      <c r="AF107" s="2">
        <f t="shared" si="29"/>
        <v>0.25</v>
      </c>
      <c r="AG107" s="9">
        <f t="shared" si="30"/>
        <v>7.2297319345229118E-3</v>
      </c>
      <c r="AH107" s="2">
        <f t="shared" si="31"/>
        <v>0.34984296577619761</v>
      </c>
    </row>
    <row r="108" spans="1:34">
      <c r="A108" s="1">
        <f>Raw!A108</f>
        <v>95</v>
      </c>
      <c r="B108" s="14">
        <f>Raw!B108</f>
        <v>0.2829861111111111</v>
      </c>
      <c r="C108" s="15">
        <f>Raw!C108</f>
        <v>66.8</v>
      </c>
      <c r="D108" s="15">
        <f>IF(C108&gt;0.5,Raw!D108*D$11,-999)</f>
        <v>6.3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0.81306699999999998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0.78034300000000001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3.792599999999999E+18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0.28303240740740737</v>
      </c>
      <c r="C109" s="15">
        <f>Raw!C109</f>
        <v>67.2</v>
      </c>
      <c r="D109" s="15">
        <f>IF(C109&gt;0.5,Raw!D109*D$11,-999)</f>
        <v>6.3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0.69745500000000005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0.76558400000000004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3.792599999999999E+18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0.28309027777777779</v>
      </c>
      <c r="C110" s="15">
        <f>Raw!C110</f>
        <v>68.8</v>
      </c>
      <c r="D110" s="15">
        <f>IF(C110&gt;0.5,Raw!D110*D$11,-999)</f>
        <v>6.3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0.76441300000000001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0.74741900000000006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3.792599999999999E+18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0.28314814814814815</v>
      </c>
      <c r="C111" s="15">
        <f>Raw!C111</f>
        <v>69.8</v>
      </c>
      <c r="D111" s="15">
        <f>IF(C111&gt;0.5,Raw!D111*D$11,-999)</f>
        <v>6.3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0.82459000000000005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0.79247299999999998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3.792599999999999E+18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0.28320601851851851</v>
      </c>
      <c r="C112" s="15">
        <f>Raw!C112</f>
        <v>69.900000000000006</v>
      </c>
      <c r="D112" s="15">
        <f>IF(C112&gt;0.5,Raw!D112*D$11,-999)</f>
        <v>6.3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0.77241599999999999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0.85581200000000002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3.792599999999999E+18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0.28325231481481478</v>
      </c>
      <c r="C113" s="15">
        <f>Raw!C113</f>
        <v>71.400000000000006</v>
      </c>
      <c r="D113" s="15">
        <f>IF(C113&gt;0.5,Raw!D113*D$11,-999)</f>
        <v>6.3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0.86390400000000001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0.75629999999999997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3.792599999999999E+18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0.28331018518518519</v>
      </c>
      <c r="C114" s="15">
        <f>Raw!C114</f>
        <v>71.900000000000006</v>
      </c>
      <c r="D114" s="15">
        <f>IF(C114&gt;0.5,Raw!D114*D$11,-999)</f>
        <v>6.3</v>
      </c>
      <c r="E114" s="9">
        <f>IF(Raw!$G114&gt;$C$8,IF(Raw!$Q114&gt;$C$8,IF(Raw!$N114&gt;$C$9,IF(Raw!$N114&lt;$A$9,IF(Raw!$X114&gt;$C$9,IF(Raw!$X114&lt;$A$9,Raw!H114,-999),-999),-999),-999),-999),-999)</f>
        <v>2.1658E-2</v>
      </c>
      <c r="F114" s="9">
        <f>IF(Raw!$G114&gt;$C$8,IF(Raw!$Q114&gt;$C$8,IF(Raw!$N114&gt;$C$9,IF(Raw!$N114&lt;$A$9,IF(Raw!$X114&gt;$C$9,IF(Raw!$X114&lt;$A$9,Raw!I114,-999),-999),-999),-999),-999),-999)</f>
        <v>4.1442E-2</v>
      </c>
      <c r="G114" s="9">
        <f>Raw!G114</f>
        <v>0.85487900000000006</v>
      </c>
      <c r="H114" s="9">
        <f>IF(Raw!$G114&gt;$C$8,IF(Raw!$Q114&gt;$C$8,IF(Raw!$N114&gt;$C$9,IF(Raw!$N114&lt;$A$9,IF(Raw!$X114&gt;$C$9,IF(Raw!$X114&lt;$A$9,Raw!L114,-999),-999),-999),-999),-999),-999)</f>
        <v>728.8</v>
      </c>
      <c r="I114" s="9">
        <f>IF(Raw!$G114&gt;$C$8,IF(Raw!$Q114&gt;$C$8,IF(Raw!$N114&gt;$C$9,IF(Raw!$N114&lt;$A$9,IF(Raw!$X114&gt;$C$9,IF(Raw!$X114&lt;$A$9,Raw!M114,-999),-999),-999),-999),-999),-999)</f>
        <v>0.23649700000000001</v>
      </c>
      <c r="J114" s="9">
        <f>IF(Raw!$G114&gt;$C$8,IF(Raw!$Q114&gt;$C$8,IF(Raw!$N114&gt;$C$9,IF(Raw!$N114&lt;$A$9,IF(Raw!$X114&gt;$C$9,IF(Raw!$X114&lt;$A$9,Raw!N114,-999),-999),-999),-999),-999),-999)</f>
        <v>3068</v>
      </c>
      <c r="K114" s="9">
        <f>IF(Raw!$G114&gt;$C$8,IF(Raw!$Q114&gt;$C$8,IF(Raw!$N114&gt;$C$9,IF(Raw!$N114&lt;$A$9,IF(Raw!$X114&gt;$C$9,IF(Raw!$X114&lt;$A$9,Raw!R114,-999),-999),-999),-999),-999),-999)</f>
        <v>2.5052000000000001E-2</v>
      </c>
      <c r="L114" s="9">
        <f>IF(Raw!$G114&gt;$C$8,IF(Raw!$Q114&gt;$C$8,IF(Raw!$N114&gt;$C$9,IF(Raw!$N114&lt;$A$9,IF(Raw!$X114&gt;$C$9,IF(Raw!$X114&lt;$A$9,Raw!S114,-999),-999),-999),-999),-999),-999)</f>
        <v>4.1652000000000002E-2</v>
      </c>
      <c r="M114" s="9">
        <f>Raw!Q114</f>
        <v>0.86139699999999997</v>
      </c>
      <c r="N114" s="9">
        <f>IF(Raw!$G114&gt;$C$8,IF(Raw!$Q114&gt;$C$8,IF(Raw!$N114&gt;$C$9,IF(Raw!$N114&lt;$A$9,IF(Raw!$X114&gt;$C$9,IF(Raw!$X114&lt;$A$9,Raw!V114,-999),-999),-999),-999),-999),-999)</f>
        <v>612.29999999999995</v>
      </c>
      <c r="O114" s="9">
        <f>IF(Raw!$G114&gt;$C$8,IF(Raw!$Q114&gt;$C$8,IF(Raw!$N114&gt;$C$9,IF(Raw!$N114&lt;$A$9,IF(Raw!$X114&gt;$C$9,IF(Raw!$X114&lt;$A$9,Raw!W114,-999),-999),-999),-999),-999),-999)</f>
        <v>2.4390000000000002E-3</v>
      </c>
      <c r="P114" s="9">
        <f>IF(Raw!$G114&gt;$C$8,IF(Raw!$Q114&gt;$C$8,IF(Raw!$N114&gt;$C$9,IF(Raw!$N114&lt;$A$9,IF(Raw!$X114&gt;$C$9,IF(Raw!$X114&lt;$A$9,Raw!X114,-999),-999),-999),-999),-999),-999)</f>
        <v>2666</v>
      </c>
      <c r="R114" s="9">
        <f t="shared" si="20"/>
        <v>1.9784E-2</v>
      </c>
      <c r="S114" s="9">
        <f t="shared" si="21"/>
        <v>0.47739008735099658</v>
      </c>
      <c r="T114" s="9">
        <f t="shared" si="22"/>
        <v>1.66E-2</v>
      </c>
      <c r="U114" s="9">
        <f t="shared" si="23"/>
        <v>0.39854028618073561</v>
      </c>
      <c r="V114" s="15">
        <f t="shared" si="16"/>
        <v>0</v>
      </c>
      <c r="X114" s="11">
        <f t="shared" si="24"/>
        <v>3.792599999999999E+18</v>
      </c>
      <c r="Y114" s="11">
        <f t="shared" si="25"/>
        <v>7.2879999999999985E-18</v>
      </c>
      <c r="Z114" s="11">
        <f t="shared" si="26"/>
        <v>3.068E-3</v>
      </c>
      <c r="AA114" s="16">
        <f t="shared" si="27"/>
        <v>7.8171905759542012E-2</v>
      </c>
      <c r="AB114" s="9">
        <f t="shared" si="17"/>
        <v>2.63496536356084E-2</v>
      </c>
      <c r="AC114" s="9">
        <f t="shared" si="18"/>
        <v>0.92182809424045797</v>
      </c>
      <c r="AD114" s="15">
        <f t="shared" si="19"/>
        <v>25.479760677816827</v>
      </c>
      <c r="AE114" s="3">
        <f t="shared" si="28"/>
        <v>877.47519999999963</v>
      </c>
      <c r="AF114" s="2">
        <f t="shared" si="29"/>
        <v>0.25</v>
      </c>
      <c r="AG114" s="9">
        <f t="shared" si="30"/>
        <v>7.8113162402721325E-3</v>
      </c>
      <c r="AH114" s="2">
        <f t="shared" si="31"/>
        <v>0.37798552766021926</v>
      </c>
    </row>
    <row r="115" spans="1:34">
      <c r="A115" s="1">
        <f>Raw!A115</f>
        <v>102</v>
      </c>
      <c r="B115" s="14">
        <f>Raw!B115</f>
        <v>0.28336805555555555</v>
      </c>
      <c r="C115" s="15">
        <f>Raw!C115</f>
        <v>73.400000000000006</v>
      </c>
      <c r="D115" s="15">
        <f>IF(C115&gt;0.5,Raw!D115*D$11,-999)</f>
        <v>6.3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0.78131399999999995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0.79467200000000005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3.792599999999999E+18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0.28342592592592591</v>
      </c>
      <c r="C116" s="15">
        <f>Raw!C116</f>
        <v>74.099999999999994</v>
      </c>
      <c r="D116" s="15">
        <f>IF(C116&gt;0.5,Raw!D116*D$11,-999)</f>
        <v>6.3</v>
      </c>
      <c r="E116" s="9">
        <f>IF(Raw!$G116&gt;$C$8,IF(Raw!$Q116&gt;$C$8,IF(Raw!$N116&gt;$C$9,IF(Raw!$N116&lt;$A$9,IF(Raw!$X116&gt;$C$9,IF(Raw!$X116&lt;$A$9,Raw!H116,-999),-999),-999),-999),-999),-999)</f>
        <v>2.0229E-2</v>
      </c>
      <c r="F116" s="9">
        <f>IF(Raw!$G116&gt;$C$8,IF(Raw!$Q116&gt;$C$8,IF(Raw!$N116&gt;$C$9,IF(Raw!$N116&lt;$A$9,IF(Raw!$X116&gt;$C$9,IF(Raw!$X116&lt;$A$9,Raw!I116,-999),-999),-999),-999),-999),-999)</f>
        <v>4.0429E-2</v>
      </c>
      <c r="G116" s="9">
        <f>Raw!G116</f>
        <v>0.84635499999999997</v>
      </c>
      <c r="H116" s="9">
        <f>IF(Raw!$G116&gt;$C$8,IF(Raw!$Q116&gt;$C$8,IF(Raw!$N116&gt;$C$9,IF(Raw!$N116&lt;$A$9,IF(Raw!$X116&gt;$C$9,IF(Raw!$X116&lt;$A$9,Raw!L116,-999),-999),-999),-999),-999),-999)</f>
        <v>671.2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1490</v>
      </c>
      <c r="K116" s="9">
        <f>IF(Raw!$G116&gt;$C$8,IF(Raw!$Q116&gt;$C$8,IF(Raw!$N116&gt;$C$9,IF(Raw!$N116&lt;$A$9,IF(Raw!$X116&gt;$C$9,IF(Raw!$X116&lt;$A$9,Raw!R116,-999),-999),-999),-999),-999),-999)</f>
        <v>2.1384E-2</v>
      </c>
      <c r="L116" s="9">
        <f>IF(Raw!$G116&gt;$C$8,IF(Raw!$Q116&gt;$C$8,IF(Raw!$N116&gt;$C$9,IF(Raw!$N116&lt;$A$9,IF(Raw!$X116&gt;$C$9,IF(Raw!$X116&lt;$A$9,Raw!S116,-999),-999),-999),-999),-999),-999)</f>
        <v>3.8127000000000001E-2</v>
      </c>
      <c r="M116" s="9">
        <f>Raw!Q116</f>
        <v>0.84003000000000005</v>
      </c>
      <c r="N116" s="9">
        <f>IF(Raw!$G116&gt;$C$8,IF(Raw!$Q116&gt;$C$8,IF(Raw!$N116&gt;$C$9,IF(Raw!$N116&lt;$A$9,IF(Raw!$X116&gt;$C$9,IF(Raw!$X116&lt;$A$9,Raw!V116,-999),-999),-999),-999),-999),-999)</f>
        <v>697.5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969</v>
      </c>
      <c r="R116" s="9">
        <f t="shared" si="20"/>
        <v>2.0199999999999999E-2</v>
      </c>
      <c r="S116" s="9">
        <f t="shared" si="21"/>
        <v>0.49964134655816367</v>
      </c>
      <c r="T116" s="9">
        <f t="shared" si="22"/>
        <v>1.6743000000000001E-2</v>
      </c>
      <c r="U116" s="9">
        <f t="shared" si="23"/>
        <v>0.4391376190101503</v>
      </c>
      <c r="V116" s="15">
        <f t="shared" si="16"/>
        <v>0</v>
      </c>
      <c r="X116" s="11">
        <f t="shared" si="24"/>
        <v>3.792599999999999E+18</v>
      </c>
      <c r="Y116" s="11">
        <f t="shared" si="25"/>
        <v>6.7120000000000002E-18</v>
      </c>
      <c r="Z116" s="11">
        <f t="shared" si="26"/>
        <v>1.49E-3</v>
      </c>
      <c r="AA116" s="16">
        <f t="shared" si="27"/>
        <v>3.6543275267463489E-2</v>
      </c>
      <c r="AB116" s="9">
        <f t="shared" si="17"/>
        <v>2.1995844057803141E-2</v>
      </c>
      <c r="AC116" s="9">
        <f t="shared" si="18"/>
        <v>0.96345672473253652</v>
      </c>
      <c r="AD116" s="15">
        <f t="shared" si="19"/>
        <v>24.525688098968782</v>
      </c>
      <c r="AE116" s="3">
        <f t="shared" si="28"/>
        <v>808.12479999999982</v>
      </c>
      <c r="AF116" s="2">
        <f t="shared" si="29"/>
        <v>0.25</v>
      </c>
      <c r="AG116" s="9">
        <f t="shared" si="30"/>
        <v>8.2847325202820999E-3</v>
      </c>
      <c r="AH116" s="2">
        <f t="shared" si="31"/>
        <v>0.40089389507209494</v>
      </c>
    </row>
    <row r="117" spans="1:34">
      <c r="A117" s="1">
        <f>Raw!A117</f>
        <v>104</v>
      </c>
      <c r="B117" s="14">
        <f>Raw!B117</f>
        <v>0.28348379629629633</v>
      </c>
      <c r="C117" s="15">
        <f>Raw!C117</f>
        <v>75.2</v>
      </c>
      <c r="D117" s="15">
        <f>IF(C117&gt;0.5,Raw!D117*D$11,-999)</f>
        <v>6.3</v>
      </c>
      <c r="E117" s="9">
        <f>IF(Raw!$G117&gt;$C$8,IF(Raw!$Q117&gt;$C$8,IF(Raw!$N117&gt;$C$9,IF(Raw!$N117&lt;$A$9,IF(Raw!$X117&gt;$C$9,IF(Raw!$X117&lt;$A$9,Raw!H117,-999),-999),-999),-999),-999),-999)</f>
        <v>2.3809E-2</v>
      </c>
      <c r="F117" s="9">
        <f>IF(Raw!$G117&gt;$C$8,IF(Raw!$Q117&gt;$C$8,IF(Raw!$N117&gt;$C$9,IF(Raw!$N117&lt;$A$9,IF(Raw!$X117&gt;$C$9,IF(Raw!$X117&lt;$A$9,Raw!I117,-999),-999),-999),-999),-999),-999)</f>
        <v>3.8774999999999997E-2</v>
      </c>
      <c r="G117" s="9">
        <f>Raw!G117</f>
        <v>0.808558</v>
      </c>
      <c r="H117" s="9">
        <f>IF(Raw!$G117&gt;$C$8,IF(Raw!$Q117&gt;$C$8,IF(Raw!$N117&gt;$C$9,IF(Raw!$N117&lt;$A$9,IF(Raw!$X117&gt;$C$9,IF(Raw!$X117&lt;$A$9,Raw!L117,-999),-999),-999),-999),-999),-999)</f>
        <v>740.1</v>
      </c>
      <c r="I117" s="9">
        <f>IF(Raw!$G117&gt;$C$8,IF(Raw!$Q117&gt;$C$8,IF(Raw!$N117&gt;$C$9,IF(Raw!$N117&lt;$A$9,IF(Raw!$X117&gt;$C$9,IF(Raw!$X117&lt;$A$9,Raw!M117,-999),-999),-999),-999),-999),-999)</f>
        <v>0.39694000000000002</v>
      </c>
      <c r="J117" s="9">
        <f>IF(Raw!$G117&gt;$C$8,IF(Raw!$Q117&gt;$C$8,IF(Raw!$N117&gt;$C$9,IF(Raw!$N117&lt;$A$9,IF(Raw!$X117&gt;$C$9,IF(Raw!$X117&lt;$A$9,Raw!N117,-999),-999),-999),-999),-999),-999)</f>
        <v>1832</v>
      </c>
      <c r="K117" s="9">
        <f>IF(Raw!$G117&gt;$C$8,IF(Raw!$Q117&gt;$C$8,IF(Raw!$N117&gt;$C$9,IF(Raw!$N117&lt;$A$9,IF(Raw!$X117&gt;$C$9,IF(Raw!$X117&lt;$A$9,Raw!R117,-999),-999),-999),-999),-999),-999)</f>
        <v>2.4664999999999999E-2</v>
      </c>
      <c r="L117" s="9">
        <f>IF(Raw!$G117&gt;$C$8,IF(Raw!$Q117&gt;$C$8,IF(Raw!$N117&gt;$C$9,IF(Raw!$N117&lt;$A$9,IF(Raw!$X117&gt;$C$9,IF(Raw!$X117&lt;$A$9,Raw!S117,-999),-999),-999),-999),-999),-999)</f>
        <v>4.3693999999999997E-2</v>
      </c>
      <c r="M117" s="9">
        <f>Raw!Q117</f>
        <v>0.82132899999999998</v>
      </c>
      <c r="N117" s="9">
        <f>IF(Raw!$G117&gt;$C$8,IF(Raw!$Q117&gt;$C$8,IF(Raw!$N117&gt;$C$9,IF(Raw!$N117&lt;$A$9,IF(Raw!$X117&gt;$C$9,IF(Raw!$X117&lt;$A$9,Raw!V117,-999),-999),-999),-999),-999),-999)</f>
        <v>731.9</v>
      </c>
      <c r="O117" s="9">
        <f>IF(Raw!$G117&gt;$C$8,IF(Raw!$Q117&gt;$C$8,IF(Raw!$N117&gt;$C$9,IF(Raw!$N117&lt;$A$9,IF(Raw!$X117&gt;$C$9,IF(Raw!$X117&lt;$A$9,Raw!W117,-999),-999),-999),-999),-999),-999)</f>
        <v>5.6541000000000001E-2</v>
      </c>
      <c r="P117" s="9">
        <f>IF(Raw!$G117&gt;$C$8,IF(Raw!$Q117&gt;$C$8,IF(Raw!$N117&gt;$C$9,IF(Raw!$N117&lt;$A$9,IF(Raw!$X117&gt;$C$9,IF(Raw!$X117&lt;$A$9,Raw!X117,-999),-999),-999),-999),-999),-999)</f>
        <v>1094</v>
      </c>
      <c r="R117" s="9">
        <f t="shared" si="20"/>
        <v>1.4965999999999997E-2</v>
      </c>
      <c r="S117" s="9">
        <f t="shared" si="21"/>
        <v>0.38597034171502254</v>
      </c>
      <c r="T117" s="9">
        <f t="shared" si="22"/>
        <v>1.9028999999999997E-2</v>
      </c>
      <c r="U117" s="9">
        <f t="shared" si="23"/>
        <v>0.43550601913306169</v>
      </c>
      <c r="V117" s="15">
        <f t="shared" si="16"/>
        <v>0</v>
      </c>
      <c r="X117" s="11">
        <f t="shared" si="24"/>
        <v>3.792599999999999E+18</v>
      </c>
      <c r="Y117" s="11">
        <f t="shared" si="25"/>
        <v>7.4009999999999994E-18</v>
      </c>
      <c r="Z117" s="11">
        <f t="shared" si="26"/>
        <v>1.8319999999999999E-3</v>
      </c>
      <c r="AA117" s="16">
        <f t="shared" si="27"/>
        <v>4.890752223942163E-2</v>
      </c>
      <c r="AB117" s="9">
        <f t="shared" si="17"/>
        <v>2.5595661240693953E-2</v>
      </c>
      <c r="AC117" s="9">
        <f t="shared" si="18"/>
        <v>0.95109247776057837</v>
      </c>
      <c r="AD117" s="15">
        <f t="shared" si="19"/>
        <v>26.696245763876441</v>
      </c>
      <c r="AE117" s="3">
        <f t="shared" si="28"/>
        <v>891.08039999999971</v>
      </c>
      <c r="AF117" s="2">
        <f t="shared" si="29"/>
        <v>0.25</v>
      </c>
      <c r="AG117" s="9">
        <f t="shared" si="30"/>
        <v>8.9433659372489937E-3</v>
      </c>
      <c r="AH117" s="2">
        <f t="shared" si="31"/>
        <v>0.43276482334963345</v>
      </c>
    </row>
    <row r="118" spans="1:34">
      <c r="A118" s="1">
        <f>Raw!A118</f>
        <v>105</v>
      </c>
      <c r="B118" s="14">
        <f>Raw!B118</f>
        <v>0.2835300925925926</v>
      </c>
      <c r="C118" s="15">
        <f>Raw!C118</f>
        <v>76.099999999999994</v>
      </c>
      <c r="D118" s="15">
        <f>IF(C118&gt;0.5,Raw!D118*D$11,-999)</f>
        <v>6.3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0.81666799999999995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0.75571100000000002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3.792599999999999E+18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0.28358796296296296</v>
      </c>
      <c r="C119" s="15">
        <f>Raw!C119</f>
        <v>77</v>
      </c>
      <c r="D119" s="15">
        <f>IF(C119&gt;0.5,Raw!D119*D$11,-999)</f>
        <v>6.3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0.47673100000000002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0.78464599999999995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3.792599999999999E+18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0.28364583333333332</v>
      </c>
      <c r="C120" s="15">
        <f>Raw!C120</f>
        <v>78.099999999999994</v>
      </c>
      <c r="D120" s="15">
        <f>IF(C120&gt;0.5,Raw!D120*D$11,-999)</f>
        <v>6.3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0.72398899999999999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0.70103199999999999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3.792599999999999E+18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0.28370370370370374</v>
      </c>
      <c r="C121" s="15">
        <f>Raw!C121</f>
        <v>78.900000000000006</v>
      </c>
      <c r="D121" s="15">
        <f>IF(C121&gt;0.5,Raw!D121*D$11,-999)</f>
        <v>6.3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0.85841400000000001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0.79957699999999998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3.792599999999999E+18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0.28375</v>
      </c>
      <c r="C122" s="15">
        <f>Raw!C122</f>
        <v>80.5</v>
      </c>
      <c r="D122" s="15">
        <f>IF(C122&gt;0.5,Raw!D122*D$11,-999)</f>
        <v>6.3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0.81980600000000003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0.78506100000000001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3.792599999999999E+18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0.28380787037037036</v>
      </c>
      <c r="C123" s="15">
        <f>Raw!C123</f>
        <v>80.7</v>
      </c>
      <c r="D123" s="15">
        <f>IF(C123&gt;0.5,Raw!D123*D$11,-999)</f>
        <v>6.3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0.69373700000000005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0.76934899999999995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3.792599999999999E+18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0.28386574074074072</v>
      </c>
      <c r="C124" s="15">
        <f>Raw!C124</f>
        <v>82.5</v>
      </c>
      <c r="D124" s="15">
        <f>IF(C124&gt;0.5,Raw!D124*D$11,-999)</f>
        <v>6.3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0.69918199999999997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0.76441899999999996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3.792599999999999E+18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0.28392361111111114</v>
      </c>
      <c r="C125" s="15">
        <f>Raw!C125</f>
        <v>82.5</v>
      </c>
      <c r="D125" s="15">
        <f>IF(C125&gt;0.5,Raw!D125*D$11,-999)</f>
        <v>6.3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0.69811500000000004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0.71107299999999996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3.792599999999999E+18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0.28396990740740741</v>
      </c>
      <c r="C126" s="15">
        <f>Raw!C126</f>
        <v>84</v>
      </c>
      <c r="D126" s="15">
        <f>IF(C126&gt;0.5,Raw!D126*D$11,-999)</f>
        <v>6.3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0.80268600000000001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0.62624999999999997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3.792599999999999E+18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0.28402777777777777</v>
      </c>
      <c r="C127" s="15">
        <f>Raw!C127</f>
        <v>85.1</v>
      </c>
      <c r="D127" s="15">
        <f>IF(C127&gt;0.5,Raw!D127*D$11,-999)</f>
        <v>6.3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0.77481500000000003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0.66530900000000004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3.792599999999999E+18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0.28408564814814813</v>
      </c>
      <c r="C128" s="15">
        <f>Raw!C128</f>
        <v>85.6</v>
      </c>
      <c r="D128" s="15">
        <f>IF(C128&gt;0.5,Raw!D128*D$11,-999)</f>
        <v>6.3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0.57661499999999999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0.76263700000000001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3.792599999999999E+18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0.28414351851851855</v>
      </c>
      <c r="C129" s="15">
        <f>Raw!C129</f>
        <v>87.1</v>
      </c>
      <c r="D129" s="15">
        <f>IF(C129&gt;0.5,Raw!D129*D$11,-999)</f>
        <v>5.4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0.65034599999999998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0.70794400000000002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3.2508E+18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0.28418981481481481</v>
      </c>
      <c r="C130" s="15">
        <f>Raw!C130</f>
        <v>87.4</v>
      </c>
      <c r="D130" s="15">
        <f>IF(C130&gt;0.5,Raw!D130*D$11,-999)</f>
        <v>6.3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0.63306899999999999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0.59973500000000002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3.792599999999999E+18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0.28424768518518517</v>
      </c>
      <c r="C131" s="15">
        <f>Raw!C131</f>
        <v>89.1</v>
      </c>
      <c r="D131" s="15">
        <f>IF(C131&gt;0.5,Raw!D131*D$11,-999)</f>
        <v>6.3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0.65116499999999999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0.63740699999999995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3.792599999999999E+18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0.28430555555555553</v>
      </c>
      <c r="C132" s="15">
        <f>Raw!C132</f>
        <v>89.6</v>
      </c>
      <c r="D132" s="15">
        <f>IF(C132&gt;0.5,Raw!D132*D$11,-999)</f>
        <v>6.3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0.68957599999999997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0.70426800000000001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3.792599999999999E+18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0.28436342592592595</v>
      </c>
      <c r="C133" s="15">
        <f>Raw!C133</f>
        <v>90.7</v>
      </c>
      <c r="D133" s="15">
        <f>IF(C133&gt;0.5,Raw!D133*D$11,-999)</f>
        <v>6.3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0.70483700000000005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0.79577100000000001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3.792599999999999E+18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0.28440972222222222</v>
      </c>
      <c r="C134" s="15">
        <f>Raw!C134</f>
        <v>92</v>
      </c>
      <c r="D134" s="15">
        <f>IF(C134&gt;0.5,Raw!D134*D$11,-999)</f>
        <v>5.4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0.63194899999999998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0.47703200000000001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3.2508E+18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0.28446759259259258</v>
      </c>
      <c r="C135" s="15">
        <f>Raw!C135</f>
        <v>92.2</v>
      </c>
      <c r="D135" s="15">
        <f>IF(C135&gt;0.5,Raw!D135*D$11,-999)</f>
        <v>5.4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0.46347100000000002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0.65924099999999997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3.2508E+18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0.28452546296296294</v>
      </c>
      <c r="C136" s="15">
        <f>Raw!C136</f>
        <v>93.6</v>
      </c>
      <c r="D136" s="15">
        <f>IF(C136&gt;0.5,Raw!D136*D$11,-999)</f>
        <v>5.4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0.64353000000000005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0.77839400000000003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3.2508E+18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0.28458333333333335</v>
      </c>
      <c r="C137" s="15">
        <f>Raw!C137</f>
        <v>94.5</v>
      </c>
      <c r="D137" s="15">
        <f>IF(C137&gt;0.5,Raw!D137*D$11,-999)</f>
        <v>5.4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0.49861299999999997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0.73095699999999997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3.2508E+18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0.28464120370370372</v>
      </c>
      <c r="C138" s="15">
        <f>Raw!C138</f>
        <v>95.4</v>
      </c>
      <c r="D138" s="15">
        <f>IF(C138&gt;0.5,Raw!D138*D$11,-999)</f>
        <v>6.3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0.67798199999999997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0.68928100000000003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3.792599999999999E+18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0.28468749999999998</v>
      </c>
      <c r="C139" s="15">
        <f>Raw!C139</f>
        <v>96.9</v>
      </c>
      <c r="D139" s="15">
        <f>IF(C139&gt;0.5,Raw!D139*D$11,-999)</f>
        <v>5.4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0.77946800000000005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0.69823199999999996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3.2508E+18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0.28474537037037034</v>
      </c>
      <c r="C140" s="15">
        <f>Raw!C140</f>
        <v>97.1</v>
      </c>
      <c r="D140" s="15">
        <f>IF(C140&gt;0.5,Raw!D140*D$11,-999)</f>
        <v>5.4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0.74152399999999996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0.65605800000000003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3.2508E+18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0.28480324074074076</v>
      </c>
      <c r="C141" s="15">
        <f>Raw!C141</f>
        <v>99.1</v>
      </c>
      <c r="D141" s="15">
        <f>IF(C141&gt;0.5,Raw!D141*D$11,-999)</f>
        <v>5.4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0.517787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0.65898299999999999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3.2508E+18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0.28486111111111112</v>
      </c>
      <c r="C142" s="15">
        <f>Raw!C142</f>
        <v>99.1</v>
      </c>
      <c r="D142" s="15">
        <f>IF(C142&gt;0.5,Raw!D142*D$11,-999)</f>
        <v>5.4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0.67631300000000005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0.63481200000000004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3.2508E+18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0.28490740740740739</v>
      </c>
      <c r="C143" s="15">
        <f>Raw!C143</f>
        <v>100.7</v>
      </c>
      <c r="D143" s="15">
        <f>IF(C143&gt;0.5,Raw!D143*D$11,-999)</f>
        <v>5.4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0.71431299999999998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0.68486400000000003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3.2508E+18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0.28496527777777775</v>
      </c>
      <c r="C144" s="15">
        <f>Raw!C144</f>
        <v>101.4</v>
      </c>
      <c r="D144" s="15">
        <f>IF(C144&gt;0.5,Raw!D144*D$11,-999)</f>
        <v>5.4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0.74365499999999995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0.68525899999999995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3.2508E+18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0.28502314814814816</v>
      </c>
      <c r="C145" s="15">
        <f>Raw!C145</f>
        <v>102.4</v>
      </c>
      <c r="D145" s="15">
        <f>IF(C145&gt;0.5,Raw!D145*D$11,-999)</f>
        <v>5.4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0.75013600000000002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0.62160199999999999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3.2508E+18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0.28508101851851853</v>
      </c>
      <c r="C146" s="15">
        <f>Raw!C146</f>
        <v>103.8</v>
      </c>
      <c r="D146" s="15">
        <f>IF(C146&gt;0.5,Raw!D146*D$11,-999)</f>
        <v>5.4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0.45721600000000001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0.536219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3.2508E+18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0.28513888888888889</v>
      </c>
      <c r="C147" s="15">
        <f>Raw!C147</f>
        <v>104.2</v>
      </c>
      <c r="D147" s="15">
        <f>IF(C147&gt;0.5,Raw!D147*D$11,-999)</f>
        <v>5.4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0.65723500000000001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0.63285000000000002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3.2508E+18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0.28518518518518515</v>
      </c>
      <c r="C148" s="15">
        <f>Raw!C148</f>
        <v>105.1</v>
      </c>
      <c r="D148" s="15">
        <f>IF(C148&gt;0.5,Raw!D148*D$11,-999)</f>
        <v>5.4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0.46957500000000002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0.60416300000000001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3.2508E+18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0.28524305555555557</v>
      </c>
      <c r="C149" s="15">
        <f>Raw!C149</f>
        <v>106.7</v>
      </c>
      <c r="D149" s="15">
        <f>IF(C149&gt;0.5,Raw!D149*D$11,-999)</f>
        <v>5.4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0.58640999999999999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0.75697999999999999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3.2508E+18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0.28530092592592593</v>
      </c>
      <c r="C150" s="15">
        <f>Raw!C150</f>
        <v>106.5</v>
      </c>
      <c r="D150" s="15">
        <f>IF(C150&gt;0.5,Raw!D150*D$11,-999)</f>
        <v>5.4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0.56020499999999995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0.55613999999999997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3.2508E+18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0.28535879629629629</v>
      </c>
      <c r="C151" s="15">
        <f>Raw!C151</f>
        <v>108.5</v>
      </c>
      <c r="D151" s="15">
        <f>IF(C151&gt;0.5,Raw!D151*D$11,-999)</f>
        <v>5.4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0.54455299999999995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0.55135800000000001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3.2508E+18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0.28540509259259261</v>
      </c>
      <c r="C152" s="15">
        <f>Raw!C152</f>
        <v>109.3</v>
      </c>
      <c r="D152" s="15">
        <f>IF(C152&gt;0.5,Raw!D152*D$11,-999)</f>
        <v>5.4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0.54173000000000004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0.54979100000000003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3.2508E+18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0.28546296296296297</v>
      </c>
      <c r="C153" s="15">
        <f>Raw!C153</f>
        <v>109.8</v>
      </c>
      <c r="D153" s="15">
        <f>IF(C153&gt;0.5,Raw!D153*D$11,-999)</f>
        <v>5.4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0.59060900000000005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0.61807900000000005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3.2508E+18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0.28552083333333333</v>
      </c>
      <c r="C154" s="15">
        <f>Raw!C154</f>
        <v>111.6</v>
      </c>
      <c r="D154" s="15">
        <f>IF(C154&gt;0.5,Raw!D154*D$11,-999)</f>
        <v>5.4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0.59063900000000003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0.60727500000000001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3.2508E+18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0.2855787037037037</v>
      </c>
      <c r="C155" s="15">
        <f>Raw!C155</f>
        <v>111.8</v>
      </c>
      <c r="D155" s="15">
        <f>IF(C155&gt;0.5,Raw!D155*D$11,-999)</f>
        <v>5.4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0.67110499999999995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0.34748299999999999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3.2508E+18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0.28563657407407406</v>
      </c>
      <c r="C156" s="15">
        <f>Raw!C156</f>
        <v>113.3</v>
      </c>
      <c r="D156" s="15">
        <f>IF(C156&gt;0.5,Raw!D156*D$11,-999)</f>
        <v>5.4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0.21415699999999999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0.55266099999999996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3.2508E+18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0.28568287037037038</v>
      </c>
      <c r="C157" s="15">
        <f>Raw!C157</f>
        <v>114.4</v>
      </c>
      <c r="D157" s="15">
        <f>IF(C157&gt;0.5,Raw!D157*D$11,-999)</f>
        <v>5.4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0.35023199999999999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0.39630199999999999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3.2508E+18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0.28574074074074074</v>
      </c>
      <c r="C158" s="15">
        <f>Raw!C158</f>
        <v>114.6</v>
      </c>
      <c r="D158" s="15">
        <f>IF(C158&gt;0.5,Raw!D158*D$11,-999)</f>
        <v>5.4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0.42557899999999999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0.30412800000000001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3.2508E+18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0.2857986111111111</v>
      </c>
      <c r="C159" s="15">
        <f>Raw!C159</f>
        <v>116.6</v>
      </c>
      <c r="D159" s="15">
        <f>IF(C159&gt;0.5,Raw!D159*D$11,-999)</f>
        <v>5.4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0.27165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0.36387999999999998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3.2508E+18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0.28585648148148146</v>
      </c>
      <c r="C160" s="15">
        <f>Raw!C160</f>
        <v>116.7</v>
      </c>
      <c r="D160" s="15">
        <f>IF(C160&gt;0.5,Raw!D160*D$11,-999)</f>
        <v>5.4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8.1369999999999998E-2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0.19695599999999999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3.2508E+18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0.28590277777777778</v>
      </c>
      <c r="C161" s="15">
        <f>Raw!C161</f>
        <v>117.8</v>
      </c>
      <c r="D161" s="15">
        <f>IF(C161&gt;0.5,Raw!D161*D$11,-999)</f>
        <v>5.4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0.251799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0.29315200000000002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3.2508E+18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0.28596064814814814</v>
      </c>
      <c r="C162" s="15">
        <f>Raw!C162</f>
        <v>118.9</v>
      </c>
      <c r="D162" s="15">
        <f>IF(C162&gt;0.5,Raw!D162*D$11,-999)</f>
        <v>5.4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0.25190499999999999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0.40500799999999998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3.2508E+18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0.28601851851851851</v>
      </c>
      <c r="C163" s="15">
        <f>Raw!C163</f>
        <v>119.7</v>
      </c>
      <c r="D163" s="15">
        <f>IF(C163&gt;0.5,Raw!D163*D$11,-999)</f>
        <v>5.4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0.198708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0.14302100000000001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3.2508E+18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0.28607638888888892</v>
      </c>
      <c r="C164" s="15">
        <f>Raw!C164</f>
        <v>121.7</v>
      </c>
      <c r="D164" s="15">
        <f>IF(C164&gt;0.5,Raw!D164*D$11,-999)</f>
        <v>5.4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0.32059199999999999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0.21012700000000001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3.2508E+18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0.28612268518518519</v>
      </c>
      <c r="C165" s="15">
        <f>Raw!C165</f>
        <v>120.9</v>
      </c>
      <c r="D165" s="15">
        <f>IF(C165&gt;0.5,Raw!D165*D$11,-999)</f>
        <v>5.4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0.27421400000000001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0.23983199999999999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3.2508E+18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0.28618055555555555</v>
      </c>
      <c r="C166" s="15">
        <f>Raw!C166</f>
        <v>123.7</v>
      </c>
      <c r="D166" s="15">
        <f>IF(C166&gt;0.5,Raw!D166*D$11,-999)</f>
        <v>5.4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0.40040100000000001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0.30596899999999999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3.2508E+18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0.28623842592592591</v>
      </c>
      <c r="C167" s="15">
        <f>Raw!C167</f>
        <v>123.3</v>
      </c>
      <c r="D167" s="15">
        <f>IF(C167&gt;0.5,Raw!D167*D$11,-999)</f>
        <v>5.4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0.152251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3.8892000000000003E-2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3.2508E+18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0.28629629629629633</v>
      </c>
      <c r="C168" s="15">
        <f>Raw!C168</f>
        <v>125.1</v>
      </c>
      <c r="D168" s="15">
        <f>IF(C168&gt;0.5,Raw!D168*D$11,-999)</f>
        <v>5.4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0.256685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0.26902900000000002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3.2508E+18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0.28634259259259259</v>
      </c>
      <c r="C169" s="15">
        <f>Raw!C169</f>
        <v>125.5</v>
      </c>
      <c r="D169" s="15">
        <f>IF(C169&gt;0.5,Raw!D169*D$11,-999)</f>
        <v>5.4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0.21965100000000001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0.13975899999999999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3.2508E+18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0.28640046296296295</v>
      </c>
      <c r="C170" s="15">
        <f>Raw!C170</f>
        <v>127.3</v>
      </c>
      <c r="D170" s="15">
        <f>IF(C170&gt;0.5,Raw!D170*D$11,-999)</f>
        <v>5.4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0.16519600000000001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0.27275500000000003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3.2508E+18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0.28645833333333331</v>
      </c>
      <c r="C171" s="15">
        <f>Raw!C171</f>
        <v>127.3</v>
      </c>
      <c r="D171" s="15">
        <f>IF(C171&gt;0.5,Raw!D171*D$11,-999)</f>
        <v>5.4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0.149899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0.27381800000000001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3.2508E+18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0.28651620370370373</v>
      </c>
      <c r="C172" s="15">
        <f>Raw!C172</f>
        <v>129.1</v>
      </c>
      <c r="D172" s="15">
        <f>IF(C172&gt;0.5,Raw!D172*D$11,-999)</f>
        <v>5.4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0.26681700000000003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8.0213999999999994E-2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3.2508E+18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0.2865625</v>
      </c>
      <c r="C173" s="15">
        <f>Raw!C173</f>
        <v>129.5</v>
      </c>
      <c r="D173" s="15">
        <f>IF(C173&gt;0.5,Raw!D173*D$11,-999)</f>
        <v>5.4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0.105866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0.26086599999999999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3.2508E+18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0.28662037037037036</v>
      </c>
      <c r="C174" s="15">
        <f>Raw!C174</f>
        <v>130.4</v>
      </c>
      <c r="D174" s="15">
        <f>IF(C174&gt;0.5,Raw!D174*D$11,-999)</f>
        <v>5.4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0.105334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6.3034000000000007E-2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3.2508E+18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0.28667824074074072</v>
      </c>
      <c r="C175" s="15">
        <f>Raw!C175</f>
        <v>132</v>
      </c>
      <c r="D175" s="15">
        <f>IF(C175&gt;0.5,Raw!D175*D$11,-999)</f>
        <v>5.4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0.103116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4.9083000000000002E-2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3.2508E+18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0.28673611111111114</v>
      </c>
      <c r="C176" s="15">
        <f>Raw!C176</f>
        <v>132.6</v>
      </c>
      <c r="D176" s="15">
        <f>IF(C176&gt;0.5,Raw!D176*D$11,-999)</f>
        <v>5.4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0.19048200000000001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4.8954999999999999E-2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3.2508E+18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0.2867939814814815</v>
      </c>
      <c r="C177" s="15">
        <f>Raw!C177</f>
        <v>133.1</v>
      </c>
      <c r="D177" s="15">
        <f>IF(C177&gt;0.5,Raw!D177*D$11,-999)</f>
        <v>5.4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1.6278999999999998E-2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0.18074299999999999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3.2508E+18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0.28684027777777776</v>
      </c>
      <c r="C178" s="15">
        <f>Raw!C178</f>
        <v>135.1</v>
      </c>
      <c r="D178" s="15">
        <f>IF(C178&gt;0.5,Raw!D178*D$11,-999)</f>
        <v>5.4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4.7789999999999999E-2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6.5215999999999996E-2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3.2508E+18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0.28689814814814812</v>
      </c>
      <c r="C179" s="15">
        <f>Raw!C179</f>
        <v>135.1</v>
      </c>
      <c r="D179" s="15">
        <f>IF(C179&gt;0.5,Raw!D179*D$11,-999)</f>
        <v>5.4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9.6758999999999998E-2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3.6540000000000003E-2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3.2508E+18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0.28695601851851854</v>
      </c>
      <c r="C180" s="15">
        <f>Raw!C180</f>
        <v>136.80000000000001</v>
      </c>
      <c r="D180" s="15">
        <f>IF(C180&gt;0.5,Raw!D180*D$11,-999)</f>
        <v>5.4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5.7494000000000003E-2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0.38758599999999999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3.2508E+18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0.2870138888888889</v>
      </c>
      <c r="C181" s="15">
        <f>Raw!C181</f>
        <v>137.69999999999999</v>
      </c>
      <c r="D181" s="15">
        <f>IF(C181&gt;0.5,Raw!D181*D$11,-999)</f>
        <v>5.4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2.5205999999999999E-2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6.5215999999999996E-2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3.2508E+18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0.28706018518518522</v>
      </c>
      <c r="C182" s="15">
        <f>Raw!C182</f>
        <v>138.4</v>
      </c>
      <c r="D182" s="15">
        <f>IF(C182&gt;0.5,Raw!D182*D$11,-999)</f>
        <v>5.4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1.1653E-2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3.7272E-2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3.2508E+18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0.28711805555555553</v>
      </c>
      <c r="C183" s="15">
        <f>Raw!C183</f>
        <v>139.5</v>
      </c>
      <c r="D183" s="15">
        <f>IF(C183&gt;0.5,Raw!D183*D$11,-999)</f>
        <v>5.4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2.5451000000000001E-2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0.16498699999999999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3.2508E+18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0.28717592592592595</v>
      </c>
      <c r="C184" s="15">
        <f>Raw!C184</f>
        <v>140.1</v>
      </c>
      <c r="D184" s="15">
        <f>IF(C184&gt;0.5,Raw!D184*D$11,-999)</f>
        <v>5.4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3.7573000000000002E-2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0.161831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3.2508E+18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0.28723379629629631</v>
      </c>
      <c r="C185" s="15">
        <f>Raw!C185</f>
        <v>141.69999999999999</v>
      </c>
      <c r="D185" s="15">
        <f>IF(C185&gt;0.5,Raw!D185*D$11,-999)</f>
        <v>5.4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1.3448E-2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0.16653299999999999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3.2508E+18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0.28729166666666667</v>
      </c>
      <c r="C186" s="15">
        <f>Raw!C186</f>
        <v>142.4</v>
      </c>
      <c r="D186" s="15">
        <f>IF(C186&gt;0.5,Raw!D186*D$11,-999)</f>
        <v>5.4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1.5269E-2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9.8854999999999998E-2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3.2508E+18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0.28733796296296293</v>
      </c>
      <c r="C187" s="15">
        <f>Raw!C187</f>
        <v>143.1</v>
      </c>
      <c r="D187" s="15">
        <f>IF(C187&gt;0.5,Raw!D187*D$11,-999)</f>
        <v>5.4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3.8560000000000001E-3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5.1056999999999998E-2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3.2508E+18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0.28739583333333335</v>
      </c>
      <c r="C188" s="15">
        <f>Raw!C188</f>
        <v>144.80000000000001</v>
      </c>
      <c r="D188" s="15">
        <f>IF(C188&gt;0.5,Raw!D188*D$11,-999)</f>
        <v>5.4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2.3037999999999999E-2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4.1689999999999998E-2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3.2508E+18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0.28745370370370371</v>
      </c>
      <c r="C189" s="15">
        <f>Raw!C189</f>
        <v>145.19999999999999</v>
      </c>
      <c r="D189" s="15">
        <f>IF(C189&gt;0.5,Raw!D189*D$11,-999)</f>
        <v>5.4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1.0961E-2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5.2180000000000004E-3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3.2508E+18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0.28751157407407407</v>
      </c>
      <c r="C190" s="15">
        <f>Raw!C190</f>
        <v>146.4</v>
      </c>
      <c r="D190" s="15">
        <f>IF(C190&gt;0.5,Raw!D190*D$11,-999)</f>
        <v>5.4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9.3621999999999997E-2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0.14143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3.2508E+18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0.28755787037037034</v>
      </c>
      <c r="C191" s="15">
        <f>Raw!C191</f>
        <v>147.69999999999999</v>
      </c>
      <c r="D191" s="15">
        <f>IF(C191&gt;0.5,Raw!D191*D$11,-999)</f>
        <v>5.4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3.4589999999999998E-3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1.2602E-2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3.2508E+18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0.28761574074074076</v>
      </c>
      <c r="C192" s="15">
        <f>Raw!C192</f>
        <v>147.9</v>
      </c>
      <c r="D192" s="15">
        <f>IF(C192&gt;0.5,Raw!D192*D$11,-999)</f>
        <v>5.4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1.2378999999999999E-2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2.7677E-2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3.2508E+18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0.28767361111111112</v>
      </c>
      <c r="C193" s="15">
        <f>Raw!C193</f>
        <v>149.9</v>
      </c>
      <c r="D193" s="15">
        <f>IF(C193&gt;0.5,Raw!D193*D$11,-999)</f>
        <v>5.4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7.1447999999999998E-2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0.13556299999999999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3.2508E+18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0.28773148148148148</v>
      </c>
      <c r="C194" s="15">
        <f>Raw!C194</f>
        <v>149.9</v>
      </c>
      <c r="D194" s="15">
        <f>IF(C194&gt;0.5,Raw!D194*D$11,-999)</f>
        <v>5.4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1.6323000000000001E-2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2.4169999999999999E-3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3.2508E+18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0.28778935185185184</v>
      </c>
      <c r="C195" s="15">
        <f>Raw!C195</f>
        <v>151.69999999999999</v>
      </c>
      <c r="D195" s="15">
        <f>IF(C195&gt;0.5,Raw!D195*D$11,-999)</f>
        <v>5.4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1.2217E-2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4.4850000000000003E-3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3.2508E+18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0.28783564814814816</v>
      </c>
      <c r="C196" s="15">
        <f>Raw!C196</f>
        <v>152.4</v>
      </c>
      <c r="D196" s="15">
        <f>IF(C196&gt;0.5,Raw!D196*D$11,-999)</f>
        <v>5.4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1.5226999999999999E-2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0.14510000000000001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3.2508E+18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0.28789351851851852</v>
      </c>
      <c r="C197" s="15">
        <f>Raw!C197</f>
        <v>152.6</v>
      </c>
      <c r="D197" s="15">
        <f>IF(C197&gt;0.5,Raw!D197*D$11,-999)</f>
        <v>5.4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9.8569999999999994E-3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0.11706800000000001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3.2508E+18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0.28795138888888888</v>
      </c>
      <c r="C198" s="15">
        <f>Raw!C198</f>
        <v>154.80000000000001</v>
      </c>
      <c r="D198" s="15">
        <f>IF(C198&gt;0.5,Raw!D198*D$11,-999)</f>
        <v>5.4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1.866E-2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0.26793800000000001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3.2508E+18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0.28799768518518515</v>
      </c>
      <c r="C199" s="15">
        <f>Raw!C199</f>
        <v>154.4</v>
      </c>
      <c r="D199" s="15">
        <f>IF(C199&gt;0.5,Raw!D199*D$11,-999)</f>
        <v>5.4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1.1880999999999999E-2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6.8909999999999999E-2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3.2508E+18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0.28805555555555556</v>
      </c>
      <c r="C200" s="15">
        <f>Raw!C200</f>
        <v>156.4</v>
      </c>
      <c r="D200" s="15">
        <f>IF(C200&gt;0.5,Raw!D200*D$11,-999)</f>
        <v>5.4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5.0374000000000002E-2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5.4304999999999999E-2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3.2508E+18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0.28811342592592593</v>
      </c>
      <c r="C201" s="15">
        <f>Raw!C201</f>
        <v>157</v>
      </c>
      <c r="D201" s="15">
        <f>IF(C201&gt;0.5,Raw!D201*D$11,-999)</f>
        <v>5.4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6.6360000000000004E-3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3.7835000000000001E-2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3.2508E+18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0.28817129629629629</v>
      </c>
      <c r="C202" s="15">
        <f>Raw!C202</f>
        <v>157.69999999999999</v>
      </c>
      <c r="D202" s="15">
        <f>IF(C202&gt;0.5,Raw!D202*D$11,-999)</f>
        <v>5.4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2.7765999999999999E-2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3.1891000000000003E-2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3.2508E+18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0.2882291666666667</v>
      </c>
      <c r="C203" s="15">
        <f>Raw!C203</f>
        <v>159.5</v>
      </c>
      <c r="D203" s="15">
        <f>IF(C203&gt;0.5,Raw!D203*D$11,-999)</f>
        <v>5.4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2.1979999999999999E-3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0.102324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3.2508E+18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0.28827546296296297</v>
      </c>
      <c r="C204" s="15">
        <f>Raw!C204</f>
        <v>159.9</v>
      </c>
      <c r="D204" s="15">
        <f>IF(C204&gt;0.5,Raw!D204*D$11,-999)</f>
        <v>5.4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3.5914000000000001E-2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3.0460000000000001E-3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3.2508E+18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0.28833333333333333</v>
      </c>
      <c r="C205" s="15">
        <f>Raw!C205</f>
        <v>161.4</v>
      </c>
      <c r="D205" s="15">
        <f>IF(C205&gt;0.5,Raw!D205*D$11,-999)</f>
        <v>5.4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2.1706E-2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3.9839999999999997E-3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3.2508E+18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0.28839120370370369</v>
      </c>
      <c r="C206" s="15">
        <f>Raw!C206</f>
        <v>162.1</v>
      </c>
      <c r="D206" s="15">
        <f>IF(C206&gt;0.5,Raw!D206*D$11,-999)</f>
        <v>5.4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9.9050000000000006E-3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4.5100000000000001E-3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3.2508E+18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0.28844907407407411</v>
      </c>
      <c r="C207" s="15">
        <f>Raw!C207</f>
        <v>162.80000000000001</v>
      </c>
      <c r="D207" s="15">
        <f>IF(C207&gt;0.5,Raw!D207*D$11,-999)</f>
        <v>5.4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3.3510999999999999E-2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1.8388999999999999E-2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3.2508E+18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0.28850694444444441</v>
      </c>
      <c r="C208" s="15">
        <f>Raw!C208</f>
        <v>164.6</v>
      </c>
      <c r="D208" s="15">
        <f>IF(C208&gt;0.5,Raw!D208*D$11,-999)</f>
        <v>5.4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4.6695E-2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9.7606999999999999E-2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3.2508E+18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0.28855324074074074</v>
      </c>
      <c r="C209" s="15">
        <f>Raw!C209</f>
        <v>164.1</v>
      </c>
      <c r="D209" s="15">
        <f>IF(C209&gt;0.5,Raw!D209*D$11,-999)</f>
        <v>5.4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1.6796999999999999E-2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9.2040000000000004E-3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3.2508E+18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0.2886111111111111</v>
      </c>
      <c r="C210" s="15">
        <f>Raw!C210</f>
        <v>166.1</v>
      </c>
      <c r="D210" s="15">
        <f>IF(C210&gt;0.5,Raw!D210*D$11,-999)</f>
        <v>5.4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1.6573999999999998E-2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0.17324999999999999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3.2508E+18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0.28866898148148151</v>
      </c>
      <c r="C211" s="15">
        <f>Raw!C211</f>
        <v>166.8</v>
      </c>
      <c r="D211" s="15">
        <f>IF(C211&gt;0.5,Raw!D211*D$11,-999)</f>
        <v>5.4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9.0170000000000007E-3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0.12925800000000001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3.2508E+18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0.28872685185185182</v>
      </c>
      <c r="C212" s="15">
        <f>Raw!C212</f>
        <v>167.7</v>
      </c>
      <c r="D212" s="15">
        <f>IF(C212&gt;0.5,Raw!D212*D$11,-999)</f>
        <v>5.4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2.0400000000000001E-3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9.2289999999999994E-3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3.2508E+18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0.28877314814814814</v>
      </c>
      <c r="C213" s="15">
        <f>Raw!C213</f>
        <v>169.4</v>
      </c>
      <c r="D213" s="15">
        <f>IF(C213&gt;0.5,Raw!D213*D$11,-999)</f>
        <v>5.4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1.9559E-2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3.1020000000000002E-3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3.2508E+18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0.2888310185185185</v>
      </c>
      <c r="C214" s="15">
        <f>Raw!C214</f>
        <v>169.6</v>
      </c>
      <c r="D214" s="15">
        <f>IF(C214&gt;0.5,Raw!D214*D$11,-999)</f>
        <v>5.4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3.9177999999999998E-2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4.568E-3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3.2508E+18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0.28888888888888892</v>
      </c>
      <c r="C215" s="15">
        <f>Raw!C215</f>
        <v>171</v>
      </c>
      <c r="D215" s="15">
        <f>IF(C215&gt;0.5,Raw!D215*D$11,-999)</f>
        <v>5.4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2.2377999999999999E-2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8.1581000000000001E-2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3.2508E+18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0.28894675925925922</v>
      </c>
      <c r="C216" s="15">
        <f>Raw!C216</f>
        <v>171.9</v>
      </c>
      <c r="D216" s="15">
        <f>IF(C216&gt;0.5,Raw!D216*D$11,-999)</f>
        <v>5.4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0.120236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3.6949999999999997E-2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3.2508E+18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0.28899305555555554</v>
      </c>
      <c r="C217" s="15">
        <f>Raw!C217</f>
        <v>172.1</v>
      </c>
      <c r="D217" s="15">
        <f>IF(C217&gt;0.5,Raw!D217*D$11,-999)</f>
        <v>5.4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4.1336999999999999E-2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2.846E-3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3.2508E+18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0.28905092592592591</v>
      </c>
      <c r="C218" s="15">
        <f>Raw!C218</f>
        <v>174.5</v>
      </c>
      <c r="D218" s="15">
        <f>IF(C218&gt;0.5,Raw!D218*D$11,-999)</f>
        <v>5.4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2.0836E-2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5.6873E-2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3.2508E+18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0.28910879629629632</v>
      </c>
      <c r="C219" s="15">
        <f>Raw!C219</f>
        <v>174.8</v>
      </c>
      <c r="D219" s="15">
        <f>IF(C219&gt;0.5,Raw!D219*D$11,-999)</f>
        <v>5.4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6.1770000000000002E-3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3.0311999999999999E-2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3.2508E+18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0.28916666666666663</v>
      </c>
      <c r="C220" s="15">
        <f>Raw!C220</f>
        <v>175.9</v>
      </c>
      <c r="D220" s="15">
        <f>IF(C220&gt;0.5,Raw!D220*D$11,-999)</f>
        <v>5.4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5.999E-3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6.149E-3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3.2508E+18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0.28922453703703704</v>
      </c>
      <c r="C221" s="15">
        <f>Raw!C221</f>
        <v>176.7</v>
      </c>
      <c r="D221" s="15">
        <f>IF(C221&gt;0.5,Raw!D221*D$11,-999)</f>
        <v>5.4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7.3478000000000002E-2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8.3095000000000002E-2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3.2508E+18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0.28927083333333331</v>
      </c>
      <c r="C222" s="15">
        <f>Raw!C222</f>
        <v>177.9</v>
      </c>
      <c r="D222" s="15">
        <f>IF(C222&gt;0.5,Raw!D222*D$11,-999)</f>
        <v>5.4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1.9276999999999999E-2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2.3980999999999999E-2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3.2508E+18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0.28932870370370373</v>
      </c>
      <c r="C223" s="15">
        <f>Raw!C223</f>
        <v>178.5</v>
      </c>
      <c r="D223" s="15">
        <f>IF(C223&gt;0.5,Raw!D223*D$11,-999)</f>
        <v>5.4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1.6555E-2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7.5729999999999999E-3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3.2508E+18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0.28938657407407409</v>
      </c>
      <c r="C224" s="15">
        <f>Raw!C224</f>
        <v>179.9</v>
      </c>
      <c r="D224" s="15">
        <f>IF(C224&gt;0.5,Raw!D224*D$11,-999)</f>
        <v>5.4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1.2206E-2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0.15451899999999999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3.2508E+18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0.28944444444444445</v>
      </c>
      <c r="C225" s="15">
        <f>Raw!C225</f>
        <v>180.5</v>
      </c>
      <c r="D225" s="15">
        <f>IF(C225&gt;0.5,Raw!D225*D$11,-999)</f>
        <v>5.4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1.6131E-2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3.6498000000000003E-2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3.2508E+18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0.28950231481481481</v>
      </c>
      <c r="C226" s="15">
        <f>Raw!C226</f>
        <v>181.8</v>
      </c>
      <c r="D226" s="15">
        <f>IF(C226&gt;0.5,Raw!D226*D$11,-999)</f>
        <v>5.4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3.218E-2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6.1501E-2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3.2508E+18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0.28954861111111113</v>
      </c>
      <c r="C227" s="15">
        <f>Raw!C227</f>
        <v>182.7</v>
      </c>
      <c r="D227" s="15">
        <f>IF(C227&gt;0.5,Raw!D227*D$11,-999)</f>
        <v>5.4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2.1000000000000001E-2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1.9262999999999999E-2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3.2508E+18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0.28960648148148149</v>
      </c>
      <c r="C228" s="15">
        <f>Raw!C228</f>
        <v>183.8</v>
      </c>
      <c r="D228" s="15">
        <f>IF(C228&gt;0.5,Raw!D228*D$11,-999)</f>
        <v>5.4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8.7340000000000004E-3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7.8347E-2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3.2508E+18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0.28966435185185185</v>
      </c>
      <c r="C229" s="15">
        <f>Raw!C229</f>
        <v>184.9</v>
      </c>
      <c r="D229" s="15">
        <f>IF(C229&gt;0.5,Raw!D229*D$11,-999)</f>
        <v>5.4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4.3011000000000001E-2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1.2999E-2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3.2508E+18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0.28972222222222221</v>
      </c>
      <c r="C230" s="15">
        <f>Raw!C230</f>
        <v>185.6</v>
      </c>
      <c r="D230" s="15">
        <f>IF(C230&gt;0.5,Raw!D230*D$11,-999)</f>
        <v>5.4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0.15367800000000001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6.6255999999999995E-2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3.2508E+18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0.28978009259259258</v>
      </c>
      <c r="C231" s="15">
        <f>Raw!C231</f>
        <v>186.9</v>
      </c>
      <c r="D231" s="15">
        <f>IF(C231&gt;0.5,Raw!D231*D$11,-999)</f>
        <v>5.4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1.9372E-2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5.7239999999999999E-3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3.2508E+18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0.2898263888888889</v>
      </c>
      <c r="C232" s="15">
        <f>Raw!C232</f>
        <v>187</v>
      </c>
      <c r="D232" s="15">
        <f>IF(C232&gt;0.5,Raw!D232*D$11,-999)</f>
        <v>5.4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2.3380000000000001E-2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3.5408000000000002E-2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3.2508E+18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0.28988425925925926</v>
      </c>
      <c r="C233" s="15">
        <f>Raw!C233</f>
        <v>189</v>
      </c>
      <c r="D233" s="15">
        <f>IF(C233&gt;0.5,Raw!D233*D$11,-999)</f>
        <v>5.4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0.103883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5.2165000000000003E-2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3.2508E+18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0.28994212962962962</v>
      </c>
      <c r="C234" s="15">
        <f>Raw!C234</f>
        <v>189.4</v>
      </c>
      <c r="D234" s="15">
        <f>IF(C234&gt;0.5,Raw!D234*D$11,-999)</f>
        <v>5.4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4.4700999999999998E-2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2.2856000000000001E-2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3.2508E+18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0.28999999999999998</v>
      </c>
      <c r="C235" s="15">
        <f>Raw!C235</f>
        <v>190.5</v>
      </c>
      <c r="D235" s="15">
        <f>IF(C235&gt;0.5,Raw!D235*D$11,-999)</f>
        <v>5.4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5.0007000000000003E-2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3.5231999999999999E-2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3.2508E+18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0.2900462962962963</v>
      </c>
      <c r="C236" s="15">
        <f>Raw!C236</f>
        <v>191.4</v>
      </c>
      <c r="D236" s="15">
        <f>IF(C236&gt;0.5,Raw!D236*D$11,-999)</f>
        <v>5.4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2.1128000000000001E-2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0.108975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3.2508E+18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0.29010416666666666</v>
      </c>
      <c r="C237" s="15">
        <f>Raw!C237</f>
        <v>192.7</v>
      </c>
      <c r="D237" s="15">
        <f>IF(C237&gt;0.5,Raw!D237*D$11,-999)</f>
        <v>5.4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4.1029999999999997E-2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3.5130000000000002E-2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3.2508E+18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0.29016203703703702</v>
      </c>
      <c r="C238" s="15">
        <f>Raw!C238</f>
        <v>193.2</v>
      </c>
      <c r="D238" s="15">
        <f>IF(C238&gt;0.5,Raw!D238*D$11,-999)</f>
        <v>5.4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4.9451000000000002E-2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7.8305E-2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3.2508E+18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0.29020833333333335</v>
      </c>
      <c r="C239" s="15">
        <f>Raw!C239</f>
        <v>195.1</v>
      </c>
      <c r="D239" s="15">
        <f>IF(C239&gt;0.5,Raw!D239*D$11,-999)</f>
        <v>5.4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5.6480000000000002E-2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4.1700000000000001E-3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3.2508E+18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0.29026620370370371</v>
      </c>
      <c r="C240" s="15">
        <f>Raw!C240</f>
        <v>194.7</v>
      </c>
      <c r="D240" s="15">
        <f>IF(C240&gt;0.5,Raw!D240*D$11,-999)</f>
        <v>5.4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2.9686000000000001E-2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0.103837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3.2508E+18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0.29032407407407407</v>
      </c>
      <c r="C241" s="15">
        <f>Raw!C241</f>
        <v>196.7</v>
      </c>
      <c r="D241" s="15">
        <f>IF(C241&gt;0.5,Raw!D241*D$11,-999)</f>
        <v>5.4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1.7474E-2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0.12915199999999999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3.2508E+18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0.29038194444444443</v>
      </c>
      <c r="C242" s="15">
        <f>Raw!C242</f>
        <v>197.1</v>
      </c>
      <c r="D242" s="15">
        <f>IF(C242&gt;0.5,Raw!D242*D$11,-999)</f>
        <v>5.4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1.7246999999999998E-2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1.5103E-2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3.2508E+18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0.29043981481481479</v>
      </c>
      <c r="C243" s="15">
        <f>Raw!C243</f>
        <v>198.5</v>
      </c>
      <c r="D243" s="15">
        <f>IF(C243&gt;0.5,Raw!D243*D$11,-999)</f>
        <v>5.4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2.869E-3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9.4228000000000006E-2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3.2508E+18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0.29048611111111111</v>
      </c>
      <c r="C244" s="15">
        <f>Raw!C244</f>
        <v>198.5</v>
      </c>
      <c r="D244" s="15">
        <f>IF(C244&gt;0.5,Raw!D244*D$11,-999)</f>
        <v>5.4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1.3184E-2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4.228E-3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3.2508E+18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0.29054398148148147</v>
      </c>
      <c r="C245" s="15">
        <f>Raw!C245</f>
        <v>199.8</v>
      </c>
      <c r="D245" s="15">
        <f>IF(C245&gt;0.5,Raw!D245*D$11,-999)</f>
        <v>5.4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5.4253000000000003E-2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7.1456000000000006E-2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3.2508E+18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0.29060185185185183</v>
      </c>
      <c r="C246" s="15">
        <f>Raw!C246</f>
        <v>200.3</v>
      </c>
      <c r="D246" s="15">
        <f>IF(C246&gt;0.5,Raw!D246*D$11,-999)</f>
        <v>5.4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7.2656999999999999E-2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1.2237E-2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3.2508E+18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0.29065972222222219</v>
      </c>
      <c r="C247" s="15">
        <f>Raw!C247</f>
        <v>200.9</v>
      </c>
      <c r="D247" s="15">
        <f>IF(C247&gt;0.5,Raw!D247*D$11,-999)</f>
        <v>5.4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3.7060000000000001E-3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3.3916000000000002E-2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3.2508E+18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0.29071759259259261</v>
      </c>
      <c r="C248" s="15">
        <f>Raw!C248</f>
        <v>200.3</v>
      </c>
      <c r="D248" s="15">
        <f>IF(C248&gt;0.5,Raw!D248*D$11,-999)</f>
        <v>5.4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1.7967E-2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4.3924999999999999E-2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3.2508E+18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0.29076388888888888</v>
      </c>
      <c r="C249" s="15">
        <f>Raw!C249</f>
        <v>201.4</v>
      </c>
      <c r="D249" s="15">
        <f>IF(C249&gt;0.5,Raw!D249*D$11,-999)</f>
        <v>5.4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1.6309000000000001E-2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0.17394499999999999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3.2508E+18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0.29082175925925924</v>
      </c>
      <c r="C250" s="15">
        <f>Raw!C250</f>
        <v>200</v>
      </c>
      <c r="D250" s="15">
        <f>IF(C250&gt;0.5,Raw!D250*D$11,-999)</f>
        <v>5.4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3.5597999999999998E-2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2.4599999999999999E-3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3.2508E+18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0.2908796296296296</v>
      </c>
      <c r="C251" s="15">
        <f>Raw!C251</f>
        <v>200.7</v>
      </c>
      <c r="D251" s="15">
        <f>IF(C251&gt;0.5,Raw!D251*D$11,-999)</f>
        <v>5.4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6.319E-3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9.1959999999999993E-3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3.2508E+18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0.29093750000000002</v>
      </c>
      <c r="C252" s="15">
        <f>Raw!C252</f>
        <v>199.1</v>
      </c>
      <c r="D252" s="15">
        <f>IF(C252&gt;0.5,Raw!D252*D$11,-999)</f>
        <v>5.4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3.8009000000000001E-2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5.6849999999999999E-3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3.2508E+18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0.29098379629629628</v>
      </c>
      <c r="C253" s="15">
        <f>Raw!C253</f>
        <v>199.2</v>
      </c>
      <c r="D253" s="15">
        <f>IF(C253&gt;0.5,Raw!D253*D$11,-999)</f>
        <v>5.4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3.9251000000000001E-2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2.8999E-2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3.2508E+18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0.2910416666666667</v>
      </c>
      <c r="C254" s="15">
        <f>Raw!C254</f>
        <v>198.2</v>
      </c>
      <c r="D254" s="15">
        <f>IF(C254&gt;0.5,Raw!D254*D$11,-999)</f>
        <v>5.4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8.0800000000000004E-3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5.0340000000000003E-2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3.2508E+18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0.291099537037037</v>
      </c>
      <c r="C255" s="15">
        <f>Raw!C255</f>
        <v>197.6</v>
      </c>
      <c r="D255" s="15">
        <f>IF(C255&gt;0.5,Raw!D255*D$11,-999)</f>
        <v>5.4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1.4925000000000001E-2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5.1706000000000002E-2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3.2508E+18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0.29115740740740742</v>
      </c>
      <c r="C256" s="15">
        <f>Raw!C256</f>
        <v>196.9</v>
      </c>
      <c r="D256" s="15">
        <f>IF(C256&gt;0.5,Raw!D256*D$11,-999)</f>
        <v>5.4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1.9089999999999999E-2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6.0000000000000001E-3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3.2508E+18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0.29121527777777778</v>
      </c>
      <c r="C257" s="15">
        <f>Raw!C257</f>
        <v>195.8</v>
      </c>
      <c r="D257" s="15">
        <f>IF(C257&gt;0.5,Raw!D257*D$11,-999)</f>
        <v>5.4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6.5839999999999996E-3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4.1614999999999999E-2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3.2508E+18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0.2912615740740741</v>
      </c>
      <c r="C258" s="15">
        <f>Raw!C258</f>
        <v>195.2</v>
      </c>
      <c r="D258" s="15">
        <f>IF(C258&gt;0.5,Raw!D258*D$11,-999)</f>
        <v>5.4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7.8729999999999998E-3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2.7081999999999998E-2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3.2508E+18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0.29131944444444446</v>
      </c>
      <c r="C259" s="15">
        <f>Raw!C259</f>
        <v>194.7</v>
      </c>
      <c r="D259" s="15">
        <f>IF(C259&gt;0.5,Raw!D259*D$11,-999)</f>
        <v>5.4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7.1332999999999994E-2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1.0081E-2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3.2508E+18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0.29137731481481483</v>
      </c>
      <c r="C260" s="15">
        <f>Raw!C260</f>
        <v>193.4</v>
      </c>
      <c r="D260" s="15">
        <f>IF(C260&gt;0.5,Raw!D260*D$11,-999)</f>
        <v>5.4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1.6674000000000001E-2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2.0098000000000001E-2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3.2508E+18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0.29143518518518519</v>
      </c>
      <c r="C261" s="15">
        <f>Raw!C261</f>
        <v>192.5</v>
      </c>
      <c r="D261" s="15">
        <f>IF(C261&gt;0.5,Raw!D261*D$11,-999)</f>
        <v>5.4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1.8043E-2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2.5756999999999999E-2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3.2508E+18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0.29148148148148151</v>
      </c>
      <c r="C262" s="15">
        <f>Raw!C262</f>
        <v>191.8</v>
      </c>
      <c r="D262" s="15">
        <f>IF(C262&gt;0.5,Raw!D262*D$11,-999)</f>
        <v>5.4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2.3042E-2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6.7387000000000002E-2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3.2508E+18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0.29153935185185187</v>
      </c>
      <c r="C263" s="15">
        <f>Raw!C263</f>
        <v>190.1</v>
      </c>
      <c r="D263" s="15">
        <f>IF(C263&gt;0.5,Raw!D263*D$11,-999)</f>
        <v>5.4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6.3531000000000004E-2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4.7482000000000003E-2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3.2508E+18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0.29159722222222223</v>
      </c>
      <c r="C264" s="15">
        <f>Raw!C264</f>
        <v>189.6</v>
      </c>
      <c r="D264" s="15">
        <f>IF(C264&gt;0.5,Raw!D264*D$11,-999)</f>
        <v>5.4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7.7669999999999996E-3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1.7045000000000001E-2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3.2508E+18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0.29165509259259259</v>
      </c>
      <c r="C265" s="15">
        <f>Raw!C265</f>
        <v>188.1</v>
      </c>
      <c r="D265" s="15">
        <f>IF(C265&gt;0.5,Raw!D265*D$11,-999)</f>
        <v>5.4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3.2766999999999998E-2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0.104918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3.2508E+18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0.29171296296296295</v>
      </c>
      <c r="C266" s="15">
        <f>Raw!C266</f>
        <v>187</v>
      </c>
      <c r="D266" s="15">
        <f>IF(C266&gt;0.5,Raw!D266*D$11,-999)</f>
        <v>5.4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2.1467E-2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7.1835999999999997E-2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3.2508E+18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0.29175925925925927</v>
      </c>
      <c r="C267" s="15">
        <f>Raw!C267</f>
        <v>186.9</v>
      </c>
      <c r="D267" s="15">
        <f>IF(C267&gt;0.5,Raw!D267*D$11,-999)</f>
        <v>5.4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6.1147E-2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9.3390000000000001E-3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3.2508E+18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0.29181712962962963</v>
      </c>
      <c r="C268" s="15">
        <f>Raw!C268</f>
        <v>185</v>
      </c>
      <c r="D268" s="15">
        <f>IF(C268&gt;0.5,Raw!D268*D$11,-999)</f>
        <v>5.4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0.101744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4.0509000000000003E-2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3.2508E+18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0.291875</v>
      </c>
      <c r="C269" s="15">
        <f>Raw!C269</f>
        <v>184.5</v>
      </c>
      <c r="D269" s="15">
        <f>IF(C269&gt;0.5,Raw!D269*D$11,-999)</f>
        <v>5.4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1.0382000000000001E-2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3.0528E-2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3.2508E+18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0.29193287037037036</v>
      </c>
      <c r="C270" s="15">
        <f>Raw!C270</f>
        <v>183.2</v>
      </c>
      <c r="D270" s="15">
        <f>IF(C270&gt;0.5,Raw!D270*D$11,-999)</f>
        <v>5.4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4.5927000000000003E-2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1.0569E-2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3.2508E+18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0.29197916666666668</v>
      </c>
      <c r="C271" s="15">
        <f>Raw!C271</f>
        <v>182.1</v>
      </c>
      <c r="D271" s="15">
        <f>IF(C271&gt;0.5,Raw!D271*D$11,-999)</f>
        <v>5.4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3.4977000000000001E-2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4.692E-3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3.2508E+18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0.29203703703703704</v>
      </c>
      <c r="C272" s="15">
        <f>Raw!C272</f>
        <v>181</v>
      </c>
      <c r="D272" s="15">
        <f>IF(C272&gt;0.5,Raw!D272*D$11,-999)</f>
        <v>5.4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6.1527999999999999E-2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0.119408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3.2508E+18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0.2920949074074074</v>
      </c>
      <c r="C273" s="15">
        <f>Raw!C273</f>
        <v>180.7</v>
      </c>
      <c r="D273" s="15">
        <f>IF(C273&gt;0.5,Raw!D273*D$11,-999)</f>
        <v>5.4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9.6712999999999993E-2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1.1684999999999999E-2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3.2508E+18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0.29215277777777776</v>
      </c>
      <c r="C274" s="15">
        <f>Raw!C274</f>
        <v>178.8</v>
      </c>
      <c r="D274" s="15">
        <f>IF(C274&gt;0.5,Raw!D274*D$11,-999)</f>
        <v>5.4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1.3952000000000001E-2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4.9956E-2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3.2508E+18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0.29219907407407408</v>
      </c>
      <c r="C275" s="15">
        <f>Raw!C275</f>
        <v>178.7</v>
      </c>
      <c r="D275" s="15">
        <f>IF(C275&gt;0.5,Raw!D275*D$11,-999)</f>
        <v>5.4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7.2259999999999998E-3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2.2651000000000001E-2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3.2508E+18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0.29225694444444444</v>
      </c>
      <c r="C276" s="15">
        <f>Raw!C276</f>
        <v>176.7</v>
      </c>
      <c r="D276" s="15">
        <f>IF(C276&gt;0.5,Raw!D276*D$11,-999)</f>
        <v>5.4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3.9837999999999998E-2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3.1167E-2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3.2508E+18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0.29231481481481481</v>
      </c>
      <c r="C277" s="15">
        <f>Raw!C277</f>
        <v>176.8</v>
      </c>
      <c r="D277" s="15">
        <f>IF(C277&gt;0.5,Raw!D277*D$11,-999)</f>
        <v>5.4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1.1936E-2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0.19175800000000001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3.2508E+18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0.29237268518518517</v>
      </c>
      <c r="C278" s="15">
        <f>Raw!C278</f>
        <v>174.3</v>
      </c>
      <c r="D278" s="15">
        <f>IF(C278&gt;0.5,Raw!D278*D$11,-999)</f>
        <v>5.4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1.9376000000000001E-2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2.5839999999999999E-3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3.2508E+18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0.29241898148148149</v>
      </c>
      <c r="C279" s="15">
        <f>Raw!C279</f>
        <v>174.8</v>
      </c>
      <c r="D279" s="15">
        <f>IF(C279&gt;0.5,Raw!D279*D$11,-999)</f>
        <v>5.4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1.2795000000000001E-2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4.1987999999999998E-2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3.2508E+18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0.29247685185185185</v>
      </c>
      <c r="C280" s="15">
        <f>Raw!C280</f>
        <v>172.5</v>
      </c>
      <c r="D280" s="15">
        <f>IF(C280&gt;0.5,Raw!D280*D$11,-999)</f>
        <v>5.4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6.0761000000000003E-2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1.6299000000000001E-2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3.2508E+18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0.29253472222222221</v>
      </c>
      <c r="C281" s="15">
        <f>Raw!C281</f>
        <v>172.1</v>
      </c>
      <c r="D281" s="15">
        <f>IF(C281&gt;0.5,Raw!D281*D$11,-999)</f>
        <v>5.4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5.1529999999999996E-3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1.5271E-2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3.2508E+18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0.29259259259259257</v>
      </c>
      <c r="C282" s="15">
        <f>Raw!C282</f>
        <v>170.8</v>
      </c>
      <c r="D282" s="15">
        <f>IF(C282&gt;0.5,Raw!D282*D$11,-999)</f>
        <v>5.4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0.114443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7.2745000000000004E-2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3.2508E+18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0.29265046296296299</v>
      </c>
      <c r="C283" s="15">
        <f>Raw!C283</f>
        <v>169.9</v>
      </c>
      <c r="D283" s="15">
        <f>IF(C283&gt;0.5,Raw!D283*D$11,-999)</f>
        <v>5.4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3.558E-3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5.6959999999999997E-3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3.2508E+18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0.29269675925925925</v>
      </c>
      <c r="C284" s="15">
        <f>Raw!C284</f>
        <v>169.2</v>
      </c>
      <c r="D284" s="15">
        <f>IF(C284&gt;0.5,Raw!D284*D$11,-999)</f>
        <v>5.4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3.9828000000000002E-2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6.8690000000000001E-2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3.2508E+18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0.29275462962962961</v>
      </c>
      <c r="C285" s="15">
        <f>Raw!C285</f>
        <v>167.6</v>
      </c>
      <c r="D285" s="15">
        <f>IF(C285&gt;0.5,Raw!D285*D$11,-999)</f>
        <v>5.4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0.10116700000000001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0.10792400000000001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3.2508E+18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0.29281249999999998</v>
      </c>
      <c r="C286" s="15">
        <f>Raw!C286</f>
        <v>167.4</v>
      </c>
      <c r="D286" s="15">
        <f>IF(C286&gt;0.5,Raw!D286*D$11,-999)</f>
        <v>5.4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2.9626E-2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2.2280000000000001E-2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3.2508E+18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0.29287037037037039</v>
      </c>
      <c r="C287" s="15">
        <f>Raw!C287</f>
        <v>165.4</v>
      </c>
      <c r="D287" s="15">
        <f>IF(C287&gt;0.5,Raw!D287*D$11,-999)</f>
        <v>5.4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9.5684000000000005E-2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7.7260000000000002E-3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3.2508E+18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0.29291666666666666</v>
      </c>
      <c r="C288" s="15">
        <f>Raw!C288</f>
        <v>165</v>
      </c>
      <c r="D288" s="15">
        <f>IF(C288&gt;0.5,Raw!D288*D$11,-999)</f>
        <v>5.4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0.32516299999999998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6.7879999999999998E-3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3.2508E+18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0.29297453703703702</v>
      </c>
      <c r="C289" s="15">
        <f>Raw!C289</f>
        <v>163.69999999999999</v>
      </c>
      <c r="D289" s="15">
        <f>IF(C289&gt;0.5,Raw!D289*D$11,-999)</f>
        <v>5.4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0.270345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5.6160000000000002E-2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3.2508E+18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0.29303240740740738</v>
      </c>
      <c r="C290" s="15">
        <f>Raw!C290</f>
        <v>163</v>
      </c>
      <c r="D290" s="15">
        <f>IF(C290&gt;0.5,Raw!D290*D$11,-999)</f>
        <v>5.4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1.3318999999999999E-2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2.7904999999999999E-2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3.2508E+18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0.2930902777777778</v>
      </c>
      <c r="C291" s="15">
        <f>Raw!C291</f>
        <v>161.5</v>
      </c>
      <c r="D291" s="15">
        <f>IF(C291&gt;0.5,Raw!D291*D$11,-999)</f>
        <v>5.4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0.12764600000000001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8.1786999999999999E-2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3.2508E+18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0.29314814814814816</v>
      </c>
      <c r="C292" s="15">
        <f>Raw!C292</f>
        <v>160.6</v>
      </c>
      <c r="D292" s="15">
        <f>IF(C292&gt;0.5,Raw!D292*D$11,-999)</f>
        <v>5.4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5.9818000000000003E-2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9.1107999999999995E-2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3.2508E+18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0.29319444444444448</v>
      </c>
      <c r="C293" s="15">
        <f>Raw!C293</f>
        <v>159.4</v>
      </c>
      <c r="D293" s="15">
        <f>IF(C293&gt;0.5,Raw!D293*D$11,-999)</f>
        <v>5.4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5.2339999999999999E-3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3.859E-3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3.2508E+18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0.29325231481481479</v>
      </c>
      <c r="C294" s="15">
        <f>Raw!C294</f>
        <v>158.6</v>
      </c>
      <c r="D294" s="15">
        <f>IF(C294&gt;0.5,Raw!D294*D$11,-999)</f>
        <v>5.4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3.3952000000000003E-2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1.6632000000000001E-2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3.2508E+18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0.2933101851851852</v>
      </c>
      <c r="C295" s="15">
        <f>Raw!C295</f>
        <v>157.4</v>
      </c>
      <c r="D295" s="15">
        <f>IF(C295&gt;0.5,Raw!D295*D$11,-999)</f>
        <v>5.4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1.5335E-2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4.4372000000000002E-2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3.2508E+18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0.29336805555555556</v>
      </c>
      <c r="C296" s="15">
        <f>Raw!C296</f>
        <v>156.4</v>
      </c>
      <c r="D296" s="15">
        <f>IF(C296&gt;0.5,Raw!D296*D$11,-999)</f>
        <v>5.4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1.4262E-2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9.0035000000000004E-2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3.2508E+18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0.29342592592592592</v>
      </c>
      <c r="C297" s="15">
        <f>Raw!C297</f>
        <v>155.19999999999999</v>
      </c>
      <c r="D297" s="15">
        <f>IF(C297&gt;0.5,Raw!D297*D$11,-999)</f>
        <v>5.4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0.20593800000000001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1.4874E-2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3.2508E+18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0.29347222222222219</v>
      </c>
      <c r="C298" s="15">
        <f>Raw!C298</f>
        <v>154.30000000000001</v>
      </c>
      <c r="D298" s="15">
        <f>IF(C298&gt;0.5,Raw!D298*D$11,-999)</f>
        <v>5.4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7.5984999999999997E-2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4.6602999999999999E-2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3.2508E+18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0.29353009259259261</v>
      </c>
      <c r="C299" s="15">
        <f>Raw!C299</f>
        <v>153.5</v>
      </c>
      <c r="D299" s="15">
        <f>IF(C299&gt;0.5,Raw!D299*D$11,-999)</f>
        <v>5.4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0.207704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6.6449999999999999E-3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3.2508E+18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0.29358796296296297</v>
      </c>
      <c r="C300" s="15">
        <f>Raw!C300</f>
        <v>151.9</v>
      </c>
      <c r="D300" s="15">
        <f>IF(C300&gt;0.5,Raw!D300*D$11,-999)</f>
        <v>5.4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6.4962000000000006E-2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1.5146E-2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3.2508E+18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0.29364583333333333</v>
      </c>
      <c r="C301" s="15">
        <f>Raw!C301</f>
        <v>151.30000000000001</v>
      </c>
      <c r="D301" s="15">
        <f>IF(C301&gt;0.5,Raw!D301*D$11,-999)</f>
        <v>5.4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0.177096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0.20919199999999999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3.2508E+18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0.29370370370370369</v>
      </c>
      <c r="C302" s="15">
        <f>Raw!C302</f>
        <v>150.6</v>
      </c>
      <c r="D302" s="15">
        <f>IF(C302&gt;0.5,Raw!D302*D$11,-999)</f>
        <v>5.4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0.118689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1.3575E-2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3.2508E+18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0.29375000000000001</v>
      </c>
      <c r="C303" s="15">
        <f>Raw!C303</f>
        <v>149</v>
      </c>
      <c r="D303" s="15">
        <f>IF(C303&gt;0.5,Raw!D303*D$11,-999)</f>
        <v>5.4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0.34259800000000001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7.2173000000000001E-2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3.2508E+18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0.29380787037037037</v>
      </c>
      <c r="C304" s="15">
        <f>Raw!C304</f>
        <v>148.4</v>
      </c>
      <c r="D304" s="15">
        <f>IF(C304&gt;0.5,Raw!D304*D$11,-999)</f>
        <v>5.4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8.8500000000000004E-4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0.113038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3.2508E+18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0.29386574074074073</v>
      </c>
      <c r="C305" s="15">
        <f>Raw!C305</f>
        <v>147</v>
      </c>
      <c r="D305" s="15">
        <f>IF(C305&gt;0.5,Raw!D305*D$11,-999)</f>
        <v>5.4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0.11269800000000001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5.8611999999999997E-2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3.2508E+18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0.29392361111111109</v>
      </c>
      <c r="C306" s="15">
        <f>Raw!C306</f>
        <v>146.4</v>
      </c>
      <c r="D306" s="15">
        <f>IF(C306&gt;0.5,Raw!D306*D$11,-999)</f>
        <v>5.4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0.22781299999999999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4.1917999999999997E-2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3.2508E+18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0.29398148148148145</v>
      </c>
      <c r="C307" s="15">
        <f>Raw!C307</f>
        <v>144.80000000000001</v>
      </c>
      <c r="D307" s="15">
        <f>IF(C307&gt;0.5,Raw!D307*D$11,-999)</f>
        <v>5.4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0.12416099999999999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1.0347E-2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3.2508E+18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0.29402777777777778</v>
      </c>
      <c r="C308" s="15">
        <f>Raw!C308</f>
        <v>144.19999999999999</v>
      </c>
      <c r="D308" s="15">
        <f>IF(C308&gt;0.5,Raw!D308*D$11,-999)</f>
        <v>5.4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7.6975000000000002E-2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7.4339999999999996E-3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3.2508E+18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0.29408564814814814</v>
      </c>
      <c r="C309" s="15">
        <f>Raw!C309</f>
        <v>143</v>
      </c>
      <c r="D309" s="15">
        <f>IF(C309&gt;0.5,Raw!D309*D$11,-999)</f>
        <v>5.4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5.5441999999999998E-2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0.16913700000000001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3.2508E+18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0.29414351851851855</v>
      </c>
      <c r="C310" s="15">
        <f>Raw!C310</f>
        <v>141.69999999999999</v>
      </c>
      <c r="D310" s="15">
        <f>IF(C310&gt;0.5,Raw!D310*D$11,-999)</f>
        <v>5.4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0.40353800000000001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0.149446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3.2508E+18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0.29420138888888886</v>
      </c>
      <c r="C311" s="15">
        <f>Raw!C311</f>
        <v>141.5</v>
      </c>
      <c r="D311" s="15">
        <f>IF(C311&gt;0.5,Raw!D311*D$11,-999)</f>
        <v>5.4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6.0086000000000001E-2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4.3216999999999998E-2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3.2508E+18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0.29425925925925928</v>
      </c>
      <c r="C312" s="15">
        <f>Raw!C312</f>
        <v>139.5</v>
      </c>
      <c r="D312" s="15">
        <f>IF(C312&gt;0.5,Raw!D312*D$11,-999)</f>
        <v>5.4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3.0149999999999999E-3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1.1573E-2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3.2508E+18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0.29430555555555554</v>
      </c>
      <c r="C313" s="15">
        <f>Raw!C313</f>
        <v>139</v>
      </c>
      <c r="D313" s="15">
        <f>IF(C313&gt;0.5,Raw!D313*D$11,-999)</f>
        <v>5.4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6.5429000000000001E-2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1.171E-2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3.2508E+18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0.29436342592592596</v>
      </c>
      <c r="C314" s="15">
        <f>Raw!C314</f>
        <v>137.69999999999999</v>
      </c>
      <c r="D314" s="15">
        <f>IF(C314&gt;0.5,Raw!D314*D$11,-999)</f>
        <v>5.4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0.182612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8.5660000000000007E-3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3.2508E+18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0.29442129629629626</v>
      </c>
      <c r="C315" s="15">
        <f>Raw!C315</f>
        <v>136.6</v>
      </c>
      <c r="D315" s="15">
        <f>IF(C315&gt;0.5,Raw!D315*D$11,-999)</f>
        <v>5.4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0.127304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5.4768999999999998E-2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3.2508E+18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0.29447916666666668</v>
      </c>
      <c r="C316" s="15">
        <f>Raw!C316</f>
        <v>135.9</v>
      </c>
      <c r="D316" s="15">
        <f>IF(C316&gt;0.5,Raw!D316*D$11,-999)</f>
        <v>5.4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2.075E-3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3.8764E-2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3.2508E+18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0.29452546296296295</v>
      </c>
      <c r="C317" s="15">
        <f>Raw!C317</f>
        <v>134.6</v>
      </c>
      <c r="D317" s="15">
        <f>IF(C317&gt;0.5,Raw!D317*D$11,-999)</f>
        <v>5.4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8.1845000000000001E-2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0.141315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3.2508E+18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0.29458333333333336</v>
      </c>
      <c r="C318" s="15">
        <f>Raw!C318</f>
        <v>133.1</v>
      </c>
      <c r="D318" s="15">
        <f>IF(C318&gt;0.5,Raw!D318*D$11,-999)</f>
        <v>5.4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7.0818000000000006E-2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1.4851E-2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3.2508E+18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0.29464120370370367</v>
      </c>
      <c r="C319" s="15">
        <f>Raw!C319</f>
        <v>133.5</v>
      </c>
      <c r="D319" s="15">
        <f>IF(C319&gt;0.5,Raw!D319*D$11,-999)</f>
        <v>5.4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7.0952000000000001E-2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6.7225999999999994E-2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3.2508E+18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0.29469907407407409</v>
      </c>
      <c r="C320" s="15">
        <f>Raw!C320</f>
        <v>130.9</v>
      </c>
      <c r="D320" s="15">
        <f>IF(C320&gt;0.5,Raw!D320*D$11,-999)</f>
        <v>5.4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0.13367699999999999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3.3667000000000002E-2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3.2508E+18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0.29474537037037035</v>
      </c>
      <c r="C321" s="15">
        <f>Raw!C321</f>
        <v>130.80000000000001</v>
      </c>
      <c r="D321" s="15">
        <f>IF(C321&gt;0.5,Raw!D321*D$11,-999)</f>
        <v>5.4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8.7749999999999995E-2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4.6195E-2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3.2508E+18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0.29480324074074077</v>
      </c>
      <c r="C322" s="15">
        <f>Raw!C322</f>
        <v>129.69999999999999</v>
      </c>
      <c r="D322" s="15">
        <f>IF(C322&gt;0.5,Raw!D322*D$11,-999)</f>
        <v>5.4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0.29571599999999998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1.3325E-2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3.2508E+18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0.29486111111111107</v>
      </c>
      <c r="C323" s="15">
        <f>Raw!C323</f>
        <v>127.9</v>
      </c>
      <c r="D323" s="15">
        <f>IF(C323&gt;0.5,Raw!D323*D$11,-999)</f>
        <v>5.4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6.7362000000000005E-2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0.223305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3.2508E+18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0.29491898148148149</v>
      </c>
      <c r="C324" s="15">
        <f>Raw!C324</f>
        <v>127.9</v>
      </c>
      <c r="D324" s="15">
        <f>IF(C324&gt;0.5,Raw!D324*D$11,-999)</f>
        <v>5.4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1.8897000000000001E-2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0.137629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3.2508E+18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0.29497685185185185</v>
      </c>
      <c r="C325" s="15">
        <f>Raw!C325</f>
        <v>126.4</v>
      </c>
      <c r="D325" s="15">
        <f>IF(C325&gt;0.5,Raw!D325*D$11,-999)</f>
        <v>5.4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0.60725799999999996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3.4320999999999997E-2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3.2508E+18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0.29502314814814817</v>
      </c>
      <c r="C326" s="15">
        <f>Raw!C326</f>
        <v>124.8</v>
      </c>
      <c r="D326" s="15">
        <f>IF(C326&gt;0.5,Raw!D326*D$11,-999)</f>
        <v>5.4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4.5018000000000002E-2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0.19903999999999999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3.2508E+18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0.29508101851851853</v>
      </c>
      <c r="C327" s="15">
        <f>Raw!C327</f>
        <v>124.9</v>
      </c>
      <c r="D327" s="15">
        <f>IF(C327&gt;0.5,Raw!D327*D$11,-999)</f>
        <v>5.4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5.1945999999999999E-2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0.32525300000000001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3.2508E+18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0.2951388888888889</v>
      </c>
      <c r="C328" s="15">
        <f>Raw!C328</f>
        <v>122.9</v>
      </c>
      <c r="D328" s="15">
        <f>IF(C328&gt;0.5,Raw!D328*D$11,-999)</f>
        <v>5.4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4.8125000000000001E-2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0.35588700000000001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3.2508E+18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0.29519675925925926</v>
      </c>
      <c r="C329" s="15">
        <f>Raw!C329</f>
        <v>123.1</v>
      </c>
      <c r="D329" s="15">
        <f>IF(C329&gt;0.5,Raw!D329*D$11,-999)</f>
        <v>5.4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1.7628999999999999E-2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0.29454399999999997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3.2508E+18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0.29525462962962962</v>
      </c>
      <c r="C330" s="15">
        <f>Raw!C330</f>
        <v>120.7</v>
      </c>
      <c r="D330" s="15">
        <f>IF(C330&gt;0.5,Raw!D330*D$11,-999)</f>
        <v>5.4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0.35344799999999998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0.22872700000000001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3.2508E+18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0.29530092592592594</v>
      </c>
      <c r="C331" s="15">
        <f>Raw!C331</f>
        <v>120.4</v>
      </c>
      <c r="D331" s="15">
        <f>IF(C331&gt;0.5,Raw!D331*D$11,-999)</f>
        <v>5.4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0.22739100000000001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0.20580200000000001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3.2508E+18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0.2953587962962963</v>
      </c>
      <c r="C332" s="15">
        <f>Raw!C332</f>
        <v>119.5</v>
      </c>
      <c r="D332" s="15">
        <f>IF(C332&gt;0.5,Raw!D332*D$11,-999)</f>
        <v>5.4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0.45985799999999999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0.19298899999999999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3.2508E+18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0.29541666666666666</v>
      </c>
      <c r="C333" s="15">
        <f>Raw!C333</f>
        <v>117.8</v>
      </c>
      <c r="D333" s="15">
        <f>IF(C333&gt;0.5,Raw!D333*D$11,-999)</f>
        <v>5.4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2.8561E-2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5.6489999999999999E-2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3.2508E+18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0.29547453703703702</v>
      </c>
      <c r="C334" s="15">
        <f>Raw!C334</f>
        <v>117.7</v>
      </c>
      <c r="D334" s="15">
        <f>IF(C334&gt;0.5,Raw!D334*D$11,-999)</f>
        <v>5.4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0.36060700000000001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0.38910299999999998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3.2508E+18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0.29553240740740744</v>
      </c>
      <c r="C335" s="15">
        <f>Raw!C335</f>
        <v>116</v>
      </c>
      <c r="D335" s="15">
        <f>IF(C335&gt;0.5,Raw!D335*D$11,-999)</f>
        <v>5.4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0.228709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0.180336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3.2508E+18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0.2955787037037037</v>
      </c>
      <c r="C336" s="15">
        <f>Raw!C336</f>
        <v>115.5</v>
      </c>
      <c r="D336" s="15">
        <f>IF(C336&gt;0.5,Raw!D336*D$11,-999)</f>
        <v>5.4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0.219808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0.28716599999999998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3.2508E+18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0.29563657407407407</v>
      </c>
      <c r="C337" s="15">
        <f>Raw!C337</f>
        <v>113.8</v>
      </c>
      <c r="D337" s="15">
        <f>IF(C337&gt;0.5,Raw!D337*D$11,-999)</f>
        <v>5.4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0.36216300000000001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0.54130699999999998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3.2508E+18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0.29569444444444443</v>
      </c>
      <c r="C338" s="15">
        <f>Raw!C338</f>
        <v>113.1</v>
      </c>
      <c r="D338" s="15">
        <f>IF(C338&gt;0.5,Raw!D338*D$11,-999)</f>
        <v>5.4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0.20630200000000001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0.50496600000000003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3.2508E+18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0.29575231481481484</v>
      </c>
      <c r="C339" s="15">
        <f>Raw!C339</f>
        <v>112.2</v>
      </c>
      <c r="D339" s="15">
        <f>IF(C339&gt;0.5,Raw!D339*D$11,-999)</f>
        <v>5.4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0.37539299999999998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0.47333700000000001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3.2508E+18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0.29581018518518515</v>
      </c>
      <c r="C340" s="15">
        <f>Raw!C340</f>
        <v>110.5</v>
      </c>
      <c r="D340" s="15">
        <f>IF(C340&gt;0.5,Raw!D340*D$11,-999)</f>
        <v>5.4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0.35125200000000001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0.48343000000000003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3.2508E+18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0.29585648148148147</v>
      </c>
      <c r="C341" s="15">
        <f>Raw!C341</f>
        <v>110.4</v>
      </c>
      <c r="D341" s="15">
        <f>IF(C341&gt;0.5,Raw!D341*D$11,-999)</f>
        <v>5.4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0.66654999999999998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0.40194999999999997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3.2508E+18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0.29591435185185183</v>
      </c>
      <c r="C342" s="15">
        <f>Raw!C342</f>
        <v>108.5</v>
      </c>
      <c r="D342" s="15">
        <f>IF(C342&gt;0.5,Raw!D342*D$11,-999)</f>
        <v>5.4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0.57704500000000003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0.49638700000000002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3.2508E+18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0.29597222222222225</v>
      </c>
      <c r="C343" s="15">
        <f>Raw!C343</f>
        <v>108</v>
      </c>
      <c r="D343" s="15">
        <f>IF(C343&gt;0.5,Raw!D343*D$11,-999)</f>
        <v>5.4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0.611433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0.51025299999999996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3.2508E+18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0.29603009259259261</v>
      </c>
      <c r="C344" s="15">
        <f>Raw!C344</f>
        <v>106.9</v>
      </c>
      <c r="D344" s="15">
        <f>IF(C344&gt;0.5,Raw!D344*D$11,-999)</f>
        <v>5.4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0.60854200000000003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0.55379800000000001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3.2508E+18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0.29608796296296297</v>
      </c>
      <c r="C345" s="15">
        <f>Raw!C345</f>
        <v>105.4</v>
      </c>
      <c r="D345" s="15">
        <f>IF(C345&gt;0.5,Raw!D345*D$11,-999)</f>
        <v>5.4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0.72702100000000003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0.39445200000000002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3.2508E+18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0.29613425925925924</v>
      </c>
      <c r="C346" s="15">
        <f>Raw!C346</f>
        <v>104.7</v>
      </c>
      <c r="D346" s="15">
        <f>IF(C346&gt;0.5,Raw!D346*D$11,-999)</f>
        <v>5.4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0.612039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0.63161800000000001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3.2508E+18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0.29619212962962965</v>
      </c>
      <c r="C347" s="15">
        <f>Raw!C347</f>
        <v>103.4</v>
      </c>
      <c r="D347" s="15">
        <f>IF(C347&gt;0.5,Raw!D347*D$11,-999)</f>
        <v>5.4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0.55527899999999997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0.51803999999999994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3.2508E+18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0.29625000000000001</v>
      </c>
      <c r="C348" s="15">
        <f>Raw!C348</f>
        <v>102.9</v>
      </c>
      <c r="D348" s="15">
        <f>IF(C348&gt;0.5,Raw!D348*D$11,-999)</f>
        <v>5.4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0.45738499999999999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0.55921500000000002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3.2508E+18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0.29630787037037037</v>
      </c>
      <c r="C349" s="15">
        <f>Raw!C349</f>
        <v>101.1</v>
      </c>
      <c r="D349" s="15">
        <f>IF(C349&gt;0.5,Raw!D349*D$11,-999)</f>
        <v>5.4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0.50529100000000005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0.5948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3.2508E+18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0.29636574074074074</v>
      </c>
      <c r="C350" s="15">
        <f>Raw!C350</f>
        <v>101.3</v>
      </c>
      <c r="D350" s="15">
        <f>IF(C350&gt;0.5,Raw!D350*D$11,-999)</f>
        <v>5.4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0.57171899999999998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0.67088300000000001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3.2508E+18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0.29641203703703706</v>
      </c>
      <c r="C351" s="15">
        <f>Raw!C351</f>
        <v>98.9</v>
      </c>
      <c r="D351" s="15">
        <f>IF(C351&gt;0.5,Raw!D351*D$11,-999)</f>
        <v>5.4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0.51210999999999995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0.70328900000000005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3.2508E+18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0.29646990740740742</v>
      </c>
      <c r="C352" s="15">
        <f>Raw!C352</f>
        <v>99.4</v>
      </c>
      <c r="D352" s="15">
        <f>IF(C352&gt;0.5,Raw!D352*D$11,-999)</f>
        <v>5.4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0.72037499999999999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0.76782899999999998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3.2508E+18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0.29652777777777778</v>
      </c>
      <c r="C353" s="15">
        <f>Raw!C353</f>
        <v>97.3</v>
      </c>
      <c r="D353" s="15">
        <f>IF(C353&gt;0.5,Raw!D353*D$11,-999)</f>
        <v>5.4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0.627942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0.68548600000000004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3.2508E+18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0.29658564814814814</v>
      </c>
      <c r="C354" s="15">
        <f>Raw!C354</f>
        <v>96.7</v>
      </c>
      <c r="D354" s="15">
        <f>IF(C354&gt;0.5,Raw!D354*D$11,-999)</f>
        <v>5.4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0.57829699999999995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0.68924099999999999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3.2508E+18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0.2966435185185185</v>
      </c>
      <c r="C355" s="15">
        <f>Raw!C355</f>
        <v>95.4</v>
      </c>
      <c r="D355" s="15">
        <f>IF(C355&gt;0.5,Raw!D355*D$11,-999)</f>
        <v>5.4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0.73827699999999996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0.72493399999999997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3.2508E+18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0.29668981481481482</v>
      </c>
      <c r="C356" s="15">
        <f>Raw!C356</f>
        <v>94.9</v>
      </c>
      <c r="D356" s="15">
        <f>IF(C356&gt;0.5,Raw!D356*D$11,-999)</f>
        <v>5.4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0.63305299999999998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0.69683099999999998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3.2508E+18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0.29674768518518518</v>
      </c>
      <c r="C357" s="15">
        <f>Raw!C357</f>
        <v>93.4</v>
      </c>
      <c r="D357" s="15">
        <f>IF(C357&gt;0.5,Raw!D357*D$11,-999)</f>
        <v>5.4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0.67895899999999998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0.59521199999999996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3.2508E+18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0.29680555555555554</v>
      </c>
      <c r="C358" s="15">
        <f>Raw!C358</f>
        <v>92.5</v>
      </c>
      <c r="D358" s="15">
        <f>IF(C358&gt;0.5,Raw!D358*D$11,-999)</f>
        <v>6.3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0.75315500000000002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0.73740499999999998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3.792599999999999E+18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0.29686342592592591</v>
      </c>
      <c r="C359" s="15">
        <f>Raw!C359</f>
        <v>91.2</v>
      </c>
      <c r="D359" s="15">
        <f>IF(C359&gt;0.5,Raw!D359*D$11,-999)</f>
        <v>6.3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0.68820199999999998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0.77392499999999997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3.792599999999999E+18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0.29692129629629632</v>
      </c>
      <c r="C360" s="15">
        <f>Raw!C360</f>
        <v>90.3</v>
      </c>
      <c r="D360" s="15">
        <f>IF(C360&gt;0.5,Raw!D360*D$11,-999)</f>
        <v>5.4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0.75702499999999995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0.703762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3.2508E+18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0.29696759259259259</v>
      </c>
      <c r="C361" s="15">
        <f>Raw!C361</f>
        <v>89.4</v>
      </c>
      <c r="D361" s="15">
        <f>IF(C361&gt;0.5,Raw!D361*D$11,-999)</f>
        <v>6.3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0.49263099999999999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0.74019299999999999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3.792599999999999E+18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0.29702546296296295</v>
      </c>
      <c r="C362" s="15">
        <f>Raw!C362</f>
        <v>88.3</v>
      </c>
      <c r="D362" s="15">
        <f>IF(C362&gt;0.5,Raw!D362*D$11,-999)</f>
        <v>5.4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0.56815499999999997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0.69980200000000004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3.2508E+18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0.29708333333333331</v>
      </c>
      <c r="C363" s="15">
        <f>Raw!C363</f>
        <v>87.6</v>
      </c>
      <c r="D363" s="15">
        <f>IF(C363&gt;0.5,Raw!D363*D$11,-999)</f>
        <v>6.3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0.70335000000000003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0.747803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3.792599999999999E+18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0.29714120370370373</v>
      </c>
      <c r="C364" s="15">
        <f>Raw!C364</f>
        <v>86.1</v>
      </c>
      <c r="D364" s="15">
        <f>IF(C364&gt;0.5,Raw!D364*D$11,-999)</f>
        <v>6.3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0.865734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0.789192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3.792599999999999E+18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0.29719907407407409</v>
      </c>
      <c r="C365" s="15">
        <f>Raw!C365</f>
        <v>85.1</v>
      </c>
      <c r="D365" s="15">
        <f>IF(C365&gt;0.5,Raw!D365*D$11,-999)</f>
        <v>6.3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0.71691300000000002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0.80165500000000001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3.792599999999999E+18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0.29724537037037035</v>
      </c>
      <c r="C366" s="15">
        <f>Raw!C366</f>
        <v>84.3</v>
      </c>
      <c r="D366" s="15">
        <f>IF(C366&gt;0.5,Raw!D366*D$11,-999)</f>
        <v>6.3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0.84393099999999999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0.777918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3.792599999999999E+18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0.29730324074074072</v>
      </c>
      <c r="C367" s="15">
        <f>Raw!C367</f>
        <v>83.2</v>
      </c>
      <c r="D367" s="15">
        <f>IF(C367&gt;0.5,Raw!D367*D$11,-999)</f>
        <v>6.3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0.771455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0.75470800000000005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3.792599999999999E+18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0.29736111111111113</v>
      </c>
      <c r="C368" s="15">
        <f>Raw!C368</f>
        <v>82.1</v>
      </c>
      <c r="D368" s="15">
        <f>IF(C368&gt;0.5,Raw!D368*D$11,-999)</f>
        <v>6.3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0.78077700000000005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0.68015000000000003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3.792599999999999E+18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0.29741898148148149</v>
      </c>
      <c r="C369" s="15">
        <f>Raw!C369</f>
        <v>80.900000000000006</v>
      </c>
      <c r="D369" s="15">
        <f>IF(C369&gt;0.5,Raw!D369*D$11,-999)</f>
        <v>6.3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0.77728399999999997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0.71519999999999995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3.792599999999999E+18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0.29747685185185185</v>
      </c>
      <c r="C370" s="15">
        <f>Raw!C370</f>
        <v>80.7</v>
      </c>
      <c r="D370" s="15">
        <f>IF(C370&gt;0.5,Raw!D370*D$11,-999)</f>
        <v>6.3</v>
      </c>
      <c r="E370" s="9">
        <f>IF(Raw!$G370&gt;$C$8,IF(Raw!$Q370&gt;$C$8,IF(Raw!$N370&gt;$C$9,IF(Raw!$N370&lt;$A$9,IF(Raw!$X370&gt;$C$9,IF(Raw!$X370&lt;$A$9,Raw!H370,-999),-999),-999),-999),-999),-999)</f>
        <v>2.0361000000000001E-2</v>
      </c>
      <c r="F370" s="9">
        <f>IF(Raw!$G370&gt;$C$8,IF(Raw!$Q370&gt;$C$8,IF(Raw!$N370&gt;$C$9,IF(Raw!$N370&lt;$A$9,IF(Raw!$X370&gt;$C$9,IF(Raw!$X370&lt;$A$9,Raw!I370,-999),-999),-999),-999),-999),-999)</f>
        <v>3.7948999999999997E-2</v>
      </c>
      <c r="G370" s="9">
        <f>Raw!G370</f>
        <v>0.84226599999999996</v>
      </c>
      <c r="H370" s="9">
        <f>IF(Raw!$G370&gt;$C$8,IF(Raw!$Q370&gt;$C$8,IF(Raw!$N370&gt;$C$9,IF(Raw!$N370&lt;$A$9,IF(Raw!$X370&gt;$C$9,IF(Raw!$X370&lt;$A$9,Raw!L370,-999),-999),-999),-999),-999),-999)</f>
        <v>649.9</v>
      </c>
      <c r="I370" s="9">
        <f>IF(Raw!$G370&gt;$C$8,IF(Raw!$Q370&gt;$C$8,IF(Raw!$N370&gt;$C$9,IF(Raw!$N370&lt;$A$9,IF(Raw!$X370&gt;$C$9,IF(Raw!$X370&lt;$A$9,Raw!M370,-999),-999),-999),-999),-999),-999)</f>
        <v>2.4390000000000002E-3</v>
      </c>
      <c r="J370" s="9">
        <f>IF(Raw!$G370&gt;$C$8,IF(Raw!$Q370&gt;$C$8,IF(Raw!$N370&gt;$C$9,IF(Raw!$N370&lt;$A$9,IF(Raw!$X370&gt;$C$9,IF(Raw!$X370&lt;$A$9,Raw!N370,-999),-999),-999),-999),-999),-999)</f>
        <v>2590</v>
      </c>
      <c r="K370" s="9">
        <f>IF(Raw!$G370&gt;$C$8,IF(Raw!$Q370&gt;$C$8,IF(Raw!$N370&gt;$C$9,IF(Raw!$N370&lt;$A$9,IF(Raw!$X370&gt;$C$9,IF(Raw!$X370&lt;$A$9,Raw!R370,-999),-999),-999),-999),-999),-999)</f>
        <v>2.1725000000000001E-2</v>
      </c>
      <c r="L370" s="9">
        <f>IF(Raw!$G370&gt;$C$8,IF(Raw!$Q370&gt;$C$8,IF(Raw!$N370&gt;$C$9,IF(Raw!$N370&lt;$A$9,IF(Raw!$X370&gt;$C$9,IF(Raw!$X370&lt;$A$9,Raw!S370,-999),-999),-999),-999),-999),-999)</f>
        <v>3.4994999999999998E-2</v>
      </c>
      <c r="M370" s="9">
        <f>Raw!Q370</f>
        <v>0.83806499999999995</v>
      </c>
      <c r="N370" s="9">
        <f>IF(Raw!$G370&gt;$C$8,IF(Raw!$Q370&gt;$C$8,IF(Raw!$N370&gt;$C$9,IF(Raw!$N370&lt;$A$9,IF(Raw!$X370&gt;$C$9,IF(Raw!$X370&lt;$A$9,Raw!V370,-999),-999),-999),-999),-999),-999)</f>
        <v>641.79999999999995</v>
      </c>
      <c r="O370" s="9">
        <f>IF(Raw!$G370&gt;$C$8,IF(Raw!$Q370&gt;$C$8,IF(Raw!$N370&gt;$C$9,IF(Raw!$N370&lt;$A$9,IF(Raw!$X370&gt;$C$9,IF(Raw!$X370&lt;$A$9,Raw!W370,-999),-999),-999),-999),-999),-999)</f>
        <v>9.2993000000000006E-2</v>
      </c>
      <c r="P370" s="9">
        <f>IF(Raw!$G370&gt;$C$8,IF(Raw!$Q370&gt;$C$8,IF(Raw!$N370&gt;$C$9,IF(Raw!$N370&lt;$A$9,IF(Raw!$X370&gt;$C$9,IF(Raw!$X370&lt;$A$9,Raw!X370,-999),-999),-999),-999),-999),-999)</f>
        <v>995</v>
      </c>
      <c r="R370" s="9">
        <f t="shared" si="95"/>
        <v>1.7587999999999996E-2</v>
      </c>
      <c r="S370" s="9">
        <f t="shared" si="96"/>
        <v>0.46346412290178918</v>
      </c>
      <c r="T370" s="9">
        <f t="shared" si="97"/>
        <v>1.3269999999999997E-2</v>
      </c>
      <c r="U370" s="9">
        <f t="shared" si="98"/>
        <v>0.37919702814687806</v>
      </c>
      <c r="V370" s="15">
        <f t="shared" si="99"/>
        <v>0</v>
      </c>
      <c r="X370" s="11">
        <f t="shared" si="100"/>
        <v>3.792599999999999E+18</v>
      </c>
      <c r="Y370" s="11">
        <f t="shared" si="101"/>
        <v>6.4989999999999991E-18</v>
      </c>
      <c r="Z370" s="11">
        <f t="shared" si="102"/>
        <v>2.5899999999999999E-3</v>
      </c>
      <c r="AA370" s="16">
        <f t="shared" si="103"/>
        <v>6.0007785274997776E-2</v>
      </c>
      <c r="AB370" s="9">
        <f t="shared" si="104"/>
        <v>2.2521303310599223E-2</v>
      </c>
      <c r="AC370" s="9">
        <f t="shared" si="105"/>
        <v>0.93999221472500216</v>
      </c>
      <c r="AD370" s="15">
        <f t="shared" si="106"/>
        <v>23.169029063705704</v>
      </c>
      <c r="AE370" s="3">
        <f t="shared" si="107"/>
        <v>782.47959999999966</v>
      </c>
      <c r="AF370" s="2">
        <f t="shared" si="108"/>
        <v>0.25</v>
      </c>
      <c r="AG370" s="9">
        <f t="shared" si="109"/>
        <v>6.758174589235267E-3</v>
      </c>
      <c r="AH370" s="2">
        <f t="shared" si="110"/>
        <v>0.32702455124809843</v>
      </c>
    </row>
    <row r="371" spans="1:34">
      <c r="A371" s="1">
        <f>Raw!A371</f>
        <v>358</v>
      </c>
      <c r="B371" s="14">
        <f>Raw!B371</f>
        <v>0.29752314814814812</v>
      </c>
      <c r="C371" s="15">
        <f>Raw!C371</f>
        <v>78.5</v>
      </c>
      <c r="D371" s="15">
        <f>IF(C371&gt;0.5,Raw!D371*D$11,-999)</f>
        <v>6.3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0.77809399999999995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0.72772599999999998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3.792599999999999E+18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0.29758101851851854</v>
      </c>
      <c r="C372" s="15">
        <f>Raw!C372</f>
        <v>78.5</v>
      </c>
      <c r="D372" s="15">
        <f>IF(C372&gt;0.5,Raw!D372*D$11,-999)</f>
        <v>6.3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0.73834200000000005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0.85418300000000003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3.792599999999999E+18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0.2976388888888889</v>
      </c>
      <c r="C373" s="15">
        <f>Raw!C373</f>
        <v>77</v>
      </c>
      <c r="D373" s="15">
        <f>IF(C373&gt;0.5,Raw!D373*D$11,-999)</f>
        <v>6.3</v>
      </c>
      <c r="E373" s="9">
        <f>IF(Raw!$G373&gt;$C$8,IF(Raw!$Q373&gt;$C$8,IF(Raw!$N373&gt;$C$9,IF(Raw!$N373&lt;$A$9,IF(Raw!$X373&gt;$C$9,IF(Raw!$X373&lt;$A$9,Raw!H373,-999),-999),-999),-999),-999),-999)</f>
        <v>2.0438000000000001E-2</v>
      </c>
      <c r="F373" s="9">
        <f>IF(Raw!$G373&gt;$C$8,IF(Raw!$Q373&gt;$C$8,IF(Raw!$N373&gt;$C$9,IF(Raw!$N373&lt;$A$9,IF(Raw!$X373&gt;$C$9,IF(Raw!$X373&lt;$A$9,Raw!I373,-999),-999),-999),-999),-999),-999)</f>
        <v>3.7837999999999997E-2</v>
      </c>
      <c r="G373" s="9">
        <f>Raw!G373</f>
        <v>0.80677699999999997</v>
      </c>
      <c r="H373" s="9">
        <f>IF(Raw!$G373&gt;$C$8,IF(Raw!$Q373&gt;$C$8,IF(Raw!$N373&gt;$C$9,IF(Raw!$N373&lt;$A$9,IF(Raw!$X373&gt;$C$9,IF(Raw!$X373&lt;$A$9,Raw!L373,-999),-999),-999),-999),-999),-999)</f>
        <v>646.79999999999995</v>
      </c>
      <c r="I373" s="9">
        <f>IF(Raw!$G373&gt;$C$8,IF(Raw!$Q373&gt;$C$8,IF(Raw!$N373&gt;$C$9,IF(Raw!$N373&lt;$A$9,IF(Raw!$X373&gt;$C$9,IF(Raw!$X373&lt;$A$9,Raw!M373,-999),-999),-999),-999),-999),-999)</f>
        <v>5.6541000000000001E-2</v>
      </c>
      <c r="J373" s="9">
        <f>IF(Raw!$G373&gt;$C$8,IF(Raw!$Q373&gt;$C$8,IF(Raw!$N373&gt;$C$9,IF(Raw!$N373&lt;$A$9,IF(Raw!$X373&gt;$C$9,IF(Raw!$X373&lt;$A$9,Raw!N373,-999),-999),-999),-999),-999),-999)</f>
        <v>3858</v>
      </c>
      <c r="K373" s="9">
        <f>IF(Raw!$G373&gt;$C$8,IF(Raw!$Q373&gt;$C$8,IF(Raw!$N373&gt;$C$9,IF(Raw!$N373&lt;$A$9,IF(Raw!$X373&gt;$C$9,IF(Raw!$X373&lt;$A$9,Raw!R373,-999),-999),-999),-999),-999),-999)</f>
        <v>2.0590000000000001E-2</v>
      </c>
      <c r="L373" s="9">
        <f>IF(Raw!$G373&gt;$C$8,IF(Raw!$Q373&gt;$C$8,IF(Raw!$N373&gt;$C$9,IF(Raw!$N373&lt;$A$9,IF(Raw!$X373&gt;$C$9,IF(Raw!$X373&lt;$A$9,Raw!S373,-999),-999),-999),-999),-999),-999)</f>
        <v>3.8857000000000003E-2</v>
      </c>
      <c r="M373" s="9">
        <f>Raw!Q373</f>
        <v>0.815326</v>
      </c>
      <c r="N373" s="9">
        <f>IF(Raw!$G373&gt;$C$8,IF(Raw!$Q373&gt;$C$8,IF(Raw!$N373&gt;$C$9,IF(Raw!$N373&lt;$A$9,IF(Raw!$X373&gt;$C$9,IF(Raw!$X373&lt;$A$9,Raw!V373,-999),-999),-999),-999),-999),-999)</f>
        <v>638.70000000000005</v>
      </c>
      <c r="O373" s="9">
        <f>IF(Raw!$G373&gt;$C$8,IF(Raw!$Q373&gt;$C$8,IF(Raw!$N373&gt;$C$9,IF(Raw!$N373&lt;$A$9,IF(Raw!$X373&gt;$C$9,IF(Raw!$X373&lt;$A$9,Raw!W373,-999),-999),-999),-999),-999),-999)</f>
        <v>2.4390000000000002E-3</v>
      </c>
      <c r="P373" s="9">
        <f>IF(Raw!$G373&gt;$C$8,IF(Raw!$Q373&gt;$C$8,IF(Raw!$N373&gt;$C$9,IF(Raw!$N373&lt;$A$9,IF(Raw!$X373&gt;$C$9,IF(Raw!$X373&lt;$A$9,Raw!X373,-999),-999),-999),-999),-999),-999)</f>
        <v>987</v>
      </c>
      <c r="R373" s="9">
        <f t="shared" si="95"/>
        <v>1.7399999999999995E-2</v>
      </c>
      <c r="S373" s="9">
        <f t="shared" si="96"/>
        <v>0.45985517204926257</v>
      </c>
      <c r="T373" s="9">
        <f t="shared" si="97"/>
        <v>1.8267000000000002E-2</v>
      </c>
      <c r="U373" s="9">
        <f t="shared" si="98"/>
        <v>0.47010834598656615</v>
      </c>
      <c r="V373" s="15">
        <f t="shared" si="99"/>
        <v>0</v>
      </c>
      <c r="X373" s="11">
        <f t="shared" si="100"/>
        <v>3.792599999999999E+18</v>
      </c>
      <c r="Y373" s="11">
        <f t="shared" si="101"/>
        <v>6.467999999999999E-18</v>
      </c>
      <c r="Z373" s="11">
        <f t="shared" si="102"/>
        <v>3.8579999999999999E-3</v>
      </c>
      <c r="AA373" s="16">
        <f t="shared" si="103"/>
        <v>8.6456655862728451E-2</v>
      </c>
      <c r="AB373" s="9">
        <f t="shared" si="104"/>
        <v>2.216930373264446E-2</v>
      </c>
      <c r="AC373" s="9">
        <f t="shared" si="105"/>
        <v>0.91354334413727156</v>
      </c>
      <c r="AD373" s="15">
        <f t="shared" si="106"/>
        <v>22.409708621754394</v>
      </c>
      <c r="AE373" s="3">
        <f t="shared" si="107"/>
        <v>778.74719999999968</v>
      </c>
      <c r="AF373" s="2">
        <f t="shared" si="108"/>
        <v>0.25</v>
      </c>
      <c r="AG373" s="9">
        <f t="shared" si="109"/>
        <v>8.1038392724721922E-3</v>
      </c>
      <c r="AH373" s="2">
        <f t="shared" si="110"/>
        <v>0.39214056495199523</v>
      </c>
    </row>
    <row r="374" spans="1:34">
      <c r="A374" s="1">
        <f>Raw!A374</f>
        <v>361</v>
      </c>
      <c r="B374" s="14">
        <f>Raw!B374</f>
        <v>0.29769675925925926</v>
      </c>
      <c r="C374" s="15">
        <f>Raw!C374</f>
        <v>76.099999999999994</v>
      </c>
      <c r="D374" s="15">
        <f>IF(C374&gt;0.5,Raw!D374*D$11,-999)</f>
        <v>6.3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0.71736699999999998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0.78835500000000003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3.792599999999999E+18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0.29775462962962962</v>
      </c>
      <c r="C375" s="15">
        <f>Raw!C375</f>
        <v>75</v>
      </c>
      <c r="D375" s="15">
        <f>IF(C375&gt;0.5,Raw!D375*D$11,-999)</f>
        <v>6.3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0.85191700000000004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0.75509199999999999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3.792599999999999E+18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0.29780092592592594</v>
      </c>
      <c r="C376" s="15">
        <f>Raw!C376</f>
        <v>73.900000000000006</v>
      </c>
      <c r="D376" s="15">
        <f>IF(C376&gt;0.5,Raw!D376*D$11,-999)</f>
        <v>6.3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0.745008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0.74474099999999999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3.792599999999999E+18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0.2978587962962963</v>
      </c>
      <c r="C377" s="15">
        <f>Raw!C377</f>
        <v>73</v>
      </c>
      <c r="D377" s="15">
        <f>IF(C377&gt;0.5,Raw!D377*D$11,-999)</f>
        <v>6.3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0.76008399999999998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0.85107600000000005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3.792599999999999E+18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0.29791666666666666</v>
      </c>
      <c r="C378" s="15">
        <f>Raw!C378</f>
        <v>71.599999999999994</v>
      </c>
      <c r="D378" s="15">
        <f>IF(C378&gt;0.5,Raw!D378*D$11,-999)</f>
        <v>6.3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0.77861400000000003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0.84527099999999999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3.792599999999999E+18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0.29797453703703702</v>
      </c>
      <c r="C379" s="15">
        <f>Raw!C379</f>
        <v>71.400000000000006</v>
      </c>
      <c r="D379" s="15">
        <f>IF(C379&gt;0.5,Raw!D379*D$11,-999)</f>
        <v>6.3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0.75180199999999997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0.88536099999999995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3.792599999999999E+18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0.29803240740740738</v>
      </c>
      <c r="C380" s="15">
        <f>Raw!C380</f>
        <v>69</v>
      </c>
      <c r="D380" s="15">
        <f>IF(C380&gt;0.5,Raw!D380*D$11,-999)</f>
        <v>6.3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0.68908700000000001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0.77375099999999997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3.792599999999999E+18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0.2980902777777778</v>
      </c>
      <c r="C381" s="15">
        <f>Raw!C381</f>
        <v>69.400000000000006</v>
      </c>
      <c r="D381" s="15">
        <f>IF(C381&gt;0.5,Raw!D381*D$11,-999)</f>
        <v>6.3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0.79844899999999996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0.85081700000000005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3.792599999999999E+18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0.29813657407407407</v>
      </c>
      <c r="C382" s="15">
        <f>Raw!C382</f>
        <v>67.8</v>
      </c>
      <c r="D382" s="15">
        <f>IF(C382&gt;0.5,Raw!D382*D$11,-999)</f>
        <v>6.3</v>
      </c>
      <c r="E382" s="9">
        <f>IF(Raw!$G382&gt;$C$8,IF(Raw!$Q382&gt;$C$8,IF(Raw!$N382&gt;$C$9,IF(Raw!$N382&lt;$A$9,IF(Raw!$X382&gt;$C$9,IF(Raw!$X382&lt;$A$9,Raw!H382,-999),-999),-999),-999),-999),-999)</f>
        <v>2.7042E-2</v>
      </c>
      <c r="F382" s="9">
        <f>IF(Raw!$G382&gt;$C$8,IF(Raw!$Q382&gt;$C$8,IF(Raw!$N382&gt;$C$9,IF(Raw!$N382&lt;$A$9,IF(Raw!$X382&gt;$C$9,IF(Raw!$X382&lt;$A$9,Raw!I382,-999),-999),-999),-999),-999),-999)</f>
        <v>4.4583999999999999E-2</v>
      </c>
      <c r="G382" s="9">
        <f>Raw!G382</f>
        <v>0.80344199999999999</v>
      </c>
      <c r="H382" s="9">
        <f>IF(Raw!$G382&gt;$C$8,IF(Raw!$Q382&gt;$C$8,IF(Raw!$N382&gt;$C$9,IF(Raw!$N382&lt;$A$9,IF(Raw!$X382&gt;$C$9,IF(Raw!$X382&lt;$A$9,Raw!L382,-999),-999),-999),-999),-999),-999)</f>
        <v>586</v>
      </c>
      <c r="I382" s="9">
        <f>IF(Raw!$G382&gt;$C$8,IF(Raw!$Q382&gt;$C$8,IF(Raw!$N382&gt;$C$9,IF(Raw!$N382&lt;$A$9,IF(Raw!$X382&gt;$C$9,IF(Raw!$X382&lt;$A$9,Raw!M382,-999),-999),-999),-999),-999),-999)</f>
        <v>2.4390000000000002E-3</v>
      </c>
      <c r="J382" s="9">
        <f>IF(Raw!$G382&gt;$C$8,IF(Raw!$Q382&gt;$C$8,IF(Raw!$N382&gt;$C$9,IF(Raw!$N382&lt;$A$9,IF(Raw!$X382&gt;$C$9,IF(Raw!$X382&lt;$A$9,Raw!N382,-999),-999),-999),-999),-999),-999)</f>
        <v>2814</v>
      </c>
      <c r="K382" s="9">
        <f>IF(Raw!$G382&gt;$C$8,IF(Raw!$Q382&gt;$C$8,IF(Raw!$N382&gt;$C$9,IF(Raw!$N382&lt;$A$9,IF(Raw!$X382&gt;$C$9,IF(Raw!$X382&lt;$A$9,Raw!R382,-999),-999),-999),-999),-999),-999)</f>
        <v>2.2779000000000001E-2</v>
      </c>
      <c r="L382" s="9">
        <f>IF(Raw!$G382&gt;$C$8,IF(Raw!$Q382&gt;$C$8,IF(Raw!$N382&gt;$C$9,IF(Raw!$N382&lt;$A$9,IF(Raw!$X382&gt;$C$9,IF(Raw!$X382&lt;$A$9,Raw!S382,-999),-999),-999),-999),-999),-999)</f>
        <v>4.3124000000000003E-2</v>
      </c>
      <c r="M382" s="9">
        <f>Raw!Q382</f>
        <v>0.86533700000000002</v>
      </c>
      <c r="N382" s="9">
        <f>IF(Raw!$G382&gt;$C$8,IF(Raw!$Q382&gt;$C$8,IF(Raw!$N382&gt;$C$9,IF(Raw!$N382&lt;$A$9,IF(Raw!$X382&gt;$C$9,IF(Raw!$X382&lt;$A$9,Raw!V382,-999),-999),-999),-999),-999),-999)</f>
        <v>718.8</v>
      </c>
      <c r="O382" s="9">
        <f>IF(Raw!$G382&gt;$C$8,IF(Raw!$Q382&gt;$C$8,IF(Raw!$N382&gt;$C$9,IF(Raw!$N382&lt;$A$9,IF(Raw!$X382&gt;$C$9,IF(Raw!$X382&lt;$A$9,Raw!W382,-999),-999),-999),-999),-999),-999)</f>
        <v>0.24252699999999999</v>
      </c>
      <c r="P382" s="9">
        <f>IF(Raw!$G382&gt;$C$8,IF(Raw!$Q382&gt;$C$8,IF(Raw!$N382&gt;$C$9,IF(Raw!$N382&lt;$A$9,IF(Raw!$X382&gt;$C$9,IF(Raw!$X382&lt;$A$9,Raw!X382,-999),-999),-999),-999),-999),-999)</f>
        <v>1118</v>
      </c>
      <c r="R382" s="9">
        <f t="shared" si="95"/>
        <v>1.7541999999999999E-2</v>
      </c>
      <c r="S382" s="9">
        <f t="shared" si="96"/>
        <v>0.3934595370536515</v>
      </c>
      <c r="T382" s="9">
        <f t="shared" si="97"/>
        <v>2.0345000000000002E-2</v>
      </c>
      <c r="U382" s="9">
        <f t="shared" si="98"/>
        <v>0.4717790557462202</v>
      </c>
      <c r="V382" s="15">
        <f t="shared" si="99"/>
        <v>0</v>
      </c>
      <c r="X382" s="11">
        <f t="shared" si="100"/>
        <v>3.792599999999999E+18</v>
      </c>
      <c r="Y382" s="11">
        <f t="shared" si="101"/>
        <v>5.8599999999999996E-18</v>
      </c>
      <c r="Z382" s="11">
        <f t="shared" si="102"/>
        <v>2.8139999999999997E-3</v>
      </c>
      <c r="AA382" s="16">
        <f t="shared" si="103"/>
        <v>5.8859071945695403E-2</v>
      </c>
      <c r="AB382" s="9">
        <f t="shared" si="104"/>
        <v>2.3976487818735175E-2</v>
      </c>
      <c r="AC382" s="9">
        <f t="shared" si="105"/>
        <v>0.9411409280543046</v>
      </c>
      <c r="AD382" s="15">
        <f t="shared" si="106"/>
        <v>20.916514550709103</v>
      </c>
      <c r="AE382" s="3">
        <f t="shared" si="107"/>
        <v>705.54399999999976</v>
      </c>
      <c r="AF382" s="2">
        <f t="shared" si="108"/>
        <v>0.25</v>
      </c>
      <c r="AG382" s="9">
        <f t="shared" si="109"/>
        <v>7.5907488340273962E-3</v>
      </c>
      <c r="AH382" s="2">
        <f t="shared" si="110"/>
        <v>0.36731238566089369</v>
      </c>
    </row>
    <row r="383" spans="1:34">
      <c r="A383" s="1">
        <f>Raw!A383</f>
        <v>370</v>
      </c>
      <c r="B383" s="14">
        <f>Raw!B383</f>
        <v>0.29819444444444443</v>
      </c>
      <c r="C383" s="15">
        <f>Raw!C383</f>
        <v>66.099999999999994</v>
      </c>
      <c r="D383" s="15">
        <f>IF(C383&gt;0.5,Raw!D383*D$11,-999)</f>
        <v>6.3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0.76492599999999999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0.84570999999999996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3.792599999999999E+18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0.29825231481481479</v>
      </c>
      <c r="C384" s="15">
        <f>Raw!C384</f>
        <v>66.5</v>
      </c>
      <c r="D384" s="15">
        <f>IF(C384&gt;0.5,Raw!D384*D$11,-999)</f>
        <v>6.3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0.765177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0.83197299999999996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3.792599999999999E+18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0.29831018518518521</v>
      </c>
      <c r="C385" s="15">
        <f>Raw!C385</f>
        <v>64.3</v>
      </c>
      <c r="D385" s="15">
        <f>IF(C385&gt;0.5,Raw!D385*D$11,-999)</f>
        <v>6.3</v>
      </c>
      <c r="E385" s="9">
        <f>IF(Raw!$G385&gt;$C$8,IF(Raw!$Q385&gt;$C$8,IF(Raw!$N385&gt;$C$9,IF(Raw!$N385&lt;$A$9,IF(Raw!$X385&gt;$C$9,IF(Raw!$X385&lt;$A$9,Raw!H385,-999),-999),-999),-999),-999),-999)</f>
        <v>2.2818999999999999E-2</v>
      </c>
      <c r="F385" s="9">
        <f>IF(Raw!$G385&gt;$C$8,IF(Raw!$Q385&gt;$C$8,IF(Raw!$N385&gt;$C$9,IF(Raw!$N385&lt;$A$9,IF(Raw!$X385&gt;$C$9,IF(Raw!$X385&lt;$A$9,Raw!I385,-999),-999),-999),-999),-999),-999)</f>
        <v>4.3480999999999999E-2</v>
      </c>
      <c r="G385" s="9">
        <f>Raw!G385</f>
        <v>0.83948599999999995</v>
      </c>
      <c r="H385" s="9">
        <f>IF(Raw!$G385&gt;$C$8,IF(Raw!$Q385&gt;$C$8,IF(Raw!$N385&gt;$C$9,IF(Raw!$N385&lt;$A$9,IF(Raw!$X385&gt;$C$9,IF(Raw!$X385&lt;$A$9,Raw!L385,-999),-999),-999),-999),-999),-999)</f>
        <v>869.7</v>
      </c>
      <c r="I385" s="9">
        <f>IF(Raw!$G385&gt;$C$8,IF(Raw!$Q385&gt;$C$8,IF(Raw!$N385&gt;$C$9,IF(Raw!$N385&lt;$A$9,IF(Raw!$X385&gt;$C$9,IF(Raw!$X385&lt;$A$9,Raw!M385,-999),-999),-999),-999),-999),-999)</f>
        <v>2.4390000000000002E-3</v>
      </c>
      <c r="J385" s="9">
        <f>IF(Raw!$G385&gt;$C$8,IF(Raw!$Q385&gt;$C$8,IF(Raw!$N385&gt;$C$9,IF(Raw!$N385&lt;$A$9,IF(Raw!$X385&gt;$C$9,IF(Raw!$X385&lt;$A$9,Raw!N385,-999),-999),-999),-999),-999),-999)</f>
        <v>3378</v>
      </c>
      <c r="K385" s="9">
        <f>IF(Raw!$G385&gt;$C$8,IF(Raw!$Q385&gt;$C$8,IF(Raw!$N385&gt;$C$9,IF(Raw!$N385&lt;$A$9,IF(Raw!$X385&gt;$C$9,IF(Raw!$X385&lt;$A$9,Raw!R385,-999),-999),-999),-999),-999),-999)</f>
        <v>2.2887000000000001E-2</v>
      </c>
      <c r="L385" s="9">
        <f>IF(Raw!$G385&gt;$C$8,IF(Raw!$Q385&gt;$C$8,IF(Raw!$N385&gt;$C$9,IF(Raw!$N385&lt;$A$9,IF(Raw!$X385&gt;$C$9,IF(Raw!$X385&lt;$A$9,Raw!S385,-999),-999),-999),-999),-999),-999)</f>
        <v>4.4235999999999998E-2</v>
      </c>
      <c r="M385" s="9">
        <f>Raw!Q385</f>
        <v>0.86632699999999996</v>
      </c>
      <c r="N385" s="9">
        <f>IF(Raw!$G385&gt;$C$8,IF(Raw!$Q385&gt;$C$8,IF(Raw!$N385&gt;$C$9,IF(Raw!$N385&lt;$A$9,IF(Raw!$X385&gt;$C$9,IF(Raw!$X385&lt;$A$9,Raw!V385,-999),-999),-999),-999),-999),-999)</f>
        <v>899.1</v>
      </c>
      <c r="O385" s="9">
        <f>IF(Raw!$G385&gt;$C$8,IF(Raw!$Q385&gt;$C$8,IF(Raw!$N385&gt;$C$9,IF(Raw!$N385&lt;$A$9,IF(Raw!$X385&gt;$C$9,IF(Raw!$X385&lt;$A$9,Raw!W385,-999),-999),-999),-999),-999),-999)</f>
        <v>2.4390000000000002E-3</v>
      </c>
      <c r="P385" s="9">
        <f>IF(Raw!$G385&gt;$C$8,IF(Raw!$Q385&gt;$C$8,IF(Raw!$N385&gt;$C$9,IF(Raw!$N385&lt;$A$9,IF(Raw!$X385&gt;$C$9,IF(Raw!$X385&lt;$A$9,Raw!X385,-999),-999),-999),-999),-999),-999)</f>
        <v>3211</v>
      </c>
      <c r="R385" s="9">
        <f t="shared" si="95"/>
        <v>2.0662E-2</v>
      </c>
      <c r="S385" s="9">
        <f t="shared" si="96"/>
        <v>0.4751960626480532</v>
      </c>
      <c r="T385" s="9">
        <f t="shared" si="97"/>
        <v>2.1348999999999996E-2</v>
      </c>
      <c r="U385" s="9">
        <f t="shared" si="98"/>
        <v>0.48261596889411335</v>
      </c>
      <c r="V385" s="15">
        <f t="shared" si="99"/>
        <v>0</v>
      </c>
      <c r="X385" s="11">
        <f t="shared" si="100"/>
        <v>3.792599999999999E+18</v>
      </c>
      <c r="Y385" s="11">
        <f t="shared" si="101"/>
        <v>8.6969999999999993E-18</v>
      </c>
      <c r="Z385" s="11">
        <f t="shared" si="102"/>
        <v>3.3779999999999999E-3</v>
      </c>
      <c r="AA385" s="16">
        <f t="shared" si="103"/>
        <v>0.10025075393939413</v>
      </c>
      <c r="AB385" s="9">
        <f t="shared" si="104"/>
        <v>2.5027253345852127E-2</v>
      </c>
      <c r="AC385" s="9">
        <f t="shared" si="105"/>
        <v>0.8997492460606058</v>
      </c>
      <c r="AD385" s="15">
        <f t="shared" si="106"/>
        <v>29.677547051330407</v>
      </c>
      <c r="AE385" s="3">
        <f t="shared" si="107"/>
        <v>1047.1187999999997</v>
      </c>
      <c r="AF385" s="2">
        <f t="shared" si="108"/>
        <v>0.25</v>
      </c>
      <c r="AG385" s="9">
        <f t="shared" si="109"/>
        <v>1.1017583172752662E-2</v>
      </c>
      <c r="AH385" s="2">
        <f t="shared" si="110"/>
        <v>0.53313511590054186</v>
      </c>
    </row>
    <row r="386" spans="1:34">
      <c r="A386" s="1">
        <f>Raw!A386</f>
        <v>373</v>
      </c>
      <c r="B386" s="14">
        <f>Raw!B386</f>
        <v>0.29836805555555557</v>
      </c>
      <c r="C386" s="15">
        <f>Raw!C386</f>
        <v>63.7</v>
      </c>
      <c r="D386" s="15">
        <f>IF(C386&gt;0.5,Raw!D386*D$11,-999)</f>
        <v>7.2</v>
      </c>
      <c r="E386" s="9">
        <f>IF(Raw!$G386&gt;$C$8,IF(Raw!$Q386&gt;$C$8,IF(Raw!$N386&gt;$C$9,IF(Raw!$N386&lt;$A$9,IF(Raw!$X386&gt;$C$9,IF(Raw!$X386&lt;$A$9,Raw!H386,-999),-999),-999),-999),-999),-999)</f>
        <v>2.4573999999999999E-2</v>
      </c>
      <c r="F386" s="9">
        <f>IF(Raw!$G386&gt;$C$8,IF(Raw!$Q386&gt;$C$8,IF(Raw!$N386&gt;$C$9,IF(Raw!$N386&lt;$A$9,IF(Raw!$X386&gt;$C$9,IF(Raw!$X386&lt;$A$9,Raw!I386,-999),-999),-999),-999),-999),-999)</f>
        <v>4.6482000000000002E-2</v>
      </c>
      <c r="G386" s="9">
        <f>Raw!G386</f>
        <v>0.83691499999999996</v>
      </c>
      <c r="H386" s="9">
        <f>IF(Raw!$G386&gt;$C$8,IF(Raw!$Q386&gt;$C$8,IF(Raw!$N386&gt;$C$9,IF(Raw!$N386&lt;$A$9,IF(Raw!$X386&gt;$C$9,IF(Raw!$X386&lt;$A$9,Raw!L386,-999),-999),-999),-999),-999),-999)</f>
        <v>731.9</v>
      </c>
      <c r="I386" s="9">
        <f>IF(Raw!$G386&gt;$C$8,IF(Raw!$Q386&gt;$C$8,IF(Raw!$N386&gt;$C$9,IF(Raw!$N386&lt;$A$9,IF(Raw!$X386&gt;$C$9,IF(Raw!$X386&lt;$A$9,Raw!M386,-999),-999),-999),-999),-999),-999)</f>
        <v>6.9313E-2</v>
      </c>
      <c r="J386" s="9">
        <f>IF(Raw!$G386&gt;$C$8,IF(Raw!$Q386&gt;$C$8,IF(Raw!$N386&gt;$C$9,IF(Raw!$N386&lt;$A$9,IF(Raw!$X386&gt;$C$9,IF(Raw!$X386&lt;$A$9,Raw!N386,-999),-999),-999),-999),-999),-999)</f>
        <v>8658</v>
      </c>
      <c r="K386" s="9">
        <f>IF(Raw!$G386&gt;$C$8,IF(Raw!$Q386&gt;$C$8,IF(Raw!$N386&gt;$C$9,IF(Raw!$N386&lt;$A$9,IF(Raw!$X386&gt;$C$9,IF(Raw!$X386&lt;$A$9,Raw!R386,-999),-999),-999),-999),-999),-999)</f>
        <v>2.5752000000000001E-2</v>
      </c>
      <c r="L386" s="9">
        <f>IF(Raw!$G386&gt;$C$8,IF(Raw!$Q386&gt;$C$8,IF(Raw!$N386&gt;$C$9,IF(Raw!$N386&lt;$A$9,IF(Raw!$X386&gt;$C$9,IF(Raw!$X386&lt;$A$9,Raw!S386,-999),-999),-999),-999),-999),-999)</f>
        <v>4.8004999999999999E-2</v>
      </c>
      <c r="M386" s="9">
        <f>Raw!Q386</f>
        <v>0.86798799999999998</v>
      </c>
      <c r="N386" s="9">
        <f>IF(Raw!$G386&gt;$C$8,IF(Raw!$Q386&gt;$C$8,IF(Raw!$N386&gt;$C$9,IF(Raw!$N386&lt;$A$9,IF(Raw!$X386&gt;$C$9,IF(Raw!$X386&lt;$A$9,Raw!V386,-999),-999),-999),-999),-999),-999)</f>
        <v>646.79999999999995</v>
      </c>
      <c r="O386" s="9">
        <f>IF(Raw!$G386&gt;$C$8,IF(Raw!$Q386&gt;$C$8,IF(Raw!$N386&gt;$C$9,IF(Raw!$N386&lt;$A$9,IF(Raw!$X386&gt;$C$9,IF(Raw!$X386&lt;$A$9,Raw!W386,-999),-999),-999),-999),-999),-999)</f>
        <v>2.4390000000000002E-3</v>
      </c>
      <c r="P386" s="9">
        <f>IF(Raw!$G386&gt;$C$8,IF(Raw!$Q386&gt;$C$8,IF(Raw!$N386&gt;$C$9,IF(Raw!$N386&lt;$A$9,IF(Raw!$X386&gt;$C$9,IF(Raw!$X386&lt;$A$9,Raw!X386,-999),-999),-999),-999),-999),-999)</f>
        <v>2059</v>
      </c>
      <c r="R386" s="9">
        <f t="shared" si="95"/>
        <v>2.1908000000000004E-2</v>
      </c>
      <c r="S386" s="9">
        <f t="shared" si="96"/>
        <v>0.47132223226195091</v>
      </c>
      <c r="T386" s="9">
        <f t="shared" si="97"/>
        <v>2.2252999999999998E-2</v>
      </c>
      <c r="U386" s="9">
        <f t="shared" si="98"/>
        <v>0.46355587959587541</v>
      </c>
      <c r="V386" s="15">
        <f t="shared" si="99"/>
        <v>0</v>
      </c>
      <c r="X386" s="11">
        <f t="shared" si="100"/>
        <v>4.3343999999999995E+18</v>
      </c>
      <c r="Y386" s="11">
        <f t="shared" si="101"/>
        <v>7.3189999999999993E-18</v>
      </c>
      <c r="Z386" s="11">
        <f t="shared" si="102"/>
        <v>8.657999999999999E-3</v>
      </c>
      <c r="AA386" s="16">
        <f t="shared" si="103"/>
        <v>0.21547819744040669</v>
      </c>
      <c r="AB386" s="9">
        <f t="shared" si="104"/>
        <v>3.0547036327641372E-2</v>
      </c>
      <c r="AC386" s="9">
        <f t="shared" si="105"/>
        <v>0.78452180255959325</v>
      </c>
      <c r="AD386" s="15">
        <f t="shared" si="106"/>
        <v>24.887756692123666</v>
      </c>
      <c r="AE386" s="3">
        <f t="shared" si="107"/>
        <v>881.20759999999973</v>
      </c>
      <c r="AF386" s="2">
        <f t="shared" si="108"/>
        <v>0.25</v>
      </c>
      <c r="AG386" s="9">
        <f t="shared" si="109"/>
        <v>8.8745122650657846E-3</v>
      </c>
      <c r="AH386" s="2">
        <f t="shared" si="110"/>
        <v>0.42943302998588057</v>
      </c>
    </row>
    <row r="387" spans="1:34">
      <c r="A387" s="1">
        <f>Raw!A387</f>
        <v>374</v>
      </c>
      <c r="B387" s="14">
        <f>Raw!B387</f>
        <v>0.29842592592592593</v>
      </c>
      <c r="C387" s="15">
        <f>Raw!C387</f>
        <v>63</v>
      </c>
      <c r="D387" s="15">
        <f>IF(C387&gt;0.5,Raw!D387*D$11,-999)</f>
        <v>7.2</v>
      </c>
      <c r="E387" s="9">
        <f>IF(Raw!$G387&gt;$C$8,IF(Raw!$Q387&gt;$C$8,IF(Raw!$N387&gt;$C$9,IF(Raw!$N387&lt;$A$9,IF(Raw!$X387&gt;$C$9,IF(Raw!$X387&lt;$A$9,Raw!H387,-999),-999),-999),-999),-999),-999)</f>
        <v>2.9901E-2</v>
      </c>
      <c r="F387" s="9">
        <f>IF(Raw!$G387&gt;$C$8,IF(Raw!$Q387&gt;$C$8,IF(Raw!$N387&gt;$C$9,IF(Raw!$N387&lt;$A$9,IF(Raw!$X387&gt;$C$9,IF(Raw!$X387&lt;$A$9,Raw!I387,-999),-999),-999),-999),-999),-999)</f>
        <v>4.9583000000000002E-2</v>
      </c>
      <c r="G387" s="9">
        <f>Raw!G387</f>
        <v>0.83586700000000003</v>
      </c>
      <c r="H387" s="9">
        <f>IF(Raw!$G387&gt;$C$8,IF(Raw!$Q387&gt;$C$8,IF(Raw!$N387&gt;$C$9,IF(Raw!$N387&lt;$A$9,IF(Raw!$X387&gt;$C$9,IF(Raw!$X387&lt;$A$9,Raw!L387,-999),-999),-999),-999),-999),-999)</f>
        <v>569.79999999999995</v>
      </c>
      <c r="I387" s="9">
        <f>IF(Raw!$G387&gt;$C$8,IF(Raw!$Q387&gt;$C$8,IF(Raw!$N387&gt;$C$9,IF(Raw!$N387&lt;$A$9,IF(Raw!$X387&gt;$C$9,IF(Raw!$X387&lt;$A$9,Raw!M387,-999),-999),-999),-999),-999),-999)</f>
        <v>0.18540999999999999</v>
      </c>
      <c r="J387" s="9">
        <f>IF(Raw!$G387&gt;$C$8,IF(Raw!$Q387&gt;$C$8,IF(Raw!$N387&gt;$C$9,IF(Raw!$N387&lt;$A$9,IF(Raw!$X387&gt;$C$9,IF(Raw!$X387&lt;$A$9,Raw!N387,-999),-999),-999),-999),-999),-999)</f>
        <v>2630</v>
      </c>
      <c r="K387" s="9">
        <f>IF(Raw!$G387&gt;$C$8,IF(Raw!$Q387&gt;$C$8,IF(Raw!$N387&gt;$C$9,IF(Raw!$N387&lt;$A$9,IF(Raw!$X387&gt;$C$9,IF(Raw!$X387&lt;$A$9,Raw!R387,-999),-999),-999),-999),-999),-999)</f>
        <v>2.7293000000000001E-2</v>
      </c>
      <c r="L387" s="9">
        <f>IF(Raw!$G387&gt;$C$8,IF(Raw!$Q387&gt;$C$8,IF(Raw!$N387&gt;$C$9,IF(Raw!$N387&lt;$A$9,IF(Raw!$X387&gt;$C$9,IF(Raw!$X387&lt;$A$9,Raw!S387,-999),-999),-999),-999),-999),-999)</f>
        <v>4.9535999999999997E-2</v>
      </c>
      <c r="M387" s="9">
        <f>Raw!Q387</f>
        <v>0.923875</v>
      </c>
      <c r="N387" s="9">
        <f>IF(Raw!$G387&gt;$C$8,IF(Raw!$Q387&gt;$C$8,IF(Raw!$N387&gt;$C$9,IF(Raw!$N387&lt;$A$9,IF(Raw!$X387&gt;$C$9,IF(Raw!$X387&lt;$A$9,Raw!V387,-999),-999),-999),-999),-999),-999)</f>
        <v>697.5</v>
      </c>
      <c r="O387" s="9">
        <f>IF(Raw!$G387&gt;$C$8,IF(Raw!$Q387&gt;$C$8,IF(Raw!$N387&gt;$C$9,IF(Raw!$N387&lt;$A$9,IF(Raw!$X387&gt;$C$9,IF(Raw!$X387&lt;$A$9,Raw!W387,-999),-999),-999),-999),-999),-999)</f>
        <v>6.1419000000000001E-2</v>
      </c>
      <c r="P387" s="9">
        <f>IF(Raw!$G387&gt;$C$8,IF(Raw!$Q387&gt;$C$8,IF(Raw!$N387&gt;$C$9,IF(Raw!$N387&lt;$A$9,IF(Raw!$X387&gt;$C$9,IF(Raw!$X387&lt;$A$9,Raw!X387,-999),-999),-999),-999),-999),-999)</f>
        <v>770</v>
      </c>
      <c r="R387" s="9">
        <f t="shared" si="95"/>
        <v>1.9682000000000002E-2</v>
      </c>
      <c r="S387" s="9">
        <f t="shared" si="96"/>
        <v>0.39695056773490917</v>
      </c>
      <c r="T387" s="9">
        <f t="shared" si="97"/>
        <v>2.2242999999999995E-2</v>
      </c>
      <c r="U387" s="9">
        <f t="shared" si="98"/>
        <v>0.44902697028423766</v>
      </c>
      <c r="V387" s="15">
        <f t="shared" si="99"/>
        <v>0</v>
      </c>
      <c r="X387" s="11">
        <f t="shared" si="100"/>
        <v>4.3343999999999995E+18</v>
      </c>
      <c r="Y387" s="11">
        <f t="shared" si="101"/>
        <v>5.6979999999999993E-18</v>
      </c>
      <c r="Z387" s="11">
        <f t="shared" si="102"/>
        <v>2.63E-3</v>
      </c>
      <c r="AA387" s="16">
        <f t="shared" si="103"/>
        <v>6.0992474584465411E-2</v>
      </c>
      <c r="AB387" s="9">
        <f t="shared" si="104"/>
        <v>2.8649655612182266E-2</v>
      </c>
      <c r="AC387" s="9">
        <f t="shared" si="105"/>
        <v>0.93900752541553456</v>
      </c>
      <c r="AD387" s="15">
        <f t="shared" si="106"/>
        <v>23.191054975081901</v>
      </c>
      <c r="AE387" s="3">
        <f t="shared" si="107"/>
        <v>686.03919999999971</v>
      </c>
      <c r="AF387" s="2">
        <f t="shared" si="108"/>
        <v>0.25</v>
      </c>
      <c r="AG387" s="9">
        <f t="shared" si="109"/>
        <v>8.0103147331970943E-3</v>
      </c>
      <c r="AH387" s="2">
        <f t="shared" si="110"/>
        <v>0.38761496116900901</v>
      </c>
    </row>
    <row r="388" spans="1:34">
      <c r="A388" s="1">
        <f>Raw!A388</f>
        <v>375</v>
      </c>
      <c r="B388" s="14">
        <f>Raw!B388</f>
        <v>0.29847222222222219</v>
      </c>
      <c r="C388" s="15">
        <f>Raw!C388</f>
        <v>61</v>
      </c>
      <c r="D388" s="15">
        <f>IF(C388&gt;0.5,Raw!D388*D$11,-999)</f>
        <v>7.2</v>
      </c>
      <c r="E388" s="9">
        <f>IF(Raw!$G388&gt;$C$8,IF(Raw!$Q388&gt;$C$8,IF(Raw!$N388&gt;$C$9,IF(Raw!$N388&lt;$A$9,IF(Raw!$X388&gt;$C$9,IF(Raw!$X388&lt;$A$9,Raw!H388,-999),-999),-999),-999),-999),-999)</f>
        <v>2.8551E-2</v>
      </c>
      <c r="F388" s="9">
        <f>IF(Raw!$G388&gt;$C$8,IF(Raw!$Q388&gt;$C$8,IF(Raw!$N388&gt;$C$9,IF(Raw!$N388&lt;$A$9,IF(Raw!$X388&gt;$C$9,IF(Raw!$X388&lt;$A$9,Raw!I388,-999),-999),-999),-999),-999),-999)</f>
        <v>5.0104000000000003E-2</v>
      </c>
      <c r="G388" s="9">
        <f>Raw!G388</f>
        <v>0.88500900000000005</v>
      </c>
      <c r="H388" s="9">
        <f>IF(Raw!$G388&gt;$C$8,IF(Raw!$Q388&gt;$C$8,IF(Raw!$N388&gt;$C$9,IF(Raw!$N388&lt;$A$9,IF(Raw!$X388&gt;$C$9,IF(Raw!$X388&lt;$A$9,Raw!L388,-999),-999),-999),-999),-999),-999)</f>
        <v>668.1</v>
      </c>
      <c r="I388" s="9">
        <f>IF(Raw!$G388&gt;$C$8,IF(Raw!$Q388&gt;$C$8,IF(Raw!$N388&gt;$C$9,IF(Raw!$N388&lt;$A$9,IF(Raw!$X388&gt;$C$9,IF(Raw!$X388&lt;$A$9,Raw!M388,-999),-999),-999),-999),-999),-999)</f>
        <v>2.4390000000000002E-3</v>
      </c>
      <c r="J388" s="9">
        <f>IF(Raw!$G388&gt;$C$8,IF(Raw!$Q388&gt;$C$8,IF(Raw!$N388&gt;$C$9,IF(Raw!$N388&lt;$A$9,IF(Raw!$X388&gt;$C$9,IF(Raw!$X388&lt;$A$9,Raw!N388,-999),-999),-999),-999),-999),-999)</f>
        <v>1831</v>
      </c>
      <c r="K388" s="9">
        <f>IF(Raw!$G388&gt;$C$8,IF(Raw!$Q388&gt;$C$8,IF(Raw!$N388&gt;$C$9,IF(Raw!$N388&lt;$A$9,IF(Raw!$X388&gt;$C$9,IF(Raw!$X388&lt;$A$9,Raw!R388,-999),-999),-999),-999),-999),-999)</f>
        <v>2.7890000000000002E-2</v>
      </c>
      <c r="L388" s="9">
        <f>IF(Raw!$G388&gt;$C$8,IF(Raw!$Q388&gt;$C$8,IF(Raw!$N388&gt;$C$9,IF(Raw!$N388&lt;$A$9,IF(Raw!$X388&gt;$C$9,IF(Raw!$X388&lt;$A$9,Raw!S388,-999),-999),-999),-999),-999),-999)</f>
        <v>4.8626999999999997E-2</v>
      </c>
      <c r="M388" s="9">
        <f>Raw!Q388</f>
        <v>0.91108699999999998</v>
      </c>
      <c r="N388" s="9">
        <f>IF(Raw!$G388&gt;$C$8,IF(Raw!$Q388&gt;$C$8,IF(Raw!$N388&gt;$C$9,IF(Raw!$N388&lt;$A$9,IF(Raw!$X388&gt;$C$9,IF(Raw!$X388&lt;$A$9,Raw!V388,-999),-999),-999),-999),-999),-999)</f>
        <v>638.70000000000005</v>
      </c>
      <c r="O388" s="9">
        <f>IF(Raw!$G388&gt;$C$8,IF(Raw!$Q388&gt;$C$8,IF(Raw!$N388&gt;$C$9,IF(Raw!$N388&lt;$A$9,IF(Raw!$X388&gt;$C$9,IF(Raw!$X388&lt;$A$9,Raw!W388,-999),-999),-999),-999),-999),-999)</f>
        <v>5.6541000000000001E-2</v>
      </c>
      <c r="P388" s="9">
        <f>IF(Raw!$G388&gt;$C$8,IF(Raw!$Q388&gt;$C$8,IF(Raw!$N388&gt;$C$9,IF(Raw!$N388&lt;$A$9,IF(Raw!$X388&gt;$C$9,IF(Raw!$X388&lt;$A$9,Raw!X388,-999),-999),-999),-999),-999),-999)</f>
        <v>1523</v>
      </c>
      <c r="R388" s="9">
        <f t="shared" si="95"/>
        <v>2.1553000000000003E-2</v>
      </c>
      <c r="S388" s="9">
        <f t="shared" si="96"/>
        <v>0.43016525626696472</v>
      </c>
      <c r="T388" s="9">
        <f t="shared" si="97"/>
        <v>2.0736999999999995E-2</v>
      </c>
      <c r="U388" s="9">
        <f t="shared" si="98"/>
        <v>0.4264503259506035</v>
      </c>
      <c r="V388" s="15">
        <f t="shared" si="99"/>
        <v>0</v>
      </c>
      <c r="X388" s="11">
        <f t="shared" si="100"/>
        <v>4.3343999999999995E+18</v>
      </c>
      <c r="Y388" s="11">
        <f t="shared" si="101"/>
        <v>6.6810000000000001E-18</v>
      </c>
      <c r="Z388" s="11">
        <f t="shared" si="102"/>
        <v>1.8309999999999999E-3</v>
      </c>
      <c r="AA388" s="16">
        <f t="shared" si="103"/>
        <v>5.0352521457619967E-2</v>
      </c>
      <c r="AB388" s="9">
        <f t="shared" si="104"/>
        <v>2.8934160237466665E-2</v>
      </c>
      <c r="AC388" s="9">
        <f t="shared" si="105"/>
        <v>0.94964747854238007</v>
      </c>
      <c r="AD388" s="15">
        <f t="shared" si="106"/>
        <v>27.500011719071527</v>
      </c>
      <c r="AE388" s="3">
        <f t="shared" si="107"/>
        <v>804.39239999999984</v>
      </c>
      <c r="AF388" s="2">
        <f t="shared" si="108"/>
        <v>0.25</v>
      </c>
      <c r="AG388" s="9">
        <f t="shared" si="109"/>
        <v>9.0210684317257456E-3</v>
      </c>
      <c r="AH388" s="2">
        <f t="shared" si="110"/>
        <v>0.43652480661901993</v>
      </c>
    </row>
    <row r="389" spans="1:34">
      <c r="A389" s="1">
        <f>Raw!A389</f>
        <v>376</v>
      </c>
      <c r="B389" s="14">
        <f>Raw!B389</f>
        <v>0.29853009259259261</v>
      </c>
      <c r="C389" s="15">
        <f>Raw!C389</f>
        <v>61.2</v>
      </c>
      <c r="D389" s="15">
        <f>IF(C389&gt;0.5,Raw!D389*D$11,-999)</f>
        <v>7.2</v>
      </c>
      <c r="E389" s="9">
        <f>IF(Raw!$G389&gt;$C$8,IF(Raw!$Q389&gt;$C$8,IF(Raw!$N389&gt;$C$9,IF(Raw!$N389&lt;$A$9,IF(Raw!$X389&gt;$C$9,IF(Raw!$X389&lt;$A$9,Raw!H389,-999),-999),-999),-999),-999),-999)</f>
        <v>3.0192E-2</v>
      </c>
      <c r="F389" s="9">
        <f>IF(Raw!$G389&gt;$C$8,IF(Raw!$Q389&gt;$C$8,IF(Raw!$N389&gt;$C$9,IF(Raw!$N389&lt;$A$9,IF(Raw!$X389&gt;$C$9,IF(Raw!$X389&lt;$A$9,Raw!I389,-999),-999),-999),-999),-999),-999)</f>
        <v>4.7976999999999999E-2</v>
      </c>
      <c r="G389" s="9">
        <f>Raw!G389</f>
        <v>0.81404799999999999</v>
      </c>
      <c r="H389" s="9">
        <f>IF(Raw!$G389&gt;$C$8,IF(Raw!$Q389&gt;$C$8,IF(Raw!$N389&gt;$C$9,IF(Raw!$N389&lt;$A$9,IF(Raw!$X389&gt;$C$9,IF(Raw!$X389&lt;$A$9,Raw!L389,-999),-999),-999),-999),-999),-999)</f>
        <v>599.20000000000005</v>
      </c>
      <c r="I389" s="9">
        <f>IF(Raw!$G389&gt;$C$8,IF(Raw!$Q389&gt;$C$8,IF(Raw!$N389&gt;$C$9,IF(Raw!$N389&lt;$A$9,IF(Raw!$X389&gt;$C$9,IF(Raw!$X389&lt;$A$9,Raw!M389,-999),-999),-999),-999),-999),-999)</f>
        <v>0.25228400000000001</v>
      </c>
      <c r="J389" s="9">
        <f>IF(Raw!$G389&gt;$C$8,IF(Raw!$Q389&gt;$C$8,IF(Raw!$N389&gt;$C$9,IF(Raw!$N389&lt;$A$9,IF(Raw!$X389&gt;$C$9,IF(Raw!$X389&lt;$A$9,Raw!N389,-999),-999),-999),-999),-999),-999)</f>
        <v>1745</v>
      </c>
      <c r="K389" s="9">
        <f>IF(Raw!$G389&gt;$C$8,IF(Raw!$Q389&gt;$C$8,IF(Raw!$N389&gt;$C$9,IF(Raw!$N389&lt;$A$9,IF(Raw!$X389&gt;$C$9,IF(Raw!$X389&lt;$A$9,Raw!R389,-999),-999),-999),-999),-999),-999)</f>
        <v>2.8830999999999999E-2</v>
      </c>
      <c r="L389" s="9">
        <f>IF(Raw!$G389&gt;$C$8,IF(Raw!$Q389&gt;$C$8,IF(Raw!$N389&gt;$C$9,IF(Raw!$N389&lt;$A$9,IF(Raw!$X389&gt;$C$9,IF(Raw!$X389&lt;$A$9,Raw!S389,-999),-999),-999),-999),-999),-999)</f>
        <v>4.9638000000000002E-2</v>
      </c>
      <c r="M389" s="9">
        <f>Raw!Q389</f>
        <v>0.89779200000000003</v>
      </c>
      <c r="N389" s="9">
        <f>IF(Raw!$G389&gt;$C$8,IF(Raw!$Q389&gt;$C$8,IF(Raw!$N389&gt;$C$9,IF(Raw!$N389&lt;$A$9,IF(Raw!$X389&gt;$C$9,IF(Raw!$X389&lt;$A$9,Raw!V389,-999),-999),-999),-999),-999),-999)</f>
        <v>671.2</v>
      </c>
      <c r="O389" s="9">
        <f>IF(Raw!$G389&gt;$C$8,IF(Raw!$Q389&gt;$C$8,IF(Raw!$N389&gt;$C$9,IF(Raw!$N389&lt;$A$9,IF(Raw!$X389&gt;$C$9,IF(Raw!$X389&lt;$A$9,Raw!W389,-999),-999),-999),-999),-999),-999)</f>
        <v>0.151973</v>
      </c>
      <c r="P389" s="9">
        <f>IF(Raw!$G389&gt;$C$8,IF(Raw!$Q389&gt;$C$8,IF(Raw!$N389&gt;$C$9,IF(Raw!$N389&lt;$A$9,IF(Raw!$X389&gt;$C$9,IF(Raw!$X389&lt;$A$9,Raw!X389,-999),-999),-999),-999),-999),-999)</f>
        <v>1125</v>
      </c>
      <c r="R389" s="9">
        <f t="shared" si="95"/>
        <v>1.7784999999999999E-2</v>
      </c>
      <c r="S389" s="9">
        <f t="shared" si="96"/>
        <v>0.37069845967859599</v>
      </c>
      <c r="T389" s="9">
        <f t="shared" si="97"/>
        <v>2.0807000000000003E-2</v>
      </c>
      <c r="U389" s="9">
        <f t="shared" si="98"/>
        <v>0.41917482573834564</v>
      </c>
      <c r="V389" s="15">
        <f t="shared" si="99"/>
        <v>0</v>
      </c>
      <c r="X389" s="11">
        <f t="shared" si="100"/>
        <v>4.3343999999999995E+18</v>
      </c>
      <c r="Y389" s="11">
        <f t="shared" si="101"/>
        <v>5.9920000000000002E-18</v>
      </c>
      <c r="Z389" s="11">
        <f t="shared" si="102"/>
        <v>1.745E-3</v>
      </c>
      <c r="AA389" s="16">
        <f t="shared" si="103"/>
        <v>4.3355748642442106E-2</v>
      </c>
      <c r="AB389" s="9">
        <f t="shared" si="104"/>
        <v>2.9733103062003292E-2</v>
      </c>
      <c r="AC389" s="9">
        <f t="shared" si="105"/>
        <v>0.95664425135755793</v>
      </c>
      <c r="AD389" s="15">
        <f t="shared" si="106"/>
        <v>24.845701227760518</v>
      </c>
      <c r="AE389" s="3">
        <f t="shared" si="107"/>
        <v>721.43679999999983</v>
      </c>
      <c r="AF389" s="2">
        <f t="shared" si="108"/>
        <v>0.25</v>
      </c>
      <c r="AG389" s="9">
        <f t="shared" si="109"/>
        <v>8.0113019096103976E-3</v>
      </c>
      <c r="AH389" s="2">
        <f t="shared" si="110"/>
        <v>0.38766273012189717</v>
      </c>
    </row>
    <row r="390" spans="1:34">
      <c r="A390" s="1">
        <f>Raw!A390</f>
        <v>377</v>
      </c>
      <c r="B390" s="14">
        <f>Raw!B390</f>
        <v>0.29858796296296297</v>
      </c>
      <c r="C390" s="15">
        <f>Raw!C390</f>
        <v>59.4</v>
      </c>
      <c r="D390" s="15">
        <f>IF(C390&gt;0.5,Raw!D390*D$11,-999)</f>
        <v>7.2</v>
      </c>
      <c r="E390" s="9">
        <f>IF(Raw!$G390&gt;$C$8,IF(Raw!$Q390&gt;$C$8,IF(Raw!$N390&gt;$C$9,IF(Raw!$N390&lt;$A$9,IF(Raw!$X390&gt;$C$9,IF(Raw!$X390&lt;$A$9,Raw!H390,-999),-999),-999),-999),-999),-999)</f>
        <v>2.8641E-2</v>
      </c>
      <c r="F390" s="9">
        <f>IF(Raw!$G390&gt;$C$8,IF(Raw!$Q390&gt;$C$8,IF(Raw!$N390&gt;$C$9,IF(Raw!$N390&lt;$A$9,IF(Raw!$X390&gt;$C$9,IF(Raw!$X390&lt;$A$9,Raw!I390,-999),-999),-999),-999),-999),-999)</f>
        <v>5.0334999999999998E-2</v>
      </c>
      <c r="G390" s="9">
        <f>Raw!G390</f>
        <v>0.847638</v>
      </c>
      <c r="H390" s="9">
        <f>IF(Raw!$G390&gt;$C$8,IF(Raw!$Q390&gt;$C$8,IF(Raw!$N390&gt;$C$9,IF(Raw!$N390&lt;$A$9,IF(Raw!$X390&gt;$C$9,IF(Raw!$X390&lt;$A$9,Raw!L390,-999),-999),-999),-999),-999),-999)</f>
        <v>718.8</v>
      </c>
      <c r="I390" s="9">
        <f>IF(Raw!$G390&gt;$C$8,IF(Raw!$Q390&gt;$C$8,IF(Raw!$N390&gt;$C$9,IF(Raw!$N390&lt;$A$9,IF(Raw!$X390&gt;$C$9,IF(Raw!$X390&lt;$A$9,Raw!M390,-999),-999),-999),-999),-999),-999)</f>
        <v>3.5875999999999998E-2</v>
      </c>
      <c r="J390" s="9">
        <f>IF(Raw!$G390&gt;$C$8,IF(Raw!$Q390&gt;$C$8,IF(Raw!$N390&gt;$C$9,IF(Raw!$N390&lt;$A$9,IF(Raw!$X390&gt;$C$9,IF(Raw!$X390&lt;$A$9,Raw!N390,-999),-999),-999),-999),-999),-999)</f>
        <v>1902</v>
      </c>
      <c r="K390" s="9">
        <f>IF(Raw!$G390&gt;$C$8,IF(Raw!$Q390&gt;$C$8,IF(Raw!$N390&gt;$C$9,IF(Raw!$N390&lt;$A$9,IF(Raw!$X390&gt;$C$9,IF(Raw!$X390&lt;$A$9,Raw!R390,-999),-999),-999),-999),-999),-999)</f>
        <v>2.7966000000000001E-2</v>
      </c>
      <c r="L390" s="9">
        <f>IF(Raw!$G390&gt;$C$8,IF(Raw!$Q390&gt;$C$8,IF(Raw!$N390&gt;$C$9,IF(Raw!$N390&lt;$A$9,IF(Raw!$X390&gt;$C$9,IF(Raw!$X390&lt;$A$9,Raw!S390,-999),-999),-999),-999),-999),-999)</f>
        <v>5.0974999999999999E-2</v>
      </c>
      <c r="M390" s="9">
        <f>Raw!Q390</f>
        <v>0.91073300000000001</v>
      </c>
      <c r="N390" s="9">
        <f>IF(Raw!$G390&gt;$C$8,IF(Raw!$Q390&gt;$C$8,IF(Raw!$N390&gt;$C$9,IF(Raw!$N390&lt;$A$9,IF(Raw!$X390&gt;$C$9,IF(Raw!$X390&lt;$A$9,Raw!V390,-999),-999),-999),-999),-999),-999)</f>
        <v>681.2</v>
      </c>
      <c r="O390" s="9">
        <f>IF(Raw!$G390&gt;$C$8,IF(Raw!$Q390&gt;$C$8,IF(Raw!$N390&gt;$C$9,IF(Raw!$N390&lt;$A$9,IF(Raw!$X390&gt;$C$9,IF(Raw!$X390&lt;$A$9,Raw!W390,-999),-999),-999),-999),-999),-999)</f>
        <v>5.1663000000000001E-2</v>
      </c>
      <c r="P390" s="9">
        <f>IF(Raw!$G390&gt;$C$8,IF(Raw!$Q390&gt;$C$8,IF(Raw!$N390&gt;$C$9,IF(Raw!$N390&lt;$A$9,IF(Raw!$X390&gt;$C$9,IF(Raw!$X390&lt;$A$9,Raw!X390,-999),-999),-999),-999),-999),-999)</f>
        <v>1394</v>
      </c>
      <c r="R390" s="9">
        <f t="shared" si="95"/>
        <v>2.1693999999999998E-2</v>
      </c>
      <c r="S390" s="9">
        <f t="shared" si="96"/>
        <v>0.43099235124664742</v>
      </c>
      <c r="T390" s="9">
        <f t="shared" si="97"/>
        <v>2.3008999999999998E-2</v>
      </c>
      <c r="U390" s="9">
        <f t="shared" si="98"/>
        <v>0.451378126532614</v>
      </c>
      <c r="V390" s="15">
        <f t="shared" si="99"/>
        <v>0</v>
      </c>
      <c r="X390" s="11">
        <f t="shared" si="100"/>
        <v>4.3343999999999995E+18</v>
      </c>
      <c r="Y390" s="11">
        <f t="shared" si="101"/>
        <v>7.187999999999999E-18</v>
      </c>
      <c r="Z390" s="11">
        <f t="shared" si="102"/>
        <v>1.9019999999999998E-3</v>
      </c>
      <c r="AA390" s="16">
        <f t="shared" si="103"/>
        <v>5.5943004059537033E-2</v>
      </c>
      <c r="AB390" s="9">
        <f t="shared" si="104"/>
        <v>2.9253192580405887E-2</v>
      </c>
      <c r="AC390" s="9">
        <f t="shared" si="105"/>
        <v>0.944056995940463</v>
      </c>
      <c r="AD390" s="15">
        <f t="shared" si="106"/>
        <v>29.41272558335281</v>
      </c>
      <c r="AE390" s="3">
        <f t="shared" si="107"/>
        <v>865.43519999999967</v>
      </c>
      <c r="AF390" s="2">
        <f t="shared" si="108"/>
        <v>0.25</v>
      </c>
      <c r="AG390" s="9">
        <f t="shared" si="109"/>
        <v>1.0212508438485906E-2</v>
      </c>
      <c r="AH390" s="2">
        <f t="shared" si="110"/>
        <v>0.49417796849062856</v>
      </c>
    </row>
    <row r="391" spans="1:34">
      <c r="A391" s="1">
        <f>Raw!A391</f>
        <v>378</v>
      </c>
      <c r="B391" s="14">
        <f>Raw!B391</f>
        <v>0.29864583333333333</v>
      </c>
      <c r="C391" s="15">
        <f>Raw!C391</f>
        <v>58.3</v>
      </c>
      <c r="D391" s="15">
        <f>IF(C391&gt;0.5,Raw!D391*D$11,-999)</f>
        <v>7.2</v>
      </c>
      <c r="E391" s="9">
        <f>IF(Raw!$G391&gt;$C$8,IF(Raw!$Q391&gt;$C$8,IF(Raw!$N391&gt;$C$9,IF(Raw!$N391&lt;$A$9,IF(Raw!$X391&gt;$C$9,IF(Raw!$X391&lt;$A$9,Raw!H391,-999),-999),-999),-999),-999),-999)</f>
        <v>2.5811000000000001E-2</v>
      </c>
      <c r="F391" s="9">
        <f>IF(Raw!$G391&gt;$C$8,IF(Raw!$Q391&gt;$C$8,IF(Raw!$N391&gt;$C$9,IF(Raw!$N391&lt;$A$9,IF(Raw!$X391&gt;$C$9,IF(Raw!$X391&lt;$A$9,Raw!I391,-999),-999),-999),-999),-999),-999)</f>
        <v>5.0323E-2</v>
      </c>
      <c r="G391" s="9">
        <f>Raw!G391</f>
        <v>0.89115900000000003</v>
      </c>
      <c r="H391" s="9">
        <f>IF(Raw!$G391&gt;$C$8,IF(Raw!$Q391&gt;$C$8,IF(Raw!$N391&gt;$C$9,IF(Raw!$N391&lt;$A$9,IF(Raw!$X391&gt;$C$9,IF(Raw!$X391&lt;$A$9,Raw!L391,-999),-999),-999),-999),-999),-999)</f>
        <v>817.1</v>
      </c>
      <c r="I391" s="9">
        <f>IF(Raw!$G391&gt;$C$8,IF(Raw!$Q391&gt;$C$8,IF(Raw!$N391&gt;$C$9,IF(Raw!$N391&lt;$A$9,IF(Raw!$X391&gt;$C$9,IF(Raw!$X391&lt;$A$9,Raw!M391,-999),-999),-999),-999),-999),-999)</f>
        <v>2.4390000000000002E-3</v>
      </c>
      <c r="J391" s="9">
        <f>IF(Raw!$G391&gt;$C$8,IF(Raw!$Q391&gt;$C$8,IF(Raw!$N391&gt;$C$9,IF(Raw!$N391&lt;$A$9,IF(Raw!$X391&gt;$C$9,IF(Raw!$X391&lt;$A$9,Raw!N391,-999),-999),-999),-999),-999),-999)</f>
        <v>1977</v>
      </c>
      <c r="K391" s="9">
        <f>IF(Raw!$G391&gt;$C$8,IF(Raw!$Q391&gt;$C$8,IF(Raw!$N391&gt;$C$9,IF(Raw!$N391&lt;$A$9,IF(Raw!$X391&gt;$C$9,IF(Raw!$X391&lt;$A$9,Raw!R391,-999),-999),-999),-999),-999),-999)</f>
        <v>2.6554000000000001E-2</v>
      </c>
      <c r="L391" s="9">
        <f>IF(Raw!$G391&gt;$C$8,IF(Raw!$Q391&gt;$C$8,IF(Raw!$N391&gt;$C$9,IF(Raw!$N391&lt;$A$9,IF(Raw!$X391&gt;$C$9,IF(Raw!$X391&lt;$A$9,Raw!S391,-999),-999),-999),-999),-999),-999)</f>
        <v>4.8939000000000003E-2</v>
      </c>
      <c r="M391" s="9">
        <f>Raw!Q391</f>
        <v>0.81162100000000004</v>
      </c>
      <c r="N391" s="9">
        <f>IF(Raw!$G391&gt;$C$8,IF(Raw!$Q391&gt;$C$8,IF(Raw!$N391&gt;$C$9,IF(Raw!$N391&lt;$A$9,IF(Raw!$X391&gt;$C$9,IF(Raw!$X391&lt;$A$9,Raw!V391,-999),-999),-999),-999),-999),-999)</f>
        <v>851.5</v>
      </c>
      <c r="O391" s="9">
        <f>IF(Raw!$G391&gt;$C$8,IF(Raw!$Q391&gt;$C$8,IF(Raw!$N391&gt;$C$9,IF(Raw!$N391&lt;$A$9,IF(Raw!$X391&gt;$C$9,IF(Raw!$X391&lt;$A$9,Raw!W391,-999),-999),-999),-999),-999),-999)</f>
        <v>2.4390000000000002E-3</v>
      </c>
      <c r="P391" s="9">
        <f>IF(Raw!$G391&gt;$C$8,IF(Raw!$Q391&gt;$C$8,IF(Raw!$N391&gt;$C$9,IF(Raw!$N391&lt;$A$9,IF(Raw!$X391&gt;$C$9,IF(Raw!$X391&lt;$A$9,Raw!X391,-999),-999),-999),-999),-999),-999)</f>
        <v>2981</v>
      </c>
      <c r="R391" s="9">
        <f t="shared" si="95"/>
        <v>2.4511999999999999E-2</v>
      </c>
      <c r="S391" s="9">
        <f t="shared" si="96"/>
        <v>0.48709337678596265</v>
      </c>
      <c r="T391" s="9">
        <f t="shared" si="97"/>
        <v>2.2385000000000002E-2</v>
      </c>
      <c r="U391" s="9">
        <f t="shared" si="98"/>
        <v>0.45740615868734547</v>
      </c>
      <c r="V391" s="15">
        <f t="shared" si="99"/>
        <v>0</v>
      </c>
      <c r="X391" s="11">
        <f t="shared" si="100"/>
        <v>4.3343999999999995E+18</v>
      </c>
      <c r="Y391" s="11">
        <f t="shared" si="101"/>
        <v>8.1709999999999991E-18</v>
      </c>
      <c r="Z391" s="11">
        <f t="shared" si="102"/>
        <v>1.977E-3</v>
      </c>
      <c r="AA391" s="16">
        <f t="shared" si="103"/>
        <v>6.5436446585416252E-2</v>
      </c>
      <c r="AB391" s="9">
        <f t="shared" si="104"/>
        <v>2.8018794856814543E-2</v>
      </c>
      <c r="AC391" s="9">
        <f t="shared" si="105"/>
        <v>0.93456355341458386</v>
      </c>
      <c r="AD391" s="15">
        <f t="shared" si="106"/>
        <v>33.098860184833718</v>
      </c>
      <c r="AE391" s="3">
        <f t="shared" si="107"/>
        <v>983.78839999999968</v>
      </c>
      <c r="AF391" s="2">
        <f t="shared" si="108"/>
        <v>0.25</v>
      </c>
      <c r="AG391" s="9">
        <f t="shared" si="109"/>
        <v>1.1645863456980239E-2</v>
      </c>
      <c r="AH391" s="2">
        <f t="shared" si="110"/>
        <v>0.56353727188136271</v>
      </c>
    </row>
    <row r="392" spans="1:34">
      <c r="A392" s="1">
        <f>Raw!A392</f>
        <v>379</v>
      </c>
      <c r="B392" s="14">
        <f>Raw!B392</f>
        <v>0.29870370370370369</v>
      </c>
      <c r="C392" s="15">
        <f>Raw!C392</f>
        <v>58.3</v>
      </c>
      <c r="D392" s="15">
        <f>IF(C392&gt;0.5,Raw!D392*D$11,-999)</f>
        <v>7.2</v>
      </c>
      <c r="E392" s="9">
        <f>IF(Raw!$G392&gt;$C$8,IF(Raw!$Q392&gt;$C$8,IF(Raw!$N392&gt;$C$9,IF(Raw!$N392&lt;$A$9,IF(Raw!$X392&gt;$C$9,IF(Raw!$X392&lt;$A$9,Raw!H392,-999),-999),-999),-999),-999),-999)</f>
        <v>3.2612000000000002E-2</v>
      </c>
      <c r="F392" s="9">
        <f>IF(Raw!$G392&gt;$C$8,IF(Raw!$Q392&gt;$C$8,IF(Raw!$N392&gt;$C$9,IF(Raw!$N392&lt;$A$9,IF(Raw!$X392&gt;$C$9,IF(Raw!$X392&lt;$A$9,Raw!I392,-999),-999),-999),-999),-999),-999)</f>
        <v>5.7501999999999998E-2</v>
      </c>
      <c r="G392" s="9">
        <f>Raw!G392</f>
        <v>0.92074599999999995</v>
      </c>
      <c r="H392" s="9">
        <f>IF(Raw!$G392&gt;$C$8,IF(Raw!$Q392&gt;$C$8,IF(Raw!$N392&gt;$C$9,IF(Raw!$N392&lt;$A$9,IF(Raw!$X392&gt;$C$9,IF(Raw!$X392&lt;$A$9,Raw!L392,-999),-999),-999),-999),-999),-999)</f>
        <v>615.4</v>
      </c>
      <c r="I392" s="9">
        <f>IF(Raw!$G392&gt;$C$8,IF(Raw!$Q392&gt;$C$8,IF(Raw!$N392&gt;$C$9,IF(Raw!$N392&lt;$A$9,IF(Raw!$X392&gt;$C$9,IF(Raw!$X392&lt;$A$9,Raw!M392,-999),-999),-999),-999),-999),-999)</f>
        <v>2.4390000000000002E-3</v>
      </c>
      <c r="J392" s="9">
        <f>IF(Raw!$G392&gt;$C$8,IF(Raw!$Q392&gt;$C$8,IF(Raw!$N392&gt;$C$9,IF(Raw!$N392&lt;$A$9,IF(Raw!$X392&gt;$C$9,IF(Raw!$X392&lt;$A$9,Raw!N392,-999),-999),-999),-999),-999),-999)</f>
        <v>793</v>
      </c>
      <c r="K392" s="9">
        <f>IF(Raw!$G392&gt;$C$8,IF(Raw!$Q392&gt;$C$8,IF(Raw!$N392&gt;$C$9,IF(Raw!$N392&lt;$A$9,IF(Raw!$X392&gt;$C$9,IF(Raw!$X392&lt;$A$9,Raw!R392,-999),-999),-999),-999),-999),-999)</f>
        <v>3.2559999999999999E-2</v>
      </c>
      <c r="L392" s="9">
        <f>IF(Raw!$G392&gt;$C$8,IF(Raw!$Q392&gt;$C$8,IF(Raw!$N392&gt;$C$9,IF(Raw!$N392&lt;$A$9,IF(Raw!$X392&gt;$C$9,IF(Raw!$X392&lt;$A$9,Raw!S392,-999),-999),-999),-999),-999),-999)</f>
        <v>5.6122999999999999E-2</v>
      </c>
      <c r="M392" s="9">
        <f>Raw!Q392</f>
        <v>0.88024400000000003</v>
      </c>
      <c r="N392" s="9">
        <f>IF(Raw!$G392&gt;$C$8,IF(Raw!$Q392&gt;$C$8,IF(Raw!$N392&gt;$C$9,IF(Raw!$N392&lt;$A$9,IF(Raw!$X392&gt;$C$9,IF(Raw!$X392&lt;$A$9,Raw!V392,-999),-999),-999),-999),-999),-999)</f>
        <v>774.5</v>
      </c>
      <c r="O392" s="9">
        <f>IF(Raw!$G392&gt;$C$8,IF(Raw!$Q392&gt;$C$8,IF(Raw!$N392&gt;$C$9,IF(Raw!$N392&lt;$A$9,IF(Raw!$X392&gt;$C$9,IF(Raw!$X392&lt;$A$9,Raw!W392,-999),-999),-999),-999),-999),-999)</f>
        <v>0.198182</v>
      </c>
      <c r="P392" s="9">
        <f>IF(Raw!$G392&gt;$C$8,IF(Raw!$Q392&gt;$C$8,IF(Raw!$N392&gt;$C$9,IF(Raw!$N392&lt;$A$9,IF(Raw!$X392&gt;$C$9,IF(Raw!$X392&lt;$A$9,Raw!X392,-999),-999),-999),-999),-999),-999)</f>
        <v>1787</v>
      </c>
      <c r="R392" s="9">
        <f t="shared" si="95"/>
        <v>2.4889999999999995E-2</v>
      </c>
      <c r="S392" s="9">
        <f t="shared" si="96"/>
        <v>0.43285450940836834</v>
      </c>
      <c r="T392" s="9">
        <f t="shared" si="97"/>
        <v>2.3563000000000001E-2</v>
      </c>
      <c r="U392" s="9">
        <f t="shared" si="98"/>
        <v>0.4198456960604387</v>
      </c>
      <c r="V392" s="15">
        <f t="shared" si="99"/>
        <v>0</v>
      </c>
      <c r="X392" s="11">
        <f t="shared" si="100"/>
        <v>4.3343999999999995E+18</v>
      </c>
      <c r="Y392" s="11">
        <f t="shared" si="101"/>
        <v>6.1539999999999998E-18</v>
      </c>
      <c r="Z392" s="11">
        <f t="shared" si="102"/>
        <v>7.9299999999999998E-4</v>
      </c>
      <c r="AA392" s="16">
        <f t="shared" si="103"/>
        <v>2.071424478882377E-2</v>
      </c>
      <c r="AB392" s="9">
        <f t="shared" si="104"/>
        <v>3.3048089749959056E-2</v>
      </c>
      <c r="AC392" s="9">
        <f t="shared" si="105"/>
        <v>0.97928575521117611</v>
      </c>
      <c r="AD392" s="15">
        <f t="shared" si="106"/>
        <v>26.121367955641574</v>
      </c>
      <c r="AE392" s="3">
        <f t="shared" si="107"/>
        <v>740.94159999999977</v>
      </c>
      <c r="AF392" s="2">
        <f t="shared" si="108"/>
        <v>0.25</v>
      </c>
      <c r="AG392" s="9">
        <f t="shared" si="109"/>
        <v>8.4361107010670587E-3</v>
      </c>
      <c r="AH392" s="2">
        <f t="shared" si="110"/>
        <v>0.40821900645924497</v>
      </c>
    </row>
    <row r="393" spans="1:34">
      <c r="A393" s="1">
        <f>Raw!A393</f>
        <v>380</v>
      </c>
      <c r="B393" s="14">
        <f>Raw!B393</f>
        <v>0.29875000000000002</v>
      </c>
      <c r="C393" s="15">
        <f>Raw!C393</f>
        <v>55.7</v>
      </c>
      <c r="D393" s="15">
        <f>IF(C393&gt;0.5,Raw!D393*D$11,-999)</f>
        <v>7.2</v>
      </c>
      <c r="E393" s="9">
        <f>IF(Raw!$G393&gt;$C$8,IF(Raw!$Q393&gt;$C$8,IF(Raw!$N393&gt;$C$9,IF(Raw!$N393&lt;$A$9,IF(Raw!$X393&gt;$C$9,IF(Raw!$X393&lt;$A$9,Raw!H393,-999),-999),-999),-999),-999),-999)</f>
        <v>3.0703999999999999E-2</v>
      </c>
      <c r="F393" s="9">
        <f>IF(Raw!$G393&gt;$C$8,IF(Raw!$Q393&gt;$C$8,IF(Raw!$N393&gt;$C$9,IF(Raw!$N393&lt;$A$9,IF(Raw!$X393&gt;$C$9,IF(Raw!$X393&lt;$A$9,Raw!I393,-999),-999),-999),-999),-999),-999)</f>
        <v>5.5806000000000001E-2</v>
      </c>
      <c r="G393" s="9">
        <f>Raw!G393</f>
        <v>0.90024800000000005</v>
      </c>
      <c r="H393" s="9">
        <f>IF(Raw!$G393&gt;$C$8,IF(Raw!$Q393&gt;$C$8,IF(Raw!$N393&gt;$C$9,IF(Raw!$N393&lt;$A$9,IF(Raw!$X393&gt;$C$9,IF(Raw!$X393&lt;$A$9,Raw!L393,-999),-999),-999),-999),-999),-999)</f>
        <v>745.1</v>
      </c>
      <c r="I393" s="9">
        <f>IF(Raw!$G393&gt;$C$8,IF(Raw!$Q393&gt;$C$8,IF(Raw!$N393&gt;$C$9,IF(Raw!$N393&lt;$A$9,IF(Raw!$X393&gt;$C$9,IF(Raw!$X393&lt;$A$9,Raw!M393,-999),-999),-999),-999),-999),-999)</f>
        <v>0.193304</v>
      </c>
      <c r="J393" s="9">
        <f>IF(Raw!$G393&gt;$C$8,IF(Raw!$Q393&gt;$C$8,IF(Raw!$N393&gt;$C$9,IF(Raw!$N393&lt;$A$9,IF(Raw!$X393&gt;$C$9,IF(Raw!$X393&lt;$A$9,Raw!N393,-999),-999),-999),-999),-999),-999)</f>
        <v>1180</v>
      </c>
      <c r="K393" s="9">
        <f>IF(Raw!$G393&gt;$C$8,IF(Raw!$Q393&gt;$C$8,IF(Raw!$N393&gt;$C$9,IF(Raw!$N393&lt;$A$9,IF(Raw!$X393&gt;$C$9,IF(Raw!$X393&lt;$A$9,Raw!R393,-999),-999),-999),-999),-999),-999)</f>
        <v>3.4034000000000002E-2</v>
      </c>
      <c r="L393" s="9">
        <f>IF(Raw!$G393&gt;$C$8,IF(Raw!$Q393&gt;$C$8,IF(Raw!$N393&gt;$C$9,IF(Raw!$N393&lt;$A$9,IF(Raw!$X393&gt;$C$9,IF(Raw!$X393&lt;$A$9,Raw!S393,-999),-999),-999),-999),-999),-999)</f>
        <v>5.4718000000000003E-2</v>
      </c>
      <c r="M393" s="9">
        <f>Raw!Q393</f>
        <v>0.911022</v>
      </c>
      <c r="N393" s="9">
        <f>IF(Raw!$G393&gt;$C$8,IF(Raw!$Q393&gt;$C$8,IF(Raw!$N393&gt;$C$9,IF(Raw!$N393&lt;$A$9,IF(Raw!$X393&gt;$C$9,IF(Raw!$X393&lt;$A$9,Raw!V393,-999),-999),-999),-999),-999),-999)</f>
        <v>663</v>
      </c>
      <c r="O393" s="9">
        <f>IF(Raw!$G393&gt;$C$8,IF(Raw!$Q393&gt;$C$8,IF(Raw!$N393&gt;$C$9,IF(Raw!$N393&lt;$A$9,IF(Raw!$X393&gt;$C$9,IF(Raw!$X393&lt;$A$9,Raw!W393,-999),-999),-999),-999),-999),-999)</f>
        <v>0.45591999999999999</v>
      </c>
      <c r="P393" s="9">
        <f>IF(Raw!$G393&gt;$C$8,IF(Raw!$Q393&gt;$C$8,IF(Raw!$N393&gt;$C$9,IF(Raw!$N393&lt;$A$9,IF(Raw!$X393&gt;$C$9,IF(Raw!$X393&lt;$A$9,Raw!X393,-999),-999),-999),-999),-999),-999)</f>
        <v>4500</v>
      </c>
      <c r="R393" s="9">
        <f t="shared" si="95"/>
        <v>2.5102000000000003E-2</v>
      </c>
      <c r="S393" s="9">
        <f t="shared" si="96"/>
        <v>0.4498082643443358</v>
      </c>
      <c r="T393" s="9">
        <f t="shared" si="97"/>
        <v>2.0684000000000001E-2</v>
      </c>
      <c r="U393" s="9">
        <f t="shared" si="98"/>
        <v>0.37801089221097262</v>
      </c>
      <c r="V393" s="15">
        <f t="shared" si="99"/>
        <v>0</v>
      </c>
      <c r="X393" s="11">
        <f t="shared" si="100"/>
        <v>4.3343999999999995E+18</v>
      </c>
      <c r="Y393" s="11">
        <f t="shared" si="101"/>
        <v>7.4509999999999999E-18</v>
      </c>
      <c r="Z393" s="11">
        <f t="shared" si="102"/>
        <v>1.1799999999999998E-3</v>
      </c>
      <c r="AA393" s="16">
        <f t="shared" si="103"/>
        <v>3.6709855532047593E-2</v>
      </c>
      <c r="AB393" s="9">
        <f t="shared" si="104"/>
        <v>3.4793306651824875E-2</v>
      </c>
      <c r="AC393" s="9">
        <f t="shared" si="105"/>
        <v>0.96329014446795236</v>
      </c>
      <c r="AD393" s="15">
        <f t="shared" si="106"/>
        <v>31.11004706105728</v>
      </c>
      <c r="AE393" s="3">
        <f t="shared" si="107"/>
        <v>897.10039999999969</v>
      </c>
      <c r="AF393" s="2">
        <f t="shared" si="108"/>
        <v>0.25</v>
      </c>
      <c r="AG393" s="9">
        <f t="shared" si="109"/>
        <v>9.0461051125196989E-3</v>
      </c>
      <c r="AH393" s="2">
        <f t="shared" si="110"/>
        <v>0.43773631857291739</v>
      </c>
    </row>
    <row r="394" spans="1:34">
      <c r="A394" s="1">
        <f>Raw!A394</f>
        <v>381</v>
      </c>
      <c r="B394" s="14">
        <f>Raw!B394</f>
        <v>0.29880787037037038</v>
      </c>
      <c r="C394" s="15">
        <f>Raw!C394</f>
        <v>56.1</v>
      </c>
      <c r="D394" s="15">
        <f>IF(C394&gt;0.5,Raw!D394*D$11,-999)</f>
        <v>7.2</v>
      </c>
      <c r="E394" s="9">
        <f>IF(Raw!$G394&gt;$C$8,IF(Raw!$Q394&gt;$C$8,IF(Raw!$N394&gt;$C$9,IF(Raw!$N394&lt;$A$9,IF(Raw!$X394&gt;$C$9,IF(Raw!$X394&lt;$A$9,Raw!H394,-999),-999),-999),-999),-999),-999)</f>
        <v>3.4403999999999997E-2</v>
      </c>
      <c r="F394" s="9">
        <f>IF(Raw!$G394&gt;$C$8,IF(Raw!$Q394&gt;$C$8,IF(Raw!$N394&gt;$C$9,IF(Raw!$N394&lt;$A$9,IF(Raw!$X394&gt;$C$9,IF(Raw!$X394&lt;$A$9,Raw!I394,-999),-999),-999),-999),-999),-999)</f>
        <v>5.8838000000000001E-2</v>
      </c>
      <c r="G394" s="9">
        <f>Raw!G394</f>
        <v>0.91252999999999995</v>
      </c>
      <c r="H394" s="9">
        <f>IF(Raw!$G394&gt;$C$8,IF(Raw!$Q394&gt;$C$8,IF(Raw!$N394&gt;$C$9,IF(Raw!$N394&lt;$A$9,IF(Raw!$X394&gt;$C$9,IF(Raw!$X394&lt;$A$9,Raw!L394,-999),-999),-999),-999),-999),-999)</f>
        <v>659.9</v>
      </c>
      <c r="I394" s="9">
        <f>IF(Raw!$G394&gt;$C$8,IF(Raw!$Q394&gt;$C$8,IF(Raw!$N394&gt;$C$9,IF(Raw!$N394&lt;$A$9,IF(Raw!$X394&gt;$C$9,IF(Raw!$X394&lt;$A$9,Raw!M394,-999),-999),-999),-999),-999),-999)</f>
        <v>0.215832</v>
      </c>
      <c r="J394" s="9">
        <f>IF(Raw!$G394&gt;$C$8,IF(Raw!$Q394&gt;$C$8,IF(Raw!$N394&gt;$C$9,IF(Raw!$N394&lt;$A$9,IF(Raw!$X394&gt;$C$9,IF(Raw!$X394&lt;$A$9,Raw!N394,-999),-999),-999),-999),-999),-999)</f>
        <v>2881</v>
      </c>
      <c r="K394" s="9">
        <f>IF(Raw!$G394&gt;$C$8,IF(Raw!$Q394&gt;$C$8,IF(Raw!$N394&gt;$C$9,IF(Raw!$N394&lt;$A$9,IF(Raw!$X394&gt;$C$9,IF(Raw!$X394&lt;$A$9,Raw!R394,-999),-999),-999),-999),-999),-999)</f>
        <v>2.9239000000000001E-2</v>
      </c>
      <c r="L394" s="9">
        <f>IF(Raw!$G394&gt;$C$8,IF(Raw!$Q394&gt;$C$8,IF(Raw!$N394&gt;$C$9,IF(Raw!$N394&lt;$A$9,IF(Raw!$X394&gt;$C$9,IF(Raw!$X394&lt;$A$9,Raw!S394,-999),-999),-999),-999),-999),-999)</f>
        <v>5.5391999999999997E-2</v>
      </c>
      <c r="M394" s="9">
        <f>Raw!Q394</f>
        <v>0.91098900000000005</v>
      </c>
      <c r="N394" s="9">
        <f>IF(Raw!$G394&gt;$C$8,IF(Raw!$Q394&gt;$C$8,IF(Raw!$N394&gt;$C$9,IF(Raw!$N394&lt;$A$9,IF(Raw!$X394&gt;$C$9,IF(Raw!$X394&lt;$A$9,Raw!V394,-999),-999),-999),-999),-999),-999)</f>
        <v>694.4</v>
      </c>
      <c r="O394" s="9">
        <f>IF(Raw!$G394&gt;$C$8,IF(Raw!$Q394&gt;$C$8,IF(Raw!$N394&gt;$C$9,IF(Raw!$N394&lt;$A$9,IF(Raw!$X394&gt;$C$9,IF(Raw!$X394&lt;$A$9,Raw!W394,-999),-999),-999),-999),-999),-999)</f>
        <v>2.4390000000000002E-3</v>
      </c>
      <c r="P394" s="9">
        <f>IF(Raw!$G394&gt;$C$8,IF(Raw!$Q394&gt;$C$8,IF(Raw!$N394&gt;$C$9,IF(Raw!$N394&lt;$A$9,IF(Raw!$X394&gt;$C$9,IF(Raw!$X394&lt;$A$9,Raw!X394,-999),-999),-999),-999),-999),-999)</f>
        <v>1145</v>
      </c>
      <c r="R394" s="9">
        <f t="shared" si="95"/>
        <v>2.4434000000000004E-2</v>
      </c>
      <c r="S394" s="9">
        <f t="shared" si="96"/>
        <v>0.41527584214283292</v>
      </c>
      <c r="T394" s="9">
        <f t="shared" si="97"/>
        <v>2.6152999999999996E-2</v>
      </c>
      <c r="U394" s="9">
        <f t="shared" si="98"/>
        <v>0.47214399191218942</v>
      </c>
      <c r="V394" s="15">
        <f t="shared" si="99"/>
        <v>0</v>
      </c>
      <c r="X394" s="11">
        <f t="shared" si="100"/>
        <v>4.3343999999999995E+18</v>
      </c>
      <c r="Y394" s="11">
        <f t="shared" si="101"/>
        <v>6.5989999999999993E-18</v>
      </c>
      <c r="Z394" s="11">
        <f t="shared" si="102"/>
        <v>2.8809999999999999E-3</v>
      </c>
      <c r="AA394" s="16">
        <f t="shared" si="103"/>
        <v>7.6130876063440378E-2</v>
      </c>
      <c r="AB394" s="9">
        <f t="shared" si="104"/>
        <v>3.1230050801687156E-2</v>
      </c>
      <c r="AC394" s="9">
        <f t="shared" si="105"/>
        <v>0.92386912393655962</v>
      </c>
      <c r="AD394" s="15">
        <f t="shared" si="106"/>
        <v>26.42515656488732</v>
      </c>
      <c r="AE394" s="3">
        <f t="shared" si="107"/>
        <v>794.51959999999974</v>
      </c>
      <c r="AF394" s="2">
        <f t="shared" si="108"/>
        <v>0.25</v>
      </c>
      <c r="AG394" s="9">
        <f t="shared" si="109"/>
        <v>9.5972914672696127E-3</v>
      </c>
      <c r="AH394" s="2">
        <f t="shared" si="110"/>
        <v>0.46440793942794512</v>
      </c>
    </row>
    <row r="395" spans="1:34">
      <c r="A395" s="1">
        <f>Raw!A395</f>
        <v>382</v>
      </c>
      <c r="B395" s="14">
        <f>Raw!B395</f>
        <v>0.29886574074074074</v>
      </c>
      <c r="C395" s="15">
        <f>Raw!C395</f>
        <v>53.7</v>
      </c>
      <c r="D395" s="15">
        <f>IF(C395&gt;0.5,Raw!D395*D$11,-999)</f>
        <v>8.1</v>
      </c>
      <c r="E395" s="9">
        <f>IF(Raw!$G395&gt;$C$8,IF(Raw!$Q395&gt;$C$8,IF(Raw!$N395&gt;$C$9,IF(Raw!$N395&lt;$A$9,IF(Raw!$X395&gt;$C$9,IF(Raw!$X395&lt;$A$9,Raw!H395,-999),-999),-999),-999),-999),-999)</f>
        <v>3.5285999999999998E-2</v>
      </c>
      <c r="F395" s="9">
        <f>IF(Raw!$G395&gt;$C$8,IF(Raw!$Q395&gt;$C$8,IF(Raw!$N395&gt;$C$9,IF(Raw!$N395&lt;$A$9,IF(Raw!$X395&gt;$C$9,IF(Raw!$X395&lt;$A$9,Raw!I395,-999),-999),-999),-999),-999),-999)</f>
        <v>5.9741000000000002E-2</v>
      </c>
      <c r="G395" s="9">
        <f>Raw!G395</f>
        <v>0.88045899999999999</v>
      </c>
      <c r="H395" s="9">
        <f>IF(Raw!$G395&gt;$C$8,IF(Raw!$Q395&gt;$C$8,IF(Raw!$N395&gt;$C$9,IF(Raw!$N395&lt;$A$9,IF(Raw!$X395&gt;$C$9,IF(Raw!$X395&lt;$A$9,Raw!L395,-999),-999),-999),-999),-999),-999)</f>
        <v>654.9</v>
      </c>
      <c r="I395" s="9">
        <f>IF(Raw!$G395&gt;$C$8,IF(Raw!$Q395&gt;$C$8,IF(Raw!$N395&gt;$C$9,IF(Raw!$N395&lt;$A$9,IF(Raw!$X395&gt;$C$9,IF(Raw!$X395&lt;$A$9,Raw!M395,-999),-999),-999),-999),-999),-999)</f>
        <v>0.45591999999999999</v>
      </c>
      <c r="J395" s="9">
        <f>IF(Raw!$G395&gt;$C$8,IF(Raw!$Q395&gt;$C$8,IF(Raw!$N395&gt;$C$9,IF(Raw!$N395&lt;$A$9,IF(Raw!$X395&gt;$C$9,IF(Raw!$X395&lt;$A$9,Raw!N395,-999),-999),-999),-999),-999),-999)</f>
        <v>3854</v>
      </c>
      <c r="K395" s="9">
        <f>IF(Raw!$G395&gt;$C$8,IF(Raw!$Q395&gt;$C$8,IF(Raw!$N395&gt;$C$9,IF(Raw!$N395&lt;$A$9,IF(Raw!$X395&gt;$C$9,IF(Raw!$X395&lt;$A$9,Raw!R395,-999),-999),-999),-999),-999),-999)</f>
        <v>3.3162999999999998E-2</v>
      </c>
      <c r="L395" s="9">
        <f>IF(Raw!$G395&gt;$C$8,IF(Raw!$Q395&gt;$C$8,IF(Raw!$N395&gt;$C$9,IF(Raw!$N395&lt;$A$9,IF(Raw!$X395&gt;$C$9,IF(Raw!$X395&lt;$A$9,Raw!S395,-999),-999),-999),-999),-999),-999)</f>
        <v>6.0242999999999998E-2</v>
      </c>
      <c r="M395" s="9">
        <f>Raw!Q395</f>
        <v>0.92975600000000003</v>
      </c>
      <c r="N395" s="9">
        <f>IF(Raw!$G395&gt;$C$8,IF(Raw!$Q395&gt;$C$8,IF(Raw!$N395&gt;$C$9,IF(Raw!$N395&lt;$A$9,IF(Raw!$X395&gt;$C$9,IF(Raw!$X395&lt;$A$9,Raw!V395,-999),-999),-999),-999),-999),-999)</f>
        <v>654.9</v>
      </c>
      <c r="O395" s="9">
        <f>IF(Raw!$G395&gt;$C$8,IF(Raw!$Q395&gt;$C$8,IF(Raw!$N395&gt;$C$9,IF(Raw!$N395&lt;$A$9,IF(Raw!$X395&gt;$C$9,IF(Raw!$X395&lt;$A$9,Raw!W395,-999),-999),-999),-999),-999),-999)</f>
        <v>2.4390000000000002E-3</v>
      </c>
      <c r="P395" s="9">
        <f>IF(Raw!$G395&gt;$C$8,IF(Raw!$Q395&gt;$C$8,IF(Raw!$N395&gt;$C$9,IF(Raw!$N395&lt;$A$9,IF(Raw!$X395&gt;$C$9,IF(Raw!$X395&lt;$A$9,Raw!X395,-999),-999),-999),-999),-999),-999)</f>
        <v>701</v>
      </c>
      <c r="R395" s="9">
        <f t="shared" si="95"/>
        <v>2.4455000000000005E-2</v>
      </c>
      <c r="S395" s="9">
        <f t="shared" si="96"/>
        <v>0.40935036239768341</v>
      </c>
      <c r="T395" s="9">
        <f t="shared" si="97"/>
        <v>2.708E-2</v>
      </c>
      <c r="U395" s="9">
        <f t="shared" si="98"/>
        <v>0.44951280646714142</v>
      </c>
      <c r="V395" s="15">
        <f t="shared" si="99"/>
        <v>0</v>
      </c>
      <c r="X395" s="11">
        <f t="shared" si="100"/>
        <v>4.876199999999998E+18</v>
      </c>
      <c r="Y395" s="11">
        <f t="shared" si="101"/>
        <v>6.5489999999999996E-18</v>
      </c>
      <c r="Z395" s="11">
        <f t="shared" si="102"/>
        <v>3.8539999999999998E-3</v>
      </c>
      <c r="AA395" s="16">
        <f t="shared" si="103"/>
        <v>0.10958714938619864</v>
      </c>
      <c r="AB395" s="9">
        <f t="shared" si="104"/>
        <v>3.6130620005378256E-2</v>
      </c>
      <c r="AC395" s="9">
        <f t="shared" si="105"/>
        <v>0.89041285061380138</v>
      </c>
      <c r="AD395" s="15">
        <f t="shared" si="106"/>
        <v>28.434652150025592</v>
      </c>
      <c r="AE395" s="3">
        <f t="shared" si="107"/>
        <v>788.49959999999976</v>
      </c>
      <c r="AF395" s="2">
        <f t="shared" si="108"/>
        <v>0.25</v>
      </c>
      <c r="AG395" s="9">
        <f t="shared" si="109"/>
        <v>9.8321079145191857E-3</v>
      </c>
      <c r="AH395" s="2">
        <f t="shared" si="110"/>
        <v>0.4757705851059334</v>
      </c>
    </row>
    <row r="396" spans="1:34">
      <c r="A396" s="1">
        <f>Raw!A396</f>
        <v>383</v>
      </c>
      <c r="B396" s="14">
        <f>Raw!B396</f>
        <v>0.2989236111111111</v>
      </c>
      <c r="C396" s="15">
        <f>Raw!C396</f>
        <v>53.7</v>
      </c>
      <c r="D396" s="15">
        <f>IF(C396&gt;0.5,Raw!D396*D$11,-999)</f>
        <v>8.1</v>
      </c>
      <c r="E396" s="9">
        <f>IF(Raw!$G396&gt;$C$8,IF(Raw!$Q396&gt;$C$8,IF(Raw!$N396&gt;$C$9,IF(Raw!$N396&lt;$A$9,IF(Raw!$X396&gt;$C$9,IF(Raw!$X396&lt;$A$9,Raw!H396,-999),-999),-999),-999),-999),-999)</f>
        <v>3.3548000000000001E-2</v>
      </c>
      <c r="F396" s="9">
        <f>IF(Raw!$G396&gt;$C$8,IF(Raw!$Q396&gt;$C$8,IF(Raw!$N396&gt;$C$9,IF(Raw!$N396&lt;$A$9,IF(Raw!$X396&gt;$C$9,IF(Raw!$X396&lt;$A$9,Raw!I396,-999),-999),-999),-999),-999),-999)</f>
        <v>6.1732000000000002E-2</v>
      </c>
      <c r="G396" s="9">
        <f>Raw!G396</f>
        <v>0.94643299999999997</v>
      </c>
      <c r="H396" s="9">
        <f>IF(Raw!$G396&gt;$C$8,IF(Raw!$Q396&gt;$C$8,IF(Raw!$N396&gt;$C$9,IF(Raw!$N396&lt;$A$9,IF(Raw!$X396&gt;$C$9,IF(Raw!$X396&lt;$A$9,Raw!L396,-999),-999),-999),-999),-999),-999)</f>
        <v>671.2</v>
      </c>
      <c r="I396" s="9">
        <f>IF(Raw!$G396&gt;$C$8,IF(Raw!$Q396&gt;$C$8,IF(Raw!$N396&gt;$C$9,IF(Raw!$N396&lt;$A$9,IF(Raw!$X396&gt;$C$9,IF(Raw!$X396&lt;$A$9,Raw!M396,-999),-999),-999),-999),-999),-999)</f>
        <v>0.115521</v>
      </c>
      <c r="J396" s="9">
        <f>IF(Raw!$G396&gt;$C$8,IF(Raw!$Q396&gt;$C$8,IF(Raw!$N396&gt;$C$9,IF(Raw!$N396&lt;$A$9,IF(Raw!$X396&gt;$C$9,IF(Raw!$X396&lt;$A$9,Raw!N396,-999),-999),-999),-999),-999),-999)</f>
        <v>856</v>
      </c>
      <c r="K396" s="9">
        <f>IF(Raw!$G396&gt;$C$8,IF(Raw!$Q396&gt;$C$8,IF(Raw!$N396&gt;$C$9,IF(Raw!$N396&lt;$A$9,IF(Raw!$X396&gt;$C$9,IF(Raw!$X396&lt;$A$9,Raw!R396,-999),-999),-999),-999),-999),-999)</f>
        <v>3.0418000000000001E-2</v>
      </c>
      <c r="L396" s="9">
        <f>IF(Raw!$G396&gt;$C$8,IF(Raw!$Q396&gt;$C$8,IF(Raw!$N396&gt;$C$9,IF(Raw!$N396&lt;$A$9,IF(Raw!$X396&gt;$C$9,IF(Raw!$X396&lt;$A$9,Raw!S396,-999),-999),-999),-999),-999),-999)</f>
        <v>5.7751999999999998E-2</v>
      </c>
      <c r="M396" s="9">
        <f>Raw!Q396</f>
        <v>0.938975</v>
      </c>
      <c r="N396" s="9">
        <f>IF(Raw!$G396&gt;$C$8,IF(Raw!$Q396&gt;$C$8,IF(Raw!$N396&gt;$C$9,IF(Raw!$N396&lt;$A$9,IF(Raw!$X396&gt;$C$9,IF(Raw!$X396&lt;$A$9,Raw!V396,-999),-999),-999),-999),-999),-999)</f>
        <v>728.8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2496</v>
      </c>
      <c r="R396" s="9">
        <f t="shared" si="95"/>
        <v>2.8184000000000001E-2</v>
      </c>
      <c r="S396" s="9">
        <f t="shared" si="96"/>
        <v>0.45655413723838528</v>
      </c>
      <c r="T396" s="9">
        <f t="shared" si="97"/>
        <v>2.7333999999999997E-2</v>
      </c>
      <c r="U396" s="9">
        <f t="shared" si="98"/>
        <v>0.47329962598697878</v>
      </c>
      <c r="V396" s="15">
        <f t="shared" si="99"/>
        <v>0</v>
      </c>
      <c r="X396" s="11">
        <f t="shared" si="100"/>
        <v>4.876199999999998E+18</v>
      </c>
      <c r="Y396" s="11">
        <f t="shared" si="101"/>
        <v>6.7120000000000002E-18</v>
      </c>
      <c r="Z396" s="11">
        <f t="shared" si="102"/>
        <v>8.5599999999999999E-4</v>
      </c>
      <c r="AA396" s="16">
        <f t="shared" si="103"/>
        <v>2.7252560897189221E-2</v>
      </c>
      <c r="AB396" s="9">
        <f t="shared" si="104"/>
        <v>3.1162921499563772E-2</v>
      </c>
      <c r="AC396" s="9">
        <f t="shared" si="105"/>
        <v>0.9727474391028107</v>
      </c>
      <c r="AD396" s="15">
        <f t="shared" si="106"/>
        <v>31.837103851856568</v>
      </c>
      <c r="AE396" s="3">
        <f t="shared" si="107"/>
        <v>808.12479999999982</v>
      </c>
      <c r="AF396" s="2">
        <f t="shared" si="108"/>
        <v>0.25</v>
      </c>
      <c r="AG396" s="9">
        <f t="shared" si="109"/>
        <v>1.1591145650455627E-2</v>
      </c>
      <c r="AH396" s="2">
        <f t="shared" si="110"/>
        <v>0.56088950570016738</v>
      </c>
    </row>
    <row r="397" spans="1:34">
      <c r="A397" s="1">
        <f>Raw!A397</f>
        <v>384</v>
      </c>
      <c r="B397" s="14">
        <f>Raw!B397</f>
        <v>0.29898148148148146</v>
      </c>
      <c r="C397" s="15">
        <f>Raw!C397</f>
        <v>52.8</v>
      </c>
      <c r="D397" s="15">
        <f>IF(C397&gt;0.5,Raw!D397*D$11,-999)</f>
        <v>8.1</v>
      </c>
      <c r="E397" s="9">
        <f>IF(Raw!$G397&gt;$C$8,IF(Raw!$Q397&gt;$C$8,IF(Raw!$N397&gt;$C$9,IF(Raw!$N397&lt;$A$9,IF(Raw!$X397&gt;$C$9,IF(Raw!$X397&lt;$A$9,Raw!H397,-999),-999),-999),-999),-999),-999)</f>
        <v>3.2891999999999998E-2</v>
      </c>
      <c r="F397" s="9">
        <f>IF(Raw!$G397&gt;$C$8,IF(Raw!$Q397&gt;$C$8,IF(Raw!$N397&gt;$C$9,IF(Raw!$N397&lt;$A$9,IF(Raw!$X397&gt;$C$9,IF(Raw!$X397&lt;$A$9,Raw!I397,-999),-999),-999),-999),-999),-999)</f>
        <v>6.1254999999999997E-2</v>
      </c>
      <c r="G397" s="9">
        <f>Raw!G397</f>
        <v>0.87783699999999998</v>
      </c>
      <c r="H397" s="9">
        <f>IF(Raw!$G397&gt;$C$8,IF(Raw!$Q397&gt;$C$8,IF(Raw!$N397&gt;$C$9,IF(Raw!$N397&lt;$A$9,IF(Raw!$X397&gt;$C$9,IF(Raw!$X397&lt;$A$9,Raw!L397,-999),-999),-999),-999),-999),-999)</f>
        <v>805.8</v>
      </c>
      <c r="I397" s="9">
        <f>IF(Raw!$G397&gt;$C$8,IF(Raw!$Q397&gt;$C$8,IF(Raw!$N397&gt;$C$9,IF(Raw!$N397&lt;$A$9,IF(Raw!$X397&gt;$C$9,IF(Raw!$X397&lt;$A$9,Raw!M397,-999),-999),-999),-999),-999),-999)</f>
        <v>2.4390000000000002E-3</v>
      </c>
      <c r="J397" s="9">
        <f>IF(Raw!$G397&gt;$C$8,IF(Raw!$Q397&gt;$C$8,IF(Raw!$N397&gt;$C$9,IF(Raw!$N397&lt;$A$9,IF(Raw!$X397&gt;$C$9,IF(Raw!$X397&lt;$A$9,Raw!N397,-999),-999),-999),-999),-999),-999)</f>
        <v>1363</v>
      </c>
      <c r="K397" s="9">
        <f>IF(Raw!$G397&gt;$C$8,IF(Raw!$Q397&gt;$C$8,IF(Raw!$N397&gt;$C$9,IF(Raw!$N397&lt;$A$9,IF(Raw!$X397&gt;$C$9,IF(Raw!$X397&lt;$A$9,Raw!R397,-999),-999),-999),-999),-999),-999)</f>
        <v>3.4604999999999997E-2</v>
      </c>
      <c r="L397" s="9">
        <f>IF(Raw!$G397&gt;$C$8,IF(Raw!$Q397&gt;$C$8,IF(Raw!$N397&gt;$C$9,IF(Raw!$N397&lt;$A$9,IF(Raw!$X397&gt;$C$9,IF(Raw!$X397&lt;$A$9,Raw!S397,-999),-999),-999),-999),-999),-999)</f>
        <v>6.0581000000000003E-2</v>
      </c>
      <c r="M397" s="9">
        <f>Raw!Q397</f>
        <v>0.93993499999999996</v>
      </c>
      <c r="N397" s="9">
        <f>IF(Raw!$G397&gt;$C$8,IF(Raw!$Q397&gt;$C$8,IF(Raw!$N397&gt;$C$9,IF(Raw!$N397&lt;$A$9,IF(Raw!$X397&gt;$C$9,IF(Raw!$X397&lt;$A$9,Raw!V397,-999),-999),-999),-999),-999),-999)</f>
        <v>625.5</v>
      </c>
      <c r="O397" s="9">
        <f>IF(Raw!$G397&gt;$C$8,IF(Raw!$Q397&gt;$C$8,IF(Raw!$N397&gt;$C$9,IF(Raw!$N397&lt;$A$9,IF(Raw!$X397&gt;$C$9,IF(Raw!$X397&lt;$A$9,Raw!W397,-999),-999),-999),-999),-999),-999)</f>
        <v>0.21884700000000001</v>
      </c>
      <c r="P397" s="9">
        <f>IF(Raw!$G397&gt;$C$8,IF(Raw!$Q397&gt;$C$8,IF(Raw!$N397&gt;$C$9,IF(Raw!$N397&lt;$A$9,IF(Raw!$X397&gt;$C$9,IF(Raw!$X397&lt;$A$9,Raw!X397,-999),-999),-999),-999),-999),-999)</f>
        <v>1438</v>
      </c>
      <c r="R397" s="9">
        <f t="shared" si="95"/>
        <v>2.8362999999999999E-2</v>
      </c>
      <c r="S397" s="9">
        <f t="shared" si="96"/>
        <v>0.46303158925801974</v>
      </c>
      <c r="T397" s="9">
        <f t="shared" si="97"/>
        <v>2.5976000000000006E-2</v>
      </c>
      <c r="U397" s="9">
        <f t="shared" si="98"/>
        <v>0.42878130106799167</v>
      </c>
      <c r="V397" s="15">
        <f t="shared" si="99"/>
        <v>0</v>
      </c>
      <c r="X397" s="11">
        <f t="shared" si="100"/>
        <v>4.876199999999998E+18</v>
      </c>
      <c r="Y397" s="11">
        <f t="shared" si="101"/>
        <v>8.0579999999999998E-18</v>
      </c>
      <c r="Z397" s="11">
        <f t="shared" si="102"/>
        <v>1.3629999999999998E-3</v>
      </c>
      <c r="AA397" s="16">
        <f t="shared" si="103"/>
        <v>5.0833168696357699E-2</v>
      </c>
      <c r="AB397" s="9">
        <f t="shared" si="104"/>
        <v>3.5925442390056586E-2</v>
      </c>
      <c r="AC397" s="9">
        <f t="shared" si="105"/>
        <v>0.94916683130364221</v>
      </c>
      <c r="AD397" s="15">
        <f t="shared" si="106"/>
        <v>37.295061405985109</v>
      </c>
      <c r="AE397" s="3">
        <f t="shared" si="107"/>
        <v>970.18319999999972</v>
      </c>
      <c r="AF397" s="2">
        <f t="shared" si="108"/>
        <v>0.25</v>
      </c>
      <c r="AG397" s="9">
        <f t="shared" si="109"/>
        <v>1.2301096117745339E-2</v>
      </c>
      <c r="AH397" s="2">
        <f t="shared" si="110"/>
        <v>0.59524363933613589</v>
      </c>
    </row>
    <row r="398" spans="1:34">
      <c r="A398" s="1">
        <f>Raw!A398</f>
        <v>385</v>
      </c>
      <c r="B398" s="14">
        <f>Raw!B398</f>
        <v>0.29902777777777778</v>
      </c>
      <c r="C398" s="15">
        <f>Raw!C398</f>
        <v>51</v>
      </c>
      <c r="D398" s="15">
        <f>IF(C398&gt;0.5,Raw!D398*D$11,-999)</f>
        <v>8.1</v>
      </c>
      <c r="E398" s="9">
        <f>IF(Raw!$G398&gt;$C$8,IF(Raw!$Q398&gt;$C$8,IF(Raw!$N398&gt;$C$9,IF(Raw!$N398&lt;$A$9,IF(Raw!$X398&gt;$C$9,IF(Raw!$X398&lt;$A$9,Raw!H398,-999),-999),-999),-999),-999),-999)</f>
        <v>3.4492000000000002E-2</v>
      </c>
      <c r="F398" s="9">
        <f>IF(Raw!$G398&gt;$C$8,IF(Raw!$Q398&gt;$C$8,IF(Raw!$N398&gt;$C$9,IF(Raw!$N398&lt;$A$9,IF(Raw!$X398&gt;$C$9,IF(Raw!$X398&lt;$A$9,Raw!I398,-999),-999),-999),-999),-999),-999)</f>
        <v>6.1637999999999998E-2</v>
      </c>
      <c r="G398" s="9">
        <f>Raw!G398</f>
        <v>0.93815000000000004</v>
      </c>
      <c r="H398" s="9">
        <f>IF(Raw!$G398&gt;$C$8,IF(Raw!$Q398&gt;$C$8,IF(Raw!$N398&gt;$C$9,IF(Raw!$N398&lt;$A$9,IF(Raw!$X398&gt;$C$9,IF(Raw!$X398&lt;$A$9,Raw!L398,-999),-999),-999),-999),-999),-999)</f>
        <v>646.79999999999995</v>
      </c>
      <c r="I398" s="9">
        <f>IF(Raw!$G398&gt;$C$8,IF(Raw!$Q398&gt;$C$8,IF(Raw!$N398&gt;$C$9,IF(Raw!$N398&lt;$A$9,IF(Raw!$X398&gt;$C$9,IF(Raw!$X398&lt;$A$9,Raw!M398,-999),-999),-999),-999),-999),-999)</f>
        <v>8.2085000000000005E-2</v>
      </c>
      <c r="J398" s="9">
        <f>IF(Raw!$G398&gt;$C$8,IF(Raw!$Q398&gt;$C$8,IF(Raw!$N398&gt;$C$9,IF(Raw!$N398&lt;$A$9,IF(Raw!$X398&gt;$C$9,IF(Raw!$X398&lt;$A$9,Raw!N398,-999),-999),-999),-999),-999),-999)</f>
        <v>1327</v>
      </c>
      <c r="K398" s="9">
        <f>IF(Raw!$G398&gt;$C$8,IF(Raw!$Q398&gt;$C$8,IF(Raw!$N398&gt;$C$9,IF(Raw!$N398&lt;$A$9,IF(Raw!$X398&gt;$C$9,IF(Raw!$X398&lt;$A$9,Raw!R398,-999),-999),-999),-999),-999),-999)</f>
        <v>3.4966999999999998E-2</v>
      </c>
      <c r="L398" s="9">
        <f>IF(Raw!$G398&gt;$C$8,IF(Raw!$Q398&gt;$C$8,IF(Raw!$N398&gt;$C$9,IF(Raw!$N398&lt;$A$9,IF(Raw!$X398&gt;$C$9,IF(Raw!$X398&lt;$A$9,Raw!S398,-999),-999),-999),-999),-999),-999)</f>
        <v>6.0676000000000001E-2</v>
      </c>
      <c r="M398" s="9">
        <f>Raw!Q398</f>
        <v>0.93284299999999998</v>
      </c>
      <c r="N398" s="9">
        <f>IF(Raw!$G398&gt;$C$8,IF(Raw!$Q398&gt;$C$8,IF(Raw!$N398&gt;$C$9,IF(Raw!$N398&lt;$A$9,IF(Raw!$X398&gt;$C$9,IF(Raw!$X398&lt;$A$9,Raw!V398,-999),-999),-999),-999),-999),-999)</f>
        <v>684.3</v>
      </c>
      <c r="O398" s="9">
        <f>IF(Raw!$G398&gt;$C$8,IF(Raw!$Q398&gt;$C$8,IF(Raw!$N398&gt;$C$9,IF(Raw!$N398&lt;$A$9,IF(Raw!$X398&gt;$C$9,IF(Raw!$X398&lt;$A$9,Raw!W398,-999),-999),-999),-999),-999),-999)</f>
        <v>2.4390000000000002E-3</v>
      </c>
      <c r="P398" s="9">
        <f>IF(Raw!$G398&gt;$C$8,IF(Raw!$Q398&gt;$C$8,IF(Raw!$N398&gt;$C$9,IF(Raw!$N398&lt;$A$9,IF(Raw!$X398&gt;$C$9,IF(Raw!$X398&lt;$A$9,Raw!X398,-999),-999),-999),-999),-999),-999)</f>
        <v>774</v>
      </c>
      <c r="R398" s="9">
        <f t="shared" si="95"/>
        <v>2.7145999999999997E-2</v>
      </c>
      <c r="S398" s="9">
        <f t="shared" si="96"/>
        <v>0.44041013660404293</v>
      </c>
      <c r="T398" s="9">
        <f t="shared" si="97"/>
        <v>2.5709000000000003E-2</v>
      </c>
      <c r="U398" s="9">
        <f t="shared" si="98"/>
        <v>0.42370953919177273</v>
      </c>
      <c r="V398" s="15">
        <f t="shared" si="99"/>
        <v>0</v>
      </c>
      <c r="X398" s="11">
        <f t="shared" si="100"/>
        <v>4.876199999999998E+18</v>
      </c>
      <c r="Y398" s="11">
        <f t="shared" si="101"/>
        <v>6.467999999999999E-18</v>
      </c>
      <c r="Z398" s="11">
        <f t="shared" si="102"/>
        <v>1.3269999999999998E-3</v>
      </c>
      <c r="AA398" s="16">
        <f t="shared" si="103"/>
        <v>4.017132571099543E-2</v>
      </c>
      <c r="AB398" s="9">
        <f t="shared" si="104"/>
        <v>3.5999764612703981E-2</v>
      </c>
      <c r="AC398" s="9">
        <f t="shared" si="105"/>
        <v>0.95982867428900454</v>
      </c>
      <c r="AD398" s="15">
        <f t="shared" si="106"/>
        <v>30.27228764958209</v>
      </c>
      <c r="AE398" s="3">
        <f t="shared" si="107"/>
        <v>778.74719999999968</v>
      </c>
      <c r="AF398" s="2">
        <f t="shared" si="108"/>
        <v>0.25</v>
      </c>
      <c r="AG398" s="9">
        <f t="shared" si="109"/>
        <v>9.8666592694501686E-3</v>
      </c>
      <c r="AH398" s="2">
        <f t="shared" si="110"/>
        <v>0.47744250718964459</v>
      </c>
    </row>
    <row r="399" spans="1:34">
      <c r="A399" s="1">
        <f>Raw!A399</f>
        <v>386</v>
      </c>
      <c r="B399" s="14">
        <f>Raw!B399</f>
        <v>0.29908564814814814</v>
      </c>
      <c r="C399" s="15">
        <f>Raw!C399</f>
        <v>50.6</v>
      </c>
      <c r="D399" s="15">
        <f>IF(C399&gt;0.5,Raw!D399*D$11,-999)</f>
        <v>8.1</v>
      </c>
      <c r="E399" s="9">
        <f>IF(Raw!$G399&gt;$C$8,IF(Raw!$Q399&gt;$C$8,IF(Raw!$N399&gt;$C$9,IF(Raw!$N399&lt;$A$9,IF(Raw!$X399&gt;$C$9,IF(Raw!$X399&lt;$A$9,Raw!H399,-999),-999),-999),-999),-999),-999)</f>
        <v>3.5125000000000003E-2</v>
      </c>
      <c r="F399" s="9">
        <f>IF(Raw!$G399&gt;$C$8,IF(Raw!$Q399&gt;$C$8,IF(Raw!$N399&gt;$C$9,IF(Raw!$N399&lt;$A$9,IF(Raw!$X399&gt;$C$9,IF(Raw!$X399&lt;$A$9,Raw!I399,-999),-999),-999),-999),-999),-999)</f>
        <v>6.1882E-2</v>
      </c>
      <c r="G399" s="9">
        <f>Raw!G399</f>
        <v>0.90423900000000001</v>
      </c>
      <c r="H399" s="9">
        <f>IF(Raw!$G399&gt;$C$8,IF(Raw!$Q399&gt;$C$8,IF(Raw!$N399&gt;$C$9,IF(Raw!$N399&lt;$A$9,IF(Raw!$X399&gt;$C$9,IF(Raw!$X399&lt;$A$9,Raw!L399,-999),-999),-999),-999),-999),-999)</f>
        <v>633.6</v>
      </c>
      <c r="I399" s="9">
        <f>IF(Raw!$G399&gt;$C$8,IF(Raw!$Q399&gt;$C$8,IF(Raw!$N399&gt;$C$9,IF(Raw!$N399&lt;$A$9,IF(Raw!$X399&gt;$C$9,IF(Raw!$X399&lt;$A$9,Raw!M399,-999),-999),-999),-999),-999),-999)</f>
        <v>0.22674</v>
      </c>
      <c r="J399" s="9">
        <f>IF(Raw!$G399&gt;$C$8,IF(Raw!$Q399&gt;$C$8,IF(Raw!$N399&gt;$C$9,IF(Raw!$N399&lt;$A$9,IF(Raw!$X399&gt;$C$9,IF(Raw!$X399&lt;$A$9,Raw!N399,-999),-999),-999),-999),-999),-999)</f>
        <v>1188</v>
      </c>
      <c r="K399" s="9">
        <f>IF(Raw!$G399&gt;$C$8,IF(Raw!$Q399&gt;$C$8,IF(Raw!$N399&gt;$C$9,IF(Raw!$N399&lt;$A$9,IF(Raw!$X399&gt;$C$9,IF(Raw!$X399&lt;$A$9,Raw!R399,-999),-999),-999),-999),-999),-999)</f>
        <v>3.7608000000000003E-2</v>
      </c>
      <c r="L399" s="9">
        <f>IF(Raw!$G399&gt;$C$8,IF(Raw!$Q399&gt;$C$8,IF(Raw!$N399&gt;$C$9,IF(Raw!$N399&lt;$A$9,IF(Raw!$X399&gt;$C$9,IF(Raw!$X399&lt;$A$9,Raw!S399,-999),-999),-999),-999),-999),-999)</f>
        <v>6.2517000000000003E-2</v>
      </c>
      <c r="M399" s="9">
        <f>Raw!Q399</f>
        <v>0.93001299999999998</v>
      </c>
      <c r="N399" s="9">
        <f>IF(Raw!$G399&gt;$C$8,IF(Raw!$Q399&gt;$C$8,IF(Raw!$N399&gt;$C$9,IF(Raw!$N399&lt;$A$9,IF(Raw!$X399&gt;$C$9,IF(Raw!$X399&lt;$A$9,Raw!V399,-999),-999),-999),-999),-999),-999)</f>
        <v>599.20000000000005</v>
      </c>
      <c r="O399" s="9">
        <f>IF(Raw!$G399&gt;$C$8,IF(Raw!$Q399&gt;$C$8,IF(Raw!$N399&gt;$C$9,IF(Raw!$N399&lt;$A$9,IF(Raw!$X399&gt;$C$9,IF(Raw!$X399&lt;$A$9,Raw!W399,-999),-999),-999),-999),-999),-999)</f>
        <v>8.5099999999999995E-2</v>
      </c>
      <c r="P399" s="9">
        <f>IF(Raw!$G399&gt;$C$8,IF(Raw!$Q399&gt;$C$8,IF(Raw!$N399&gt;$C$9,IF(Raw!$N399&lt;$A$9,IF(Raw!$X399&gt;$C$9,IF(Raw!$X399&lt;$A$9,Raw!X399,-999),-999),-999),-999),-999),-999)</f>
        <v>1073</v>
      </c>
      <c r="R399" s="9">
        <f t="shared" ref="R399:R462" si="111">F399-E399</f>
        <v>2.6756999999999996E-2</v>
      </c>
      <c r="S399" s="9">
        <f t="shared" ref="S399:S462" si="112">R399/F399</f>
        <v>0.4323874470766943</v>
      </c>
      <c r="T399" s="9">
        <f t="shared" ref="T399:T462" si="113">L399-K399</f>
        <v>2.4909000000000001E-2</v>
      </c>
      <c r="U399" s="9">
        <f t="shared" ref="U399:U462" si="114">T399/L399</f>
        <v>0.39843562550986128</v>
      </c>
      <c r="V399" s="15">
        <f t="shared" ref="V399:V462" si="115">IF(L399&gt;0,L399*V$8+V$10,-999)</f>
        <v>0</v>
      </c>
      <c r="X399" s="11">
        <f t="shared" ref="X399:X462" si="116">D399*6.02*10^23*10^(-6)</f>
        <v>4.876199999999998E+18</v>
      </c>
      <c r="Y399" s="11">
        <f t="shared" ref="Y399:Y462" si="117">H399*10^(-20)</f>
        <v>6.336E-18</v>
      </c>
      <c r="Z399" s="11">
        <f t="shared" ref="Z399:Z462" si="118">J399*10^(-6)</f>
        <v>1.188E-3</v>
      </c>
      <c r="AA399" s="16">
        <f t="shared" ref="AA399:AA462" si="119">IF(Z399&gt;0,(X399*Y399/(X399*Y399+1/Z399)),1)</f>
        <v>3.5404490992615473E-2</v>
      </c>
      <c r="AB399" s="9">
        <f t="shared" ref="AB399:AB462" si="120">K399+T399*AA399</f>
        <v>3.848989046613506E-2</v>
      </c>
      <c r="AC399" s="9">
        <f t="shared" ref="AC399:AC462" si="121">IF(T399&gt;0,(L399-AB399)/T399,-999)</f>
        <v>0.96459550900738456</v>
      </c>
      <c r="AD399" s="15">
        <f t="shared" ref="AD399:AD462" si="122">IF(AC399&gt;0,X399*Y399*AC399,-999)</f>
        <v>29.801760094794165</v>
      </c>
      <c r="AE399" s="3">
        <f t="shared" ref="AE399:AE462" si="123">AE$9*Y399</f>
        <v>762.85439999999983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9.1339099420493352E-3</v>
      </c>
      <c r="AH399" s="2">
        <f t="shared" ref="AH399:AH462" si="126">((AG399*12.01)/893.5)*3600</f>
        <v>0.44198514857800225</v>
      </c>
    </row>
    <row r="400" spans="1:34">
      <c r="A400" s="1">
        <f>Raw!A400</f>
        <v>387</v>
      </c>
      <c r="B400" s="14">
        <f>Raw!B400</f>
        <v>0.2991435185185185</v>
      </c>
      <c r="C400" s="15">
        <f>Raw!C400</f>
        <v>49.4</v>
      </c>
      <c r="D400" s="15">
        <f>IF(C400&gt;0.5,Raw!D400*D$11,-999)</f>
        <v>8.1</v>
      </c>
      <c r="E400" s="9">
        <f>IF(Raw!$G400&gt;$C$8,IF(Raw!$Q400&gt;$C$8,IF(Raw!$N400&gt;$C$9,IF(Raw!$N400&lt;$A$9,IF(Raw!$X400&gt;$C$9,IF(Raw!$X400&lt;$A$9,Raw!H400,-999),-999),-999),-999),-999),-999)</f>
        <v>3.7336000000000001E-2</v>
      </c>
      <c r="F400" s="9">
        <f>IF(Raw!$G400&gt;$C$8,IF(Raw!$Q400&gt;$C$8,IF(Raw!$N400&gt;$C$9,IF(Raw!$N400&lt;$A$9,IF(Raw!$X400&gt;$C$9,IF(Raw!$X400&lt;$A$9,Raw!I400,-999),-999),-999),-999),-999),-999)</f>
        <v>6.6431000000000004E-2</v>
      </c>
      <c r="G400" s="9">
        <f>Raw!G400</f>
        <v>0.925512</v>
      </c>
      <c r="H400" s="9">
        <f>IF(Raw!$G400&gt;$C$8,IF(Raw!$Q400&gt;$C$8,IF(Raw!$N400&gt;$C$9,IF(Raw!$N400&lt;$A$9,IF(Raw!$X400&gt;$C$9,IF(Raw!$X400&lt;$A$9,Raw!L400,-999),-999),-999),-999),-999),-999)</f>
        <v>615.4</v>
      </c>
      <c r="I400" s="9">
        <f>IF(Raw!$G400&gt;$C$8,IF(Raw!$Q400&gt;$C$8,IF(Raw!$N400&gt;$C$9,IF(Raw!$N400&lt;$A$9,IF(Raw!$X400&gt;$C$9,IF(Raw!$X400&lt;$A$9,Raw!M400,-999),-999),-999),-999),-999),-999)</f>
        <v>7.2328000000000003E-2</v>
      </c>
      <c r="J400" s="9">
        <f>IF(Raw!$G400&gt;$C$8,IF(Raw!$Q400&gt;$C$8,IF(Raw!$N400&gt;$C$9,IF(Raw!$N400&lt;$A$9,IF(Raw!$X400&gt;$C$9,IF(Raw!$X400&lt;$A$9,Raw!N400,-999),-999),-999),-999),-999),-999)</f>
        <v>1078</v>
      </c>
      <c r="K400" s="9">
        <f>IF(Raw!$G400&gt;$C$8,IF(Raw!$Q400&gt;$C$8,IF(Raw!$N400&gt;$C$9,IF(Raw!$N400&lt;$A$9,IF(Raw!$X400&gt;$C$9,IF(Raw!$X400&lt;$A$9,Raw!R400,-999),-999),-999),-999),-999),-999)</f>
        <v>3.5281E-2</v>
      </c>
      <c r="L400" s="9">
        <f>IF(Raw!$G400&gt;$C$8,IF(Raw!$Q400&gt;$C$8,IF(Raw!$N400&gt;$C$9,IF(Raw!$N400&lt;$A$9,IF(Raw!$X400&gt;$C$9,IF(Raw!$X400&lt;$A$9,Raw!S400,-999),-999),-999),-999),-999),-999)</f>
        <v>6.3279000000000002E-2</v>
      </c>
      <c r="M400" s="9">
        <f>Raw!Q400</f>
        <v>0.89769900000000002</v>
      </c>
      <c r="N400" s="9">
        <f>IF(Raw!$G400&gt;$C$8,IF(Raw!$Q400&gt;$C$8,IF(Raw!$N400&gt;$C$9,IF(Raw!$N400&lt;$A$9,IF(Raw!$X400&gt;$C$9,IF(Raw!$X400&lt;$A$9,Raw!V400,-999),-999),-999),-999),-999),-999)</f>
        <v>628.6</v>
      </c>
      <c r="O400" s="9">
        <f>IF(Raw!$G400&gt;$C$8,IF(Raw!$Q400&gt;$C$8,IF(Raw!$N400&gt;$C$9,IF(Raw!$N400&lt;$A$9,IF(Raw!$X400&gt;$C$9,IF(Raw!$X400&lt;$A$9,Raw!W400,-999),-999),-999),-999),-999),-999)</f>
        <v>2.4390000000000002E-3</v>
      </c>
      <c r="P400" s="9">
        <f>IF(Raw!$G400&gt;$C$8,IF(Raw!$Q400&gt;$C$8,IF(Raw!$N400&gt;$C$9,IF(Raw!$N400&lt;$A$9,IF(Raw!$X400&gt;$C$9,IF(Raw!$X400&lt;$A$9,Raw!X400,-999),-999),-999),-999),-999),-999)</f>
        <v>550</v>
      </c>
      <c r="R400" s="9">
        <f t="shared" si="111"/>
        <v>2.9095000000000003E-2</v>
      </c>
      <c r="S400" s="9">
        <f t="shared" si="112"/>
        <v>0.43797323538709337</v>
      </c>
      <c r="T400" s="9">
        <f t="shared" si="113"/>
        <v>2.7998000000000002E-2</v>
      </c>
      <c r="U400" s="9">
        <f t="shared" si="114"/>
        <v>0.4424532625357544</v>
      </c>
      <c r="V400" s="15">
        <f t="shared" si="115"/>
        <v>0</v>
      </c>
      <c r="X400" s="11">
        <f t="shared" si="116"/>
        <v>4.876199999999998E+18</v>
      </c>
      <c r="Y400" s="11">
        <f t="shared" si="117"/>
        <v>6.1539999999999998E-18</v>
      </c>
      <c r="Z400" s="11">
        <f t="shared" si="118"/>
        <v>1.078E-3</v>
      </c>
      <c r="AA400" s="16">
        <f t="shared" si="119"/>
        <v>3.1335116848042875E-2</v>
      </c>
      <c r="AB400" s="9">
        <f t="shared" si="120"/>
        <v>3.6158320601511501E-2</v>
      </c>
      <c r="AC400" s="9">
        <f t="shared" si="121"/>
        <v>0.9686648831519572</v>
      </c>
      <c r="AD400" s="15">
        <f t="shared" si="122"/>
        <v>29.067826389650168</v>
      </c>
      <c r="AE400" s="3">
        <f t="shared" si="123"/>
        <v>740.94159999999977</v>
      </c>
      <c r="AF400" s="2">
        <f t="shared" si="124"/>
        <v>0.25</v>
      </c>
      <c r="AG400" s="9">
        <f t="shared" si="125"/>
        <v>9.8931958622489342E-3</v>
      </c>
      <c r="AH400" s="2">
        <f t="shared" si="126"/>
        <v>0.47872659910486276</v>
      </c>
    </row>
    <row r="401" spans="1:34">
      <c r="A401" s="1">
        <f>Raw!A401</f>
        <v>388</v>
      </c>
      <c r="B401" s="14">
        <f>Raw!B401</f>
        <v>0.29920138888888886</v>
      </c>
      <c r="C401" s="15">
        <f>Raw!C401</f>
        <v>48.1</v>
      </c>
      <c r="D401" s="15">
        <f>IF(C401&gt;0.5,Raw!D401*D$11,-999)</f>
        <v>8.1</v>
      </c>
      <c r="E401" s="9">
        <f>IF(Raw!$G401&gt;$C$8,IF(Raw!$Q401&gt;$C$8,IF(Raw!$N401&gt;$C$9,IF(Raw!$N401&lt;$A$9,IF(Raw!$X401&gt;$C$9,IF(Raw!$X401&lt;$A$9,Raw!H401,-999),-999),-999),-999),-999),-999)</f>
        <v>3.6570999999999999E-2</v>
      </c>
      <c r="F401" s="9">
        <f>IF(Raw!$G401&gt;$C$8,IF(Raw!$Q401&gt;$C$8,IF(Raw!$N401&gt;$C$9,IF(Raw!$N401&lt;$A$9,IF(Raw!$X401&gt;$C$9,IF(Raw!$X401&lt;$A$9,Raw!I401,-999),-999),-999),-999),-999),-999)</f>
        <v>6.6177E-2</v>
      </c>
      <c r="G401" s="9">
        <f>Raw!G401</f>
        <v>0.92993400000000004</v>
      </c>
      <c r="H401" s="9">
        <f>IF(Raw!$G401&gt;$C$8,IF(Raw!$Q401&gt;$C$8,IF(Raw!$N401&gt;$C$9,IF(Raw!$N401&lt;$A$9,IF(Raw!$X401&gt;$C$9,IF(Raw!$X401&lt;$A$9,Raw!L401,-999),-999),-999),-999),-999),-999)</f>
        <v>594.20000000000005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1346</v>
      </c>
      <c r="K401" s="9">
        <f>IF(Raw!$G401&gt;$C$8,IF(Raw!$Q401&gt;$C$8,IF(Raw!$N401&gt;$C$9,IF(Raw!$N401&lt;$A$9,IF(Raw!$X401&gt;$C$9,IF(Raw!$X401&lt;$A$9,Raw!R401,-999),-999),-999),-999),-999),-999)</f>
        <v>3.5442000000000001E-2</v>
      </c>
      <c r="L401" s="9">
        <f>IF(Raw!$G401&gt;$C$8,IF(Raw!$Q401&gt;$C$8,IF(Raw!$N401&gt;$C$9,IF(Raw!$N401&lt;$A$9,IF(Raw!$X401&gt;$C$9,IF(Raw!$X401&lt;$A$9,Raw!S401,-999),-999),-999),-999),-999),-999)</f>
        <v>6.5106999999999998E-2</v>
      </c>
      <c r="M401" s="9">
        <f>Raw!Q401</f>
        <v>0.93371700000000002</v>
      </c>
      <c r="N401" s="9">
        <f>IF(Raw!$G401&gt;$C$8,IF(Raw!$Q401&gt;$C$8,IF(Raw!$N401&gt;$C$9,IF(Raw!$N401&lt;$A$9,IF(Raw!$X401&gt;$C$9,IF(Raw!$X401&lt;$A$9,Raw!V401,-999),-999),-999),-999),-999),-999)</f>
        <v>620.5</v>
      </c>
      <c r="O401" s="9">
        <f>IF(Raw!$G401&gt;$C$8,IF(Raw!$Q401&gt;$C$8,IF(Raw!$N401&gt;$C$9,IF(Raw!$N401&lt;$A$9,IF(Raw!$X401&gt;$C$9,IF(Raw!$X401&lt;$A$9,Raw!W401,-999),-999),-999),-999),-999),-999)</f>
        <v>2.4390000000000002E-3</v>
      </c>
      <c r="P401" s="9">
        <f>IF(Raw!$G401&gt;$C$8,IF(Raw!$Q401&gt;$C$8,IF(Raw!$N401&gt;$C$9,IF(Raw!$N401&lt;$A$9,IF(Raw!$X401&gt;$C$9,IF(Raw!$X401&lt;$A$9,Raw!X401,-999),-999),-999),-999),-999),-999)</f>
        <v>747</v>
      </c>
      <c r="R401" s="9">
        <f t="shared" si="111"/>
        <v>2.9606E-2</v>
      </c>
      <c r="S401" s="9">
        <f t="shared" si="112"/>
        <v>0.44737597654774319</v>
      </c>
      <c r="T401" s="9">
        <f t="shared" si="113"/>
        <v>2.9664999999999997E-2</v>
      </c>
      <c r="U401" s="9">
        <f t="shared" si="114"/>
        <v>0.45563457078347946</v>
      </c>
      <c r="V401" s="15">
        <f t="shared" si="115"/>
        <v>0</v>
      </c>
      <c r="X401" s="11">
        <f t="shared" si="116"/>
        <v>4.876199999999998E+18</v>
      </c>
      <c r="Y401" s="11">
        <f t="shared" si="117"/>
        <v>5.9420000000000004E-18</v>
      </c>
      <c r="Z401" s="11">
        <f t="shared" si="118"/>
        <v>1.346E-3</v>
      </c>
      <c r="AA401" s="16">
        <f t="shared" si="119"/>
        <v>3.7535644066372532E-2</v>
      </c>
      <c r="AB401" s="9">
        <f t="shared" si="120"/>
        <v>3.6555494881228945E-2</v>
      </c>
      <c r="AC401" s="9">
        <f t="shared" si="121"/>
        <v>0.96246435593362734</v>
      </c>
      <c r="AD401" s="15">
        <f t="shared" si="122"/>
        <v>27.886808370261907</v>
      </c>
      <c r="AE401" s="3">
        <f t="shared" si="123"/>
        <v>715.41679999999985</v>
      </c>
      <c r="AF401" s="2">
        <f t="shared" si="124"/>
        <v>0.25</v>
      </c>
      <c r="AG401" s="9">
        <f t="shared" si="125"/>
        <v>9.773995355619557E-3</v>
      </c>
      <c r="AH401" s="2">
        <f t="shared" si="126"/>
        <v>0.47295854862402598</v>
      </c>
    </row>
    <row r="402" spans="1:34">
      <c r="A402" s="1">
        <f>Raw!A402</f>
        <v>389</v>
      </c>
      <c r="B402" s="14">
        <f>Raw!B402</f>
        <v>0.29925925925925928</v>
      </c>
      <c r="C402" s="15">
        <f>Raw!C402</f>
        <v>47.5</v>
      </c>
      <c r="D402" s="15">
        <f>IF(C402&gt;0.5,Raw!D402*D$11,-999)</f>
        <v>9</v>
      </c>
      <c r="E402" s="9">
        <f>IF(Raw!$G402&gt;$C$8,IF(Raw!$Q402&gt;$C$8,IF(Raw!$N402&gt;$C$9,IF(Raw!$N402&lt;$A$9,IF(Raw!$X402&gt;$C$9,IF(Raw!$X402&lt;$A$9,Raw!H402,-999),-999),-999),-999),-999),-999)</f>
        <v>3.7594000000000002E-2</v>
      </c>
      <c r="F402" s="9">
        <f>IF(Raw!$G402&gt;$C$8,IF(Raw!$Q402&gt;$C$8,IF(Raw!$N402&gt;$C$9,IF(Raw!$N402&lt;$A$9,IF(Raw!$X402&gt;$C$9,IF(Raw!$X402&lt;$A$9,Raw!I402,-999),-999),-999),-999),-999),-999)</f>
        <v>6.6078999999999999E-2</v>
      </c>
      <c r="G402" s="9">
        <f>Raw!G402</f>
        <v>0.90687600000000002</v>
      </c>
      <c r="H402" s="9">
        <f>IF(Raw!$G402&gt;$C$8,IF(Raw!$Q402&gt;$C$8,IF(Raw!$N402&gt;$C$9,IF(Raw!$N402&lt;$A$9,IF(Raw!$X402&gt;$C$9,IF(Raw!$X402&lt;$A$9,Raw!L402,-999),-999),-999),-999),-999),-999)</f>
        <v>559.70000000000005</v>
      </c>
      <c r="I402" s="9">
        <f>IF(Raw!$G402&gt;$C$8,IF(Raw!$Q402&gt;$C$8,IF(Raw!$N402&gt;$C$9,IF(Raw!$N402&lt;$A$9,IF(Raw!$X402&gt;$C$9,IF(Raw!$X402&lt;$A$9,Raw!M402,-999),-999),-999),-999),-999),-999)</f>
        <v>2.4390000000000002E-3</v>
      </c>
      <c r="J402" s="9">
        <f>IF(Raw!$G402&gt;$C$8,IF(Raw!$Q402&gt;$C$8,IF(Raw!$N402&gt;$C$9,IF(Raw!$N402&lt;$A$9,IF(Raw!$X402&gt;$C$9,IF(Raw!$X402&lt;$A$9,Raw!N402,-999),-999),-999),-999),-999),-999)</f>
        <v>644</v>
      </c>
      <c r="K402" s="9">
        <f>IF(Raw!$G402&gt;$C$8,IF(Raw!$Q402&gt;$C$8,IF(Raw!$N402&gt;$C$9,IF(Raw!$N402&lt;$A$9,IF(Raw!$X402&gt;$C$9,IF(Raw!$X402&lt;$A$9,Raw!R402,-999),-999),-999),-999),-999),-999)</f>
        <v>3.7963999999999998E-2</v>
      </c>
      <c r="L402" s="9">
        <f>IF(Raw!$G402&gt;$C$8,IF(Raw!$Q402&gt;$C$8,IF(Raw!$N402&gt;$C$9,IF(Raw!$N402&lt;$A$9,IF(Raw!$X402&gt;$C$9,IF(Raw!$X402&lt;$A$9,Raw!S402,-999),-999),-999),-999),-999),-999)</f>
        <v>6.8789000000000003E-2</v>
      </c>
      <c r="M402" s="9">
        <f>Raw!Q402</f>
        <v>0.94757400000000003</v>
      </c>
      <c r="N402" s="9">
        <f>IF(Raw!$G402&gt;$C$8,IF(Raw!$Q402&gt;$C$8,IF(Raw!$N402&gt;$C$9,IF(Raw!$N402&lt;$A$9,IF(Raw!$X402&gt;$C$9,IF(Raw!$X402&lt;$A$9,Raw!V402,-999),-999),-999),-999),-999),-999)</f>
        <v>641.79999999999995</v>
      </c>
      <c r="O402" s="9">
        <f>IF(Raw!$G402&gt;$C$8,IF(Raw!$Q402&gt;$C$8,IF(Raw!$N402&gt;$C$9,IF(Raw!$N402&lt;$A$9,IF(Raw!$X402&gt;$C$9,IF(Raw!$X402&lt;$A$9,Raw!W402,-999),-999),-999),-999),-999),-999)</f>
        <v>0.22674</v>
      </c>
      <c r="P402" s="9">
        <f>IF(Raw!$G402&gt;$C$8,IF(Raw!$Q402&gt;$C$8,IF(Raw!$N402&gt;$C$9,IF(Raw!$N402&lt;$A$9,IF(Raw!$X402&gt;$C$9,IF(Raw!$X402&lt;$A$9,Raw!X402,-999),-999),-999),-999),-999),-999)</f>
        <v>832</v>
      </c>
      <c r="R402" s="9">
        <f t="shared" si="111"/>
        <v>2.8484999999999996E-2</v>
      </c>
      <c r="S402" s="9">
        <f t="shared" si="112"/>
        <v>0.43107492546800036</v>
      </c>
      <c r="T402" s="9">
        <f t="shared" si="113"/>
        <v>3.0825000000000005E-2</v>
      </c>
      <c r="U402" s="9">
        <f t="shared" si="114"/>
        <v>0.44810943610170234</v>
      </c>
      <c r="V402" s="15">
        <f t="shared" si="115"/>
        <v>0</v>
      </c>
      <c r="X402" s="11">
        <f t="shared" si="116"/>
        <v>5.417999999999998E+18</v>
      </c>
      <c r="Y402" s="11">
        <f t="shared" si="117"/>
        <v>5.5970000000000003E-18</v>
      </c>
      <c r="Z402" s="11">
        <f t="shared" si="118"/>
        <v>6.4399999999999993E-4</v>
      </c>
      <c r="AA402" s="16">
        <f t="shared" si="119"/>
        <v>1.915493083371125E-2</v>
      </c>
      <c r="AB402" s="9">
        <f t="shared" si="120"/>
        <v>3.8554450742949151E-2</v>
      </c>
      <c r="AC402" s="9">
        <f t="shared" si="121"/>
        <v>0.98084506916628866</v>
      </c>
      <c r="AD402" s="15">
        <f t="shared" si="122"/>
        <v>29.743681418806293</v>
      </c>
      <c r="AE402" s="3">
        <f t="shared" si="123"/>
        <v>673.87879999999984</v>
      </c>
      <c r="AF402" s="2">
        <f t="shared" si="124"/>
        <v>0.25</v>
      </c>
      <c r="AG402" s="9">
        <f t="shared" si="125"/>
        <v>1.0252634083207668E-2</v>
      </c>
      <c r="AH402" s="2">
        <f t="shared" si="126"/>
        <v>0.49611962755631417</v>
      </c>
    </row>
    <row r="403" spans="1:34">
      <c r="A403" s="1">
        <f>Raw!A403</f>
        <v>390</v>
      </c>
      <c r="B403" s="14">
        <f>Raw!B403</f>
        <v>0.29930555555555555</v>
      </c>
      <c r="C403" s="15">
        <f>Raw!C403</f>
        <v>45.7</v>
      </c>
      <c r="D403" s="15">
        <f>IF(C403&gt;0.5,Raw!D403*D$11,-999)</f>
        <v>9</v>
      </c>
      <c r="E403" s="9">
        <f>IF(Raw!$G403&gt;$C$8,IF(Raw!$Q403&gt;$C$8,IF(Raw!$N403&gt;$C$9,IF(Raw!$N403&lt;$A$9,IF(Raw!$X403&gt;$C$9,IF(Raw!$X403&lt;$A$9,Raw!H403,-999),-999),-999),-999),-999),-999)</f>
        <v>3.7638999999999999E-2</v>
      </c>
      <c r="F403" s="9">
        <f>IF(Raw!$G403&gt;$C$8,IF(Raw!$Q403&gt;$C$8,IF(Raw!$N403&gt;$C$9,IF(Raw!$N403&lt;$A$9,IF(Raw!$X403&gt;$C$9,IF(Raw!$X403&lt;$A$9,Raw!I403,-999),-999),-999),-999),-999),-999)</f>
        <v>6.7532999999999996E-2</v>
      </c>
      <c r="G403" s="9">
        <f>Raw!G403</f>
        <v>0.94175299999999995</v>
      </c>
      <c r="H403" s="9">
        <f>IF(Raw!$G403&gt;$C$8,IF(Raw!$Q403&gt;$C$8,IF(Raw!$N403&gt;$C$9,IF(Raw!$N403&lt;$A$9,IF(Raw!$X403&gt;$C$9,IF(Raw!$X403&lt;$A$9,Raw!L403,-999),-999),-999),-999),-999),-999)</f>
        <v>607.29999999999995</v>
      </c>
      <c r="I403" s="9">
        <f>IF(Raw!$G403&gt;$C$8,IF(Raw!$Q403&gt;$C$8,IF(Raw!$N403&gt;$C$9,IF(Raw!$N403&lt;$A$9,IF(Raw!$X403&gt;$C$9,IF(Raw!$X403&lt;$A$9,Raw!M403,-999),-999),-999),-999),-999),-999)</f>
        <v>0.180532</v>
      </c>
      <c r="J403" s="9">
        <f>IF(Raw!$G403&gt;$C$8,IF(Raw!$Q403&gt;$C$8,IF(Raw!$N403&gt;$C$9,IF(Raw!$N403&lt;$A$9,IF(Raw!$X403&gt;$C$9,IF(Raw!$X403&lt;$A$9,Raw!N403,-999),-999),-999),-999),-999),-999)</f>
        <v>1451</v>
      </c>
      <c r="K403" s="9">
        <f>IF(Raw!$G403&gt;$C$8,IF(Raw!$Q403&gt;$C$8,IF(Raw!$N403&gt;$C$9,IF(Raw!$N403&lt;$A$9,IF(Raw!$X403&gt;$C$9,IF(Raw!$X403&lt;$A$9,Raw!R403,-999),-999),-999),-999),-999),-999)</f>
        <v>3.6717E-2</v>
      </c>
      <c r="L403" s="9">
        <f>IF(Raw!$G403&gt;$C$8,IF(Raw!$Q403&gt;$C$8,IF(Raw!$N403&gt;$C$9,IF(Raw!$N403&lt;$A$9,IF(Raw!$X403&gt;$C$9,IF(Raw!$X403&lt;$A$9,Raw!S403,-999),-999),-999),-999),-999),-999)</f>
        <v>6.4041000000000001E-2</v>
      </c>
      <c r="M403" s="9">
        <f>Raw!Q403</f>
        <v>0.91600199999999998</v>
      </c>
      <c r="N403" s="9">
        <f>IF(Raw!$G403&gt;$C$8,IF(Raw!$Q403&gt;$C$8,IF(Raw!$N403&gt;$C$9,IF(Raw!$N403&lt;$A$9,IF(Raw!$X403&gt;$C$9,IF(Raw!$X403&lt;$A$9,Raw!V403,-999),-999),-999),-999),-999),-999)</f>
        <v>582.9</v>
      </c>
      <c r="O403" s="9">
        <f>IF(Raw!$G403&gt;$C$8,IF(Raw!$Q403&gt;$C$8,IF(Raw!$N403&gt;$C$9,IF(Raw!$N403&lt;$A$9,IF(Raw!$X403&gt;$C$9,IF(Raw!$X403&lt;$A$9,Raw!W403,-999),-999),-999),-999),-999),-999)</f>
        <v>8.5099999999999995E-2</v>
      </c>
      <c r="P403" s="9">
        <f>IF(Raw!$G403&gt;$C$8,IF(Raw!$Q403&gt;$C$8,IF(Raw!$N403&gt;$C$9,IF(Raw!$N403&lt;$A$9,IF(Raw!$X403&gt;$C$9,IF(Raw!$X403&lt;$A$9,Raw!X403,-999),-999),-999),-999),-999),-999)</f>
        <v>810</v>
      </c>
      <c r="R403" s="9">
        <f t="shared" si="111"/>
        <v>2.9893999999999997E-2</v>
      </c>
      <c r="S403" s="9">
        <f t="shared" si="112"/>
        <v>0.44265766366072878</v>
      </c>
      <c r="T403" s="9">
        <f t="shared" si="113"/>
        <v>2.7324000000000001E-2</v>
      </c>
      <c r="U403" s="9">
        <f t="shared" si="114"/>
        <v>0.42666416826720382</v>
      </c>
      <c r="V403" s="15">
        <f t="shared" si="115"/>
        <v>0</v>
      </c>
      <c r="X403" s="11">
        <f t="shared" si="116"/>
        <v>5.417999999999998E+18</v>
      </c>
      <c r="Y403" s="11">
        <f t="shared" si="117"/>
        <v>6.0729999999999992E-18</v>
      </c>
      <c r="Z403" s="11">
        <f t="shared" si="118"/>
        <v>1.451E-3</v>
      </c>
      <c r="AA403" s="16">
        <f t="shared" si="119"/>
        <v>4.5567471095529145E-2</v>
      </c>
      <c r="AB403" s="9">
        <f t="shared" si="120"/>
        <v>3.7962085580214237E-2</v>
      </c>
      <c r="AC403" s="9">
        <f t="shared" si="121"/>
        <v>0.95443252890447083</v>
      </c>
      <c r="AD403" s="15">
        <f t="shared" si="122"/>
        <v>31.404184076863643</v>
      </c>
      <c r="AE403" s="3">
        <f t="shared" si="123"/>
        <v>731.18919999999969</v>
      </c>
      <c r="AF403" s="2">
        <f t="shared" si="124"/>
        <v>0.25</v>
      </c>
      <c r="AG403" s="9">
        <f t="shared" si="125"/>
        <v>1.030695390712707E-2</v>
      </c>
      <c r="AH403" s="2">
        <f t="shared" si="126"/>
        <v>0.49874813556636372</v>
      </c>
    </row>
    <row r="404" spans="1:34">
      <c r="A404" s="1">
        <f>Raw!A404</f>
        <v>391</v>
      </c>
      <c r="B404" s="14">
        <f>Raw!B404</f>
        <v>0.29936342592592591</v>
      </c>
      <c r="C404" s="15">
        <f>Raw!C404</f>
        <v>45.9</v>
      </c>
      <c r="D404" s="15">
        <f>IF(C404&gt;0.5,Raw!D404*D$11,-999)</f>
        <v>9</v>
      </c>
      <c r="E404" s="9">
        <f>IF(Raw!$G404&gt;$C$8,IF(Raw!$Q404&gt;$C$8,IF(Raw!$N404&gt;$C$9,IF(Raw!$N404&lt;$A$9,IF(Raw!$X404&gt;$C$9,IF(Raw!$X404&lt;$A$9,Raw!H404,-999),-999),-999),-999),-999),-999)</f>
        <v>3.5917999999999999E-2</v>
      </c>
      <c r="F404" s="9">
        <f>IF(Raw!$G404&gt;$C$8,IF(Raw!$Q404&gt;$C$8,IF(Raw!$N404&gt;$C$9,IF(Raw!$N404&lt;$A$9,IF(Raw!$X404&gt;$C$9,IF(Raw!$X404&lt;$A$9,Raw!I404,-999),-999),-999),-999),-999),-999)</f>
        <v>6.3918000000000003E-2</v>
      </c>
      <c r="G404" s="9">
        <f>Raw!G404</f>
        <v>0.89208699999999996</v>
      </c>
      <c r="H404" s="9">
        <f>IF(Raw!$G404&gt;$C$8,IF(Raw!$Q404&gt;$C$8,IF(Raw!$N404&gt;$C$9,IF(Raw!$N404&lt;$A$9,IF(Raw!$X404&gt;$C$9,IF(Raw!$X404&lt;$A$9,Raw!L404,-999),-999),-999),-999),-999),-999)</f>
        <v>620.5</v>
      </c>
      <c r="I404" s="9">
        <f>IF(Raw!$G404&gt;$C$8,IF(Raw!$Q404&gt;$C$8,IF(Raw!$N404&gt;$C$9,IF(Raw!$N404&lt;$A$9,IF(Raw!$X404&gt;$C$9,IF(Raw!$X404&lt;$A$9,Raw!M404,-999),-999),-999),-999),-999),-999)</f>
        <v>0.169623</v>
      </c>
      <c r="J404" s="9">
        <f>IF(Raw!$G404&gt;$C$8,IF(Raw!$Q404&gt;$C$8,IF(Raw!$N404&gt;$C$9,IF(Raw!$N404&lt;$A$9,IF(Raw!$X404&gt;$C$9,IF(Raw!$X404&lt;$A$9,Raw!N404,-999),-999),-999),-999),-999),-999)</f>
        <v>1434</v>
      </c>
      <c r="K404" s="9">
        <f>IF(Raw!$G404&gt;$C$8,IF(Raw!$Q404&gt;$C$8,IF(Raw!$N404&gt;$C$9,IF(Raw!$N404&lt;$A$9,IF(Raw!$X404&gt;$C$9,IF(Raw!$X404&lt;$A$9,Raw!R404,-999),-999),-999),-999),-999),-999)</f>
        <v>3.5812999999999998E-2</v>
      </c>
      <c r="L404" s="9">
        <f>IF(Raw!$G404&gt;$C$8,IF(Raw!$Q404&gt;$C$8,IF(Raw!$N404&gt;$C$9,IF(Raw!$N404&lt;$A$9,IF(Raw!$X404&gt;$C$9,IF(Raw!$X404&lt;$A$9,Raw!S404,-999),-999),-999),-999),-999),-999)</f>
        <v>6.4114000000000004E-2</v>
      </c>
      <c r="M404" s="9">
        <f>Raw!Q404</f>
        <v>0.93478099999999997</v>
      </c>
      <c r="N404" s="9">
        <f>IF(Raw!$G404&gt;$C$8,IF(Raw!$Q404&gt;$C$8,IF(Raw!$N404&gt;$C$9,IF(Raw!$N404&lt;$A$9,IF(Raw!$X404&gt;$C$9,IF(Raw!$X404&lt;$A$9,Raw!V404,-999),-999),-999),-999),-999),-999)</f>
        <v>705.6</v>
      </c>
      <c r="O404" s="9">
        <f>IF(Raw!$G404&gt;$C$8,IF(Raw!$Q404&gt;$C$8,IF(Raw!$N404&gt;$C$9,IF(Raw!$N404&lt;$A$9,IF(Raw!$X404&gt;$C$9,IF(Raw!$X404&lt;$A$9,Raw!W404,-999),-999),-999),-999),-999),-999)</f>
        <v>0.23463400000000001</v>
      </c>
      <c r="P404" s="9">
        <f>IF(Raw!$G404&gt;$C$8,IF(Raw!$Q404&gt;$C$8,IF(Raw!$N404&gt;$C$9,IF(Raw!$N404&lt;$A$9,IF(Raw!$X404&gt;$C$9,IF(Raw!$X404&lt;$A$9,Raw!X404,-999),-999),-999),-999),-999),-999)</f>
        <v>1096</v>
      </c>
      <c r="R404" s="9">
        <f t="shared" si="111"/>
        <v>2.8000000000000004E-2</v>
      </c>
      <c r="S404" s="9">
        <f t="shared" si="112"/>
        <v>0.4380612659970588</v>
      </c>
      <c r="T404" s="9">
        <f t="shared" si="113"/>
        <v>2.8301000000000007E-2</v>
      </c>
      <c r="U404" s="9">
        <f t="shared" si="114"/>
        <v>0.44141685123373997</v>
      </c>
      <c r="V404" s="15">
        <f t="shared" si="115"/>
        <v>0</v>
      </c>
      <c r="X404" s="11">
        <f t="shared" si="116"/>
        <v>5.417999999999998E+18</v>
      </c>
      <c r="Y404" s="11">
        <f t="shared" si="117"/>
        <v>6.2049999999999997E-18</v>
      </c>
      <c r="Z404" s="11">
        <f t="shared" si="118"/>
        <v>1.4339999999999999E-3</v>
      </c>
      <c r="AA404" s="16">
        <f t="shared" si="119"/>
        <v>4.5991965528304569E-2</v>
      </c>
      <c r="AB404" s="9">
        <f t="shared" si="120"/>
        <v>3.7114618616416545E-2</v>
      </c>
      <c r="AC404" s="9">
        <f t="shared" si="121"/>
        <v>0.95400803447169547</v>
      </c>
      <c r="AD404" s="15">
        <f t="shared" si="122"/>
        <v>32.07250036841323</v>
      </c>
      <c r="AE404" s="3">
        <f t="shared" si="123"/>
        <v>747.08199999999977</v>
      </c>
      <c r="AF404" s="2">
        <f t="shared" si="124"/>
        <v>0.25</v>
      </c>
      <c r="AG404" s="9">
        <f t="shared" si="125"/>
        <v>1.0890263172167642E-2</v>
      </c>
      <c r="AH404" s="2">
        <f t="shared" si="126"/>
        <v>0.52697416733278146</v>
      </c>
    </row>
    <row r="405" spans="1:34">
      <c r="A405" s="1">
        <f>Raw!A405</f>
        <v>392</v>
      </c>
      <c r="B405" s="14">
        <f>Raw!B405</f>
        <v>0.29942129629629627</v>
      </c>
      <c r="C405" s="15">
        <f>Raw!C405</f>
        <v>43.7</v>
      </c>
      <c r="D405" s="15">
        <f>IF(C405&gt;0.5,Raw!D405*D$11,-999)</f>
        <v>9</v>
      </c>
      <c r="E405" s="9">
        <f>IF(Raw!$G405&gt;$C$8,IF(Raw!$Q405&gt;$C$8,IF(Raw!$N405&gt;$C$9,IF(Raw!$N405&lt;$A$9,IF(Raw!$X405&gt;$C$9,IF(Raw!$X405&lt;$A$9,Raw!H405,-999),-999),-999),-999),-999),-999)</f>
        <v>3.4380000000000001E-2</v>
      </c>
      <c r="F405" s="9">
        <f>IF(Raw!$G405&gt;$C$8,IF(Raw!$Q405&gt;$C$8,IF(Raw!$N405&gt;$C$9,IF(Raw!$N405&lt;$A$9,IF(Raw!$X405&gt;$C$9,IF(Raw!$X405&lt;$A$9,Raw!I405,-999),-999),-999),-999),-999),-999)</f>
        <v>6.5582000000000001E-2</v>
      </c>
      <c r="G405" s="9">
        <f>Raw!G405</f>
        <v>0.87184200000000001</v>
      </c>
      <c r="H405" s="9">
        <f>IF(Raw!$G405&gt;$C$8,IF(Raw!$Q405&gt;$C$8,IF(Raw!$N405&gt;$C$9,IF(Raw!$N405&lt;$A$9,IF(Raw!$X405&gt;$C$9,IF(Raw!$X405&lt;$A$9,Raw!L405,-999),-999),-999),-999),-999),-999)</f>
        <v>817.1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1155</v>
      </c>
      <c r="K405" s="9">
        <f>IF(Raw!$G405&gt;$C$8,IF(Raw!$Q405&gt;$C$8,IF(Raw!$N405&gt;$C$9,IF(Raw!$N405&lt;$A$9,IF(Raw!$X405&gt;$C$9,IF(Raw!$X405&lt;$A$9,Raw!R405,-999),-999),-999),-999),-999),-999)</f>
        <v>3.4747E-2</v>
      </c>
      <c r="L405" s="9">
        <f>IF(Raw!$G405&gt;$C$8,IF(Raw!$Q405&gt;$C$8,IF(Raw!$N405&gt;$C$9,IF(Raw!$N405&lt;$A$9,IF(Raw!$X405&gt;$C$9,IF(Raw!$X405&lt;$A$9,Raw!S405,-999),-999),-999),-999),-999),-999)</f>
        <v>6.2558000000000002E-2</v>
      </c>
      <c r="M405" s="9">
        <f>Raw!Q405</f>
        <v>0.91139999999999999</v>
      </c>
      <c r="N405" s="9">
        <f>IF(Raw!$G405&gt;$C$8,IF(Raw!$Q405&gt;$C$8,IF(Raw!$N405&gt;$C$9,IF(Raw!$N405&lt;$A$9,IF(Raw!$X405&gt;$C$9,IF(Raw!$X405&lt;$A$9,Raw!V405,-999),-999),-999),-999),-999),-999)</f>
        <v>710.6</v>
      </c>
      <c r="O405" s="9">
        <f>IF(Raw!$G405&gt;$C$8,IF(Raw!$Q405&gt;$C$8,IF(Raw!$N405&gt;$C$9,IF(Raw!$N405&lt;$A$9,IF(Raw!$X405&gt;$C$9,IF(Raw!$X405&lt;$A$9,Raw!W405,-999),-999),-999),-999),-999),-999)</f>
        <v>0.22674</v>
      </c>
      <c r="P405" s="9">
        <f>IF(Raw!$G405&gt;$C$8,IF(Raw!$Q405&gt;$C$8,IF(Raw!$N405&gt;$C$9,IF(Raw!$N405&lt;$A$9,IF(Raw!$X405&gt;$C$9,IF(Raw!$X405&lt;$A$9,Raw!X405,-999),-999),-999),-999),-999),-999)</f>
        <v>925</v>
      </c>
      <c r="R405" s="9">
        <f t="shared" si="111"/>
        <v>3.1202000000000001E-2</v>
      </c>
      <c r="S405" s="9">
        <f t="shared" si="112"/>
        <v>0.4757707907657589</v>
      </c>
      <c r="T405" s="9">
        <f t="shared" si="113"/>
        <v>2.7811000000000002E-2</v>
      </c>
      <c r="U405" s="9">
        <f t="shared" si="114"/>
        <v>0.44456344512292595</v>
      </c>
      <c r="V405" s="15">
        <f t="shared" si="115"/>
        <v>0</v>
      </c>
      <c r="X405" s="11">
        <f t="shared" si="116"/>
        <v>5.417999999999998E+18</v>
      </c>
      <c r="Y405" s="11">
        <f t="shared" si="117"/>
        <v>8.1709999999999991E-18</v>
      </c>
      <c r="Z405" s="11">
        <f t="shared" si="118"/>
        <v>1.155E-3</v>
      </c>
      <c r="AA405" s="16">
        <f t="shared" si="119"/>
        <v>4.8645063160770032E-2</v>
      </c>
      <c r="AB405" s="9">
        <f t="shared" si="120"/>
        <v>3.6099867851564174E-2</v>
      </c>
      <c r="AC405" s="9">
        <f t="shared" si="121"/>
        <v>0.95135493683923</v>
      </c>
      <c r="AD405" s="15">
        <f t="shared" si="122"/>
        <v>42.116937801532501</v>
      </c>
      <c r="AE405" s="3">
        <f t="shared" si="123"/>
        <v>983.78839999999968</v>
      </c>
      <c r="AF405" s="2">
        <f t="shared" si="124"/>
        <v>0.25</v>
      </c>
      <c r="AG405" s="9">
        <f t="shared" si="125"/>
        <v>1.4402808436213293E-2</v>
      </c>
      <c r="AH405" s="2">
        <f t="shared" si="126"/>
        <v>0.69694440464254936</v>
      </c>
    </row>
    <row r="406" spans="1:34">
      <c r="A406" s="1">
        <f>Raw!A406</f>
        <v>393</v>
      </c>
      <c r="B406" s="14">
        <f>Raw!B406</f>
        <v>0.29947916666666669</v>
      </c>
      <c r="C406" s="15">
        <f>Raw!C406</f>
        <v>43.3</v>
      </c>
      <c r="D406" s="15">
        <f>IF(C406&gt;0.5,Raw!D406*D$11,-999)</f>
        <v>9.9</v>
      </c>
      <c r="E406" s="9">
        <f>IF(Raw!$G406&gt;$C$8,IF(Raw!$Q406&gt;$C$8,IF(Raw!$N406&gt;$C$9,IF(Raw!$N406&lt;$A$9,IF(Raw!$X406&gt;$C$9,IF(Raw!$X406&lt;$A$9,Raw!H406,-999),-999),-999),-999),-999),-999)</f>
        <v>3.7932E-2</v>
      </c>
      <c r="F406" s="9">
        <f>IF(Raw!$G406&gt;$C$8,IF(Raw!$Q406&gt;$C$8,IF(Raw!$N406&gt;$C$9,IF(Raw!$N406&lt;$A$9,IF(Raw!$X406&gt;$C$9,IF(Raw!$X406&lt;$A$9,Raw!I406,-999),-999),-999),-999),-999),-999)</f>
        <v>6.6324999999999995E-2</v>
      </c>
      <c r="G406" s="9">
        <f>Raw!G406</f>
        <v>0.94029099999999999</v>
      </c>
      <c r="H406" s="9">
        <f>IF(Raw!$G406&gt;$C$8,IF(Raw!$Q406&gt;$C$8,IF(Raw!$N406&gt;$C$9,IF(Raw!$N406&lt;$A$9,IF(Raw!$X406&gt;$C$9,IF(Raw!$X406&lt;$A$9,Raw!L406,-999),-999),-999),-999),-999),-999)</f>
        <v>577.9</v>
      </c>
      <c r="I406" s="9">
        <f>IF(Raw!$G406&gt;$C$8,IF(Raw!$Q406&gt;$C$8,IF(Raw!$N406&gt;$C$9,IF(Raw!$N406&lt;$A$9,IF(Raw!$X406&gt;$C$9,IF(Raw!$X406&lt;$A$9,Raw!M406,-999),-999),-999),-999),-999),-999)</f>
        <v>1.5211000000000001E-2</v>
      </c>
      <c r="J406" s="9">
        <f>IF(Raw!$G406&gt;$C$8,IF(Raw!$Q406&gt;$C$8,IF(Raw!$N406&gt;$C$9,IF(Raw!$N406&lt;$A$9,IF(Raw!$X406&gt;$C$9,IF(Raw!$X406&lt;$A$9,Raw!N406,-999),-999),-999),-999),-999),-999)</f>
        <v>1118</v>
      </c>
      <c r="K406" s="9">
        <f>IF(Raw!$G406&gt;$C$8,IF(Raw!$Q406&gt;$C$8,IF(Raw!$N406&gt;$C$9,IF(Raw!$N406&lt;$A$9,IF(Raw!$X406&gt;$C$9,IF(Raw!$X406&lt;$A$9,Raw!R406,-999),-999),-999),-999),-999),-999)</f>
        <v>3.9021E-2</v>
      </c>
      <c r="L406" s="9">
        <f>IF(Raw!$G406&gt;$C$8,IF(Raw!$Q406&gt;$C$8,IF(Raw!$N406&gt;$C$9,IF(Raw!$N406&lt;$A$9,IF(Raw!$X406&gt;$C$9,IF(Raw!$X406&lt;$A$9,Raw!S406,-999),-999),-999),-999),-999),-999)</f>
        <v>6.7729999999999999E-2</v>
      </c>
      <c r="M406" s="9">
        <f>Raw!Q406</f>
        <v>0.942689</v>
      </c>
      <c r="N406" s="9">
        <f>IF(Raw!$G406&gt;$C$8,IF(Raw!$Q406&gt;$C$8,IF(Raw!$N406&gt;$C$9,IF(Raw!$N406&lt;$A$9,IF(Raw!$X406&gt;$C$9,IF(Raw!$X406&lt;$A$9,Raw!V406,-999),-999),-999),-999),-999),-999)</f>
        <v>641.79999999999995</v>
      </c>
      <c r="O406" s="9">
        <f>IF(Raw!$G406&gt;$C$8,IF(Raw!$Q406&gt;$C$8,IF(Raw!$N406&gt;$C$9,IF(Raw!$N406&lt;$A$9,IF(Raw!$X406&gt;$C$9,IF(Raw!$X406&lt;$A$9,Raw!W406,-999),-999),-999),-999),-999),-999)</f>
        <v>0.198182</v>
      </c>
      <c r="P406" s="9">
        <f>IF(Raw!$G406&gt;$C$8,IF(Raw!$Q406&gt;$C$8,IF(Raw!$N406&gt;$C$9,IF(Raw!$N406&lt;$A$9,IF(Raw!$X406&gt;$C$9,IF(Raw!$X406&lt;$A$9,Raw!X406,-999),-999),-999),-999),-999),-999)</f>
        <v>946</v>
      </c>
      <c r="R406" s="9">
        <f t="shared" si="111"/>
        <v>2.8392999999999995E-2</v>
      </c>
      <c r="S406" s="9">
        <f t="shared" si="112"/>
        <v>0.42808895589898222</v>
      </c>
      <c r="T406" s="9">
        <f t="shared" si="113"/>
        <v>2.8708999999999998E-2</v>
      </c>
      <c r="U406" s="9">
        <f t="shared" si="114"/>
        <v>0.42387420640779566</v>
      </c>
      <c r="V406" s="15">
        <f t="shared" si="115"/>
        <v>0</v>
      </c>
      <c r="X406" s="11">
        <f t="shared" si="116"/>
        <v>5.959799999999999E+18</v>
      </c>
      <c r="Y406" s="11">
        <f t="shared" si="117"/>
        <v>5.7789999999999998E-18</v>
      </c>
      <c r="Z406" s="11">
        <f t="shared" si="118"/>
        <v>1.1179999999999999E-3</v>
      </c>
      <c r="AA406" s="16">
        <f t="shared" si="119"/>
        <v>3.70780816310834E-2</v>
      </c>
      <c r="AB406" s="9">
        <f t="shared" si="120"/>
        <v>4.0085474645546772E-2</v>
      </c>
      <c r="AC406" s="9">
        <f t="shared" si="121"/>
        <v>0.96292191836891661</v>
      </c>
      <c r="AD406" s="15">
        <f t="shared" si="122"/>
        <v>33.164652621720393</v>
      </c>
      <c r="AE406" s="3">
        <f t="shared" si="123"/>
        <v>695.79159999999979</v>
      </c>
      <c r="AF406" s="2">
        <f t="shared" si="124"/>
        <v>0.25</v>
      </c>
      <c r="AG406" s="9">
        <f t="shared" si="125"/>
        <v>1.0813569854478424E-2</v>
      </c>
      <c r="AH406" s="2">
        <f t="shared" si="126"/>
        <v>0.52326301760294247</v>
      </c>
    </row>
    <row r="407" spans="1:34">
      <c r="A407" s="1">
        <f>Raw!A407</f>
        <v>394</v>
      </c>
      <c r="B407" s="14">
        <f>Raw!B407</f>
        <v>0.29953703703703705</v>
      </c>
      <c r="C407" s="15">
        <f>Raw!C407</f>
        <v>42.1</v>
      </c>
      <c r="D407" s="15">
        <f>IF(C407&gt;0.5,Raw!D407*D$11,-999)</f>
        <v>9.9</v>
      </c>
      <c r="E407" s="9">
        <f>IF(Raw!$G407&gt;$C$8,IF(Raw!$Q407&gt;$C$8,IF(Raw!$N407&gt;$C$9,IF(Raw!$N407&lt;$A$9,IF(Raw!$X407&gt;$C$9,IF(Raw!$X407&lt;$A$9,Raw!H407,-999),-999),-999),-999),-999),-999)</f>
        <v>3.4516999999999999E-2</v>
      </c>
      <c r="F407" s="9">
        <f>IF(Raw!$G407&gt;$C$8,IF(Raw!$Q407&gt;$C$8,IF(Raw!$N407&gt;$C$9,IF(Raw!$N407&lt;$A$9,IF(Raw!$X407&gt;$C$9,IF(Raw!$X407&lt;$A$9,Raw!I407,-999),-999),-999),-999),-999),-999)</f>
        <v>6.2895999999999994E-2</v>
      </c>
      <c r="G407" s="9">
        <f>Raw!G407</f>
        <v>0.90815199999999996</v>
      </c>
      <c r="H407" s="9">
        <f>IF(Raw!$G407&gt;$C$8,IF(Raw!$Q407&gt;$C$8,IF(Raw!$N407&gt;$C$9,IF(Raw!$N407&lt;$A$9,IF(Raw!$X407&gt;$C$9,IF(Raw!$X407&lt;$A$9,Raw!L407,-999),-999),-999),-999),-999),-999)</f>
        <v>723.8</v>
      </c>
      <c r="I407" s="9">
        <f>IF(Raw!$G407&gt;$C$8,IF(Raw!$Q407&gt;$C$8,IF(Raw!$N407&gt;$C$9,IF(Raw!$N407&lt;$A$9,IF(Raw!$X407&gt;$C$9,IF(Raw!$X407&lt;$A$9,Raw!M407,-999),-999),-999),-999),-999),-999)</f>
        <v>1.5211000000000001E-2</v>
      </c>
      <c r="J407" s="9">
        <f>IF(Raw!$G407&gt;$C$8,IF(Raw!$Q407&gt;$C$8,IF(Raw!$N407&gt;$C$9,IF(Raw!$N407&lt;$A$9,IF(Raw!$X407&gt;$C$9,IF(Raw!$X407&lt;$A$9,Raw!N407,-999),-999),-999),-999),-999),-999)</f>
        <v>3543</v>
      </c>
      <c r="K407" s="9">
        <f>IF(Raw!$G407&gt;$C$8,IF(Raw!$Q407&gt;$C$8,IF(Raw!$N407&gt;$C$9,IF(Raw!$N407&lt;$A$9,IF(Raw!$X407&gt;$C$9,IF(Raw!$X407&lt;$A$9,Raw!R407,-999),-999),-999),-999),-999),-999)</f>
        <v>3.3509999999999998E-2</v>
      </c>
      <c r="L407" s="9">
        <f>IF(Raw!$G407&gt;$C$8,IF(Raw!$Q407&gt;$C$8,IF(Raw!$N407&gt;$C$9,IF(Raw!$N407&lt;$A$9,IF(Raw!$X407&gt;$C$9,IF(Raw!$X407&lt;$A$9,Raw!S407,-999),-999),-999),-999),-999),-999)</f>
        <v>6.3659999999999994E-2</v>
      </c>
      <c r="M407" s="9">
        <f>Raw!Q407</f>
        <v>0.92842499999999994</v>
      </c>
      <c r="N407" s="9">
        <f>IF(Raw!$G407&gt;$C$8,IF(Raw!$Q407&gt;$C$8,IF(Raw!$N407&gt;$C$9,IF(Raw!$N407&lt;$A$9,IF(Raw!$X407&gt;$C$9,IF(Raw!$X407&lt;$A$9,Raw!V407,-999),-999),-999),-999),-999),-999)</f>
        <v>710.6</v>
      </c>
      <c r="O407" s="9">
        <f>IF(Raw!$G407&gt;$C$8,IF(Raw!$Q407&gt;$C$8,IF(Raw!$N407&gt;$C$9,IF(Raw!$N407&lt;$A$9,IF(Raw!$X407&gt;$C$9,IF(Raw!$X407&lt;$A$9,Raw!W407,-999),-999),-999),-999),-999),-999)</f>
        <v>7.7205999999999997E-2</v>
      </c>
      <c r="P407" s="9">
        <f>IF(Raw!$G407&gt;$C$8,IF(Raw!$Q407&gt;$C$8,IF(Raw!$N407&gt;$C$9,IF(Raw!$N407&lt;$A$9,IF(Raw!$X407&gt;$C$9,IF(Raw!$X407&lt;$A$9,Raw!X407,-999),-999),-999),-999),-999),-999)</f>
        <v>1908</v>
      </c>
      <c r="R407" s="9">
        <f t="shared" si="111"/>
        <v>2.8378999999999995E-2</v>
      </c>
      <c r="S407" s="9">
        <f t="shared" si="112"/>
        <v>0.45120516408038663</v>
      </c>
      <c r="T407" s="9">
        <f t="shared" si="113"/>
        <v>3.0149999999999996E-2</v>
      </c>
      <c r="U407" s="9">
        <f t="shared" si="114"/>
        <v>0.47360980207351555</v>
      </c>
      <c r="V407" s="15">
        <f t="shared" si="115"/>
        <v>0</v>
      </c>
      <c r="X407" s="11">
        <f t="shared" si="116"/>
        <v>5.959799999999999E+18</v>
      </c>
      <c r="Y407" s="11">
        <f t="shared" si="117"/>
        <v>7.2379999999999995E-18</v>
      </c>
      <c r="Z407" s="11">
        <f t="shared" si="118"/>
        <v>3.5429999999999997E-3</v>
      </c>
      <c r="AA407" s="16">
        <f t="shared" si="119"/>
        <v>0.13257280643941449</v>
      </c>
      <c r="AB407" s="9">
        <f t="shared" si="120"/>
        <v>3.7507070114148347E-2</v>
      </c>
      <c r="AC407" s="9">
        <f t="shared" si="121"/>
        <v>0.8674271935605854</v>
      </c>
      <c r="AD407" s="15">
        <f t="shared" si="122"/>
        <v>37.418234953264033</v>
      </c>
      <c r="AE407" s="3">
        <f t="shared" si="123"/>
        <v>871.45519999999976</v>
      </c>
      <c r="AF407" s="2">
        <f t="shared" si="124"/>
        <v>0.25</v>
      </c>
      <c r="AG407" s="9">
        <f t="shared" si="125"/>
        <v>1.3632032961658215E-2</v>
      </c>
      <c r="AH407" s="2">
        <f t="shared" si="126"/>
        <v>0.65964698055988213</v>
      </c>
    </row>
    <row r="408" spans="1:34">
      <c r="A408" s="1">
        <f>Raw!A408</f>
        <v>395</v>
      </c>
      <c r="B408" s="14">
        <f>Raw!B408</f>
        <v>0.29959490740740741</v>
      </c>
      <c r="C408" s="15">
        <f>Raw!C408</f>
        <v>40.6</v>
      </c>
      <c r="D408" s="15">
        <f>IF(C408&gt;0.5,Raw!D408*D$11,-999)</f>
        <v>10.8</v>
      </c>
      <c r="E408" s="9">
        <f>IF(Raw!$G408&gt;$C$8,IF(Raw!$Q408&gt;$C$8,IF(Raw!$N408&gt;$C$9,IF(Raw!$N408&lt;$A$9,IF(Raw!$X408&gt;$C$9,IF(Raw!$X408&lt;$A$9,Raw!H408,-999),-999),-999),-999),-999),-999)</f>
        <v>3.7450999999999998E-2</v>
      </c>
      <c r="F408" s="9">
        <f>IF(Raw!$G408&gt;$C$8,IF(Raw!$Q408&gt;$C$8,IF(Raw!$N408&gt;$C$9,IF(Raw!$N408&lt;$A$9,IF(Raw!$X408&gt;$C$9,IF(Raw!$X408&lt;$A$9,Raw!I408,-999),-999),-999),-999),-999),-999)</f>
        <v>6.5401000000000001E-2</v>
      </c>
      <c r="G408" s="9">
        <f>Raw!G408</f>
        <v>0.91978400000000005</v>
      </c>
      <c r="H408" s="9">
        <f>IF(Raw!$G408&gt;$C$8,IF(Raw!$Q408&gt;$C$8,IF(Raw!$N408&gt;$C$9,IF(Raw!$N408&lt;$A$9,IF(Raw!$X408&gt;$C$9,IF(Raw!$X408&lt;$A$9,Raw!L408,-999),-999),-999),-999),-999),-999)</f>
        <v>517.1</v>
      </c>
      <c r="I408" s="9">
        <f>IF(Raw!$G408&gt;$C$8,IF(Raw!$Q408&gt;$C$8,IF(Raw!$N408&gt;$C$9,IF(Raw!$N408&lt;$A$9,IF(Raw!$X408&gt;$C$9,IF(Raw!$X408&lt;$A$9,Raw!M408,-999),-999),-999),-999),-999),-999)</f>
        <v>2.4390000000000002E-3</v>
      </c>
      <c r="J408" s="9">
        <f>IF(Raw!$G408&gt;$C$8,IF(Raw!$Q408&gt;$C$8,IF(Raw!$N408&gt;$C$9,IF(Raw!$N408&lt;$A$9,IF(Raw!$X408&gt;$C$9,IF(Raw!$X408&lt;$A$9,Raw!N408,-999),-999),-999),-999),-999),-999)</f>
        <v>768</v>
      </c>
      <c r="K408" s="9">
        <f>IF(Raw!$G408&gt;$C$8,IF(Raw!$Q408&gt;$C$8,IF(Raw!$N408&gt;$C$9,IF(Raw!$N408&lt;$A$9,IF(Raw!$X408&gt;$C$9,IF(Raw!$X408&lt;$A$9,Raw!R408,-999),-999),-999),-999),-999),-999)</f>
        <v>3.5624999999999997E-2</v>
      </c>
      <c r="L408" s="9">
        <f>IF(Raw!$G408&gt;$C$8,IF(Raw!$Q408&gt;$C$8,IF(Raw!$N408&gt;$C$9,IF(Raw!$N408&lt;$A$9,IF(Raw!$X408&gt;$C$9,IF(Raw!$X408&lt;$A$9,Raw!S408,-999),-999),-999),-999),-999),-999)</f>
        <v>6.7779000000000006E-2</v>
      </c>
      <c r="M408" s="9">
        <f>Raw!Q408</f>
        <v>0.93047100000000005</v>
      </c>
      <c r="N408" s="9">
        <f>IF(Raw!$G408&gt;$C$8,IF(Raw!$Q408&gt;$C$8,IF(Raw!$N408&gt;$C$9,IF(Raw!$N408&lt;$A$9,IF(Raw!$X408&gt;$C$9,IF(Raw!$X408&lt;$A$9,Raw!V408,-999),-999),-999),-999),-999),-999)</f>
        <v>633.6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1352</v>
      </c>
      <c r="R408" s="9">
        <f t="shared" si="111"/>
        <v>2.7950000000000003E-2</v>
      </c>
      <c r="S408" s="9">
        <f t="shared" si="112"/>
        <v>0.42736349597100964</v>
      </c>
      <c r="T408" s="9">
        <f t="shared" si="113"/>
        <v>3.2154000000000009E-2</v>
      </c>
      <c r="U408" s="9">
        <f t="shared" si="114"/>
        <v>0.47439472402956678</v>
      </c>
      <c r="V408" s="15">
        <f t="shared" si="115"/>
        <v>0</v>
      </c>
      <c r="X408" s="11">
        <f t="shared" si="116"/>
        <v>6.5016E+18</v>
      </c>
      <c r="Y408" s="11">
        <f t="shared" si="117"/>
        <v>5.1709999999999997E-18</v>
      </c>
      <c r="Z408" s="11">
        <f t="shared" si="118"/>
        <v>7.6800000000000002E-4</v>
      </c>
      <c r="AA408" s="16">
        <f t="shared" si="119"/>
        <v>2.517009463067604E-2</v>
      </c>
      <c r="AB408" s="9">
        <f t="shared" si="120"/>
        <v>3.6434319222754752E-2</v>
      </c>
      <c r="AC408" s="9">
        <f t="shared" si="121"/>
        <v>0.97482990536932401</v>
      </c>
      <c r="AD408" s="15">
        <f t="shared" si="122"/>
        <v>32.773560717026093</v>
      </c>
      <c r="AE408" s="3">
        <f t="shared" si="123"/>
        <v>622.58839999999975</v>
      </c>
      <c r="AF408" s="2">
        <f t="shared" si="124"/>
        <v>0.25</v>
      </c>
      <c r="AG408" s="9">
        <f t="shared" si="125"/>
        <v>1.1959695609092187E-2</v>
      </c>
      <c r="AH408" s="2">
        <f t="shared" si="126"/>
        <v>0.57872344639586992</v>
      </c>
    </row>
    <row r="409" spans="1:34">
      <c r="A409" s="1">
        <f>Raw!A409</f>
        <v>396</v>
      </c>
      <c r="B409" s="14">
        <f>Raw!B409</f>
        <v>0.29964120370370367</v>
      </c>
      <c r="C409" s="15">
        <f>Raw!C409</f>
        <v>40.200000000000003</v>
      </c>
      <c r="D409" s="15">
        <f>IF(C409&gt;0.5,Raw!D409*D$11,-999)</f>
        <v>10.8</v>
      </c>
      <c r="E409" s="9">
        <f>IF(Raw!$G409&gt;$C$8,IF(Raw!$Q409&gt;$C$8,IF(Raw!$N409&gt;$C$9,IF(Raw!$N409&lt;$A$9,IF(Raw!$X409&gt;$C$9,IF(Raw!$X409&lt;$A$9,Raw!H409,-999),-999),-999),-999),-999),-999)</f>
        <v>4.0243000000000001E-2</v>
      </c>
      <c r="F409" s="9">
        <f>IF(Raw!$G409&gt;$C$8,IF(Raw!$Q409&gt;$C$8,IF(Raw!$N409&gt;$C$9,IF(Raw!$N409&lt;$A$9,IF(Raw!$X409&gt;$C$9,IF(Raw!$X409&lt;$A$9,Raw!I409,-999),-999),-999),-999),-999),-999)</f>
        <v>7.1692000000000006E-2</v>
      </c>
      <c r="G409" s="9">
        <f>Raw!G409</f>
        <v>0.95283300000000004</v>
      </c>
      <c r="H409" s="9">
        <f>IF(Raw!$G409&gt;$C$8,IF(Raw!$Q409&gt;$C$8,IF(Raw!$N409&gt;$C$9,IF(Raw!$N409&lt;$A$9,IF(Raw!$X409&gt;$C$9,IF(Raw!$X409&lt;$A$9,Raw!L409,-999),-999),-999),-999),-999),-999)</f>
        <v>551.6</v>
      </c>
      <c r="I409" s="9">
        <f>IF(Raw!$G409&gt;$C$8,IF(Raw!$Q409&gt;$C$8,IF(Raw!$N409&gt;$C$9,IF(Raw!$N409&lt;$A$9,IF(Raw!$X409&gt;$C$9,IF(Raw!$X409&lt;$A$9,Raw!M409,-999),-999),-999),-999),-999),-999)</f>
        <v>0.105765</v>
      </c>
      <c r="J409" s="9">
        <f>IF(Raw!$G409&gt;$C$8,IF(Raw!$Q409&gt;$C$8,IF(Raw!$N409&gt;$C$9,IF(Raw!$N409&lt;$A$9,IF(Raw!$X409&gt;$C$9,IF(Raw!$X409&lt;$A$9,Raw!N409,-999),-999),-999),-999),-999),-999)</f>
        <v>1186</v>
      </c>
      <c r="K409" s="9">
        <f>IF(Raw!$G409&gt;$C$8,IF(Raw!$Q409&gt;$C$8,IF(Raw!$N409&gt;$C$9,IF(Raw!$N409&lt;$A$9,IF(Raw!$X409&gt;$C$9,IF(Raw!$X409&lt;$A$9,Raw!R409,-999),-999),-999),-999),-999),-999)</f>
        <v>3.9001000000000001E-2</v>
      </c>
      <c r="L409" s="9">
        <f>IF(Raw!$G409&gt;$C$8,IF(Raw!$Q409&gt;$C$8,IF(Raw!$N409&gt;$C$9,IF(Raw!$N409&lt;$A$9,IF(Raw!$X409&gt;$C$9,IF(Raw!$X409&lt;$A$9,Raw!S409,-999),-999),-999),-999),-999),-999)</f>
        <v>6.8431000000000006E-2</v>
      </c>
      <c r="M409" s="9">
        <f>Raw!Q409</f>
        <v>0.93483300000000003</v>
      </c>
      <c r="N409" s="9">
        <f>IF(Raw!$G409&gt;$C$8,IF(Raw!$Q409&gt;$C$8,IF(Raw!$N409&gt;$C$9,IF(Raw!$N409&lt;$A$9,IF(Raw!$X409&gt;$C$9,IF(Raw!$X409&lt;$A$9,Raw!V409,-999),-999),-999),-999),-999),-999)</f>
        <v>599.20000000000005</v>
      </c>
      <c r="O409" s="9">
        <f>IF(Raw!$G409&gt;$C$8,IF(Raw!$Q409&gt;$C$8,IF(Raw!$N409&gt;$C$9,IF(Raw!$N409&lt;$A$9,IF(Raw!$X409&gt;$C$9,IF(Raw!$X409&lt;$A$9,Raw!W409,-999),-999),-999),-999),-999),-999)</f>
        <v>8.2085000000000005E-2</v>
      </c>
      <c r="P409" s="9">
        <f>IF(Raw!$G409&gt;$C$8,IF(Raw!$Q409&gt;$C$8,IF(Raw!$N409&gt;$C$9,IF(Raw!$N409&lt;$A$9,IF(Raw!$X409&gt;$C$9,IF(Raw!$X409&lt;$A$9,Raw!X409,-999),-999),-999),-999),-999),-999)</f>
        <v>2022</v>
      </c>
      <c r="R409" s="9">
        <f t="shared" si="111"/>
        <v>3.1449000000000005E-2</v>
      </c>
      <c r="S409" s="9">
        <f t="shared" si="112"/>
        <v>0.43866819170897731</v>
      </c>
      <c r="T409" s="9">
        <f t="shared" si="113"/>
        <v>2.9430000000000005E-2</v>
      </c>
      <c r="U409" s="9">
        <f t="shared" si="114"/>
        <v>0.43006824392453719</v>
      </c>
      <c r="V409" s="15">
        <f t="shared" si="115"/>
        <v>0</v>
      </c>
      <c r="X409" s="11">
        <f t="shared" si="116"/>
        <v>6.5016E+18</v>
      </c>
      <c r="Y409" s="11">
        <f t="shared" si="117"/>
        <v>5.5159999999999998E-18</v>
      </c>
      <c r="Z409" s="11">
        <f t="shared" si="118"/>
        <v>1.186E-3</v>
      </c>
      <c r="AA409" s="16">
        <f t="shared" si="119"/>
        <v>4.0798035617882561E-2</v>
      </c>
      <c r="AB409" s="9">
        <f t="shared" si="120"/>
        <v>4.0201686188234283E-2</v>
      </c>
      <c r="AC409" s="9">
        <f t="shared" si="121"/>
        <v>0.95920196438211747</v>
      </c>
      <c r="AD409" s="15">
        <f t="shared" si="122"/>
        <v>34.399692763813292</v>
      </c>
      <c r="AE409" s="3">
        <f t="shared" si="123"/>
        <v>664.12639999999976</v>
      </c>
      <c r="AF409" s="2">
        <f t="shared" si="124"/>
        <v>0.25</v>
      </c>
      <c r="AG409" s="9">
        <f t="shared" si="125"/>
        <v>1.138016573728984E-2</v>
      </c>
      <c r="AH409" s="2">
        <f t="shared" si="126"/>
        <v>0.55068029750135816</v>
      </c>
    </row>
    <row r="410" spans="1:34">
      <c r="A410" s="1">
        <f>Raw!A410</f>
        <v>397</v>
      </c>
      <c r="B410" s="14">
        <f>Raw!B410</f>
        <v>0.29969907407407409</v>
      </c>
      <c r="C410" s="15">
        <f>Raw!C410</f>
        <v>39.200000000000003</v>
      </c>
      <c r="D410" s="15">
        <f>IF(C410&gt;0.5,Raw!D410*D$11,-999)</f>
        <v>10.8</v>
      </c>
      <c r="E410" s="9">
        <f>IF(Raw!$G410&gt;$C$8,IF(Raw!$Q410&gt;$C$8,IF(Raw!$N410&gt;$C$9,IF(Raw!$N410&lt;$A$9,IF(Raw!$X410&gt;$C$9,IF(Raw!$X410&lt;$A$9,Raw!H410,-999),-999),-999),-999),-999),-999)</f>
        <v>3.8213999999999998E-2</v>
      </c>
      <c r="F410" s="9">
        <f>IF(Raw!$G410&gt;$C$8,IF(Raw!$Q410&gt;$C$8,IF(Raw!$N410&gt;$C$9,IF(Raw!$N410&lt;$A$9,IF(Raw!$X410&gt;$C$9,IF(Raw!$X410&lt;$A$9,Raw!I410,-999),-999),-999),-999),-999),-999)</f>
        <v>7.3508000000000004E-2</v>
      </c>
      <c r="G410" s="9">
        <f>Raw!G410</f>
        <v>0.92834300000000003</v>
      </c>
      <c r="H410" s="9">
        <f>IF(Raw!$G410&gt;$C$8,IF(Raw!$Q410&gt;$C$8,IF(Raw!$N410&gt;$C$9,IF(Raw!$N410&lt;$A$9,IF(Raw!$X410&gt;$C$9,IF(Raw!$X410&lt;$A$9,Raw!L410,-999),-999),-999),-999),-999),-999)</f>
        <v>586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940</v>
      </c>
      <c r="K410" s="9">
        <f>IF(Raw!$G410&gt;$C$8,IF(Raw!$Q410&gt;$C$8,IF(Raw!$N410&gt;$C$9,IF(Raw!$N410&lt;$A$9,IF(Raw!$X410&gt;$C$9,IF(Raw!$X410&lt;$A$9,Raw!R410,-999),-999),-999),-999),-999),-999)</f>
        <v>3.7636999999999997E-2</v>
      </c>
      <c r="L410" s="9">
        <f>IF(Raw!$G410&gt;$C$8,IF(Raw!$Q410&gt;$C$8,IF(Raw!$N410&gt;$C$9,IF(Raw!$N410&lt;$A$9,IF(Raw!$X410&gt;$C$9,IF(Raw!$X410&lt;$A$9,Raw!S410,-999),-999),-999),-999),-999),-999)</f>
        <v>7.0727999999999999E-2</v>
      </c>
      <c r="M410" s="9">
        <f>Raw!Q410</f>
        <v>0.94918400000000003</v>
      </c>
      <c r="N410" s="9">
        <f>IF(Raw!$G410&gt;$C$8,IF(Raw!$Q410&gt;$C$8,IF(Raw!$N410&gt;$C$9,IF(Raw!$N410&lt;$A$9,IF(Raw!$X410&gt;$C$9,IF(Raw!$X410&lt;$A$9,Raw!V410,-999),-999),-999),-999),-999),-999)</f>
        <v>646.79999999999995</v>
      </c>
      <c r="O410" s="9">
        <f>IF(Raw!$G410&gt;$C$8,IF(Raw!$Q410&gt;$C$8,IF(Raw!$N410&gt;$C$9,IF(Raw!$N410&lt;$A$9,IF(Raw!$X410&gt;$C$9,IF(Raw!$X410&lt;$A$9,Raw!W410,-999),-999),-999),-999),-999),-999)</f>
        <v>1.0333E-2</v>
      </c>
      <c r="P410" s="9">
        <f>IF(Raw!$G410&gt;$C$8,IF(Raw!$Q410&gt;$C$8,IF(Raw!$N410&gt;$C$9,IF(Raw!$N410&lt;$A$9,IF(Raw!$X410&gt;$C$9,IF(Raw!$X410&lt;$A$9,Raw!X410,-999),-999),-999),-999),-999),-999)</f>
        <v>476</v>
      </c>
      <c r="R410" s="9">
        <f t="shared" si="111"/>
        <v>3.5294000000000006E-2</v>
      </c>
      <c r="S410" s="9">
        <f t="shared" si="112"/>
        <v>0.48013821624857161</v>
      </c>
      <c r="T410" s="9">
        <f t="shared" si="113"/>
        <v>3.3091000000000002E-2</v>
      </c>
      <c r="U410" s="9">
        <f t="shared" si="114"/>
        <v>0.46786279832598127</v>
      </c>
      <c r="V410" s="15">
        <f t="shared" si="115"/>
        <v>0</v>
      </c>
      <c r="X410" s="11">
        <f t="shared" si="116"/>
        <v>6.5016E+18</v>
      </c>
      <c r="Y410" s="11">
        <f t="shared" si="117"/>
        <v>5.8599999999999996E-18</v>
      </c>
      <c r="Z410" s="11">
        <f t="shared" si="118"/>
        <v>9.3999999999999997E-4</v>
      </c>
      <c r="AA410" s="16">
        <f t="shared" si="119"/>
        <v>3.4575158976809781E-2</v>
      </c>
      <c r="AB410" s="9">
        <f t="shared" si="120"/>
        <v>3.8781126585701611E-2</v>
      </c>
      <c r="AC410" s="9">
        <f t="shared" si="121"/>
        <v>0.96542484102319015</v>
      </c>
      <c r="AD410" s="15">
        <f t="shared" si="122"/>
        <v>36.782084017882745</v>
      </c>
      <c r="AE410" s="3">
        <f t="shared" si="123"/>
        <v>705.54399999999976</v>
      </c>
      <c r="AF410" s="2">
        <f t="shared" si="124"/>
        <v>0.25</v>
      </c>
      <c r="AG410" s="9">
        <f t="shared" si="125"/>
        <v>1.3237668274513824E-2</v>
      </c>
      <c r="AH410" s="2">
        <f t="shared" si="126"/>
        <v>0.64056387858632313</v>
      </c>
    </row>
    <row r="411" spans="1:34">
      <c r="A411" s="1">
        <f>Raw!A411</f>
        <v>398</v>
      </c>
      <c r="B411" s="14">
        <f>Raw!B411</f>
        <v>0.29975694444444445</v>
      </c>
      <c r="C411" s="15">
        <f>Raw!C411</f>
        <v>37.200000000000003</v>
      </c>
      <c r="D411" s="15">
        <f>IF(C411&gt;0.5,Raw!D411*D$11,-999)</f>
        <v>11.6</v>
      </c>
      <c r="E411" s="9">
        <f>IF(Raw!$G411&gt;$C$8,IF(Raw!$Q411&gt;$C$8,IF(Raw!$N411&gt;$C$9,IF(Raw!$N411&lt;$A$9,IF(Raw!$X411&gt;$C$9,IF(Raw!$X411&lt;$A$9,Raw!H411,-999),-999),-999),-999),-999),-999)</f>
        <v>3.8940000000000002E-2</v>
      </c>
      <c r="F411" s="9">
        <f>IF(Raw!$G411&gt;$C$8,IF(Raw!$Q411&gt;$C$8,IF(Raw!$N411&gt;$C$9,IF(Raw!$N411&lt;$A$9,IF(Raw!$X411&gt;$C$9,IF(Raw!$X411&lt;$A$9,Raw!I411,-999),-999),-999),-999),-999),-999)</f>
        <v>7.4728000000000003E-2</v>
      </c>
      <c r="G411" s="9">
        <f>Raw!G411</f>
        <v>0.94462000000000002</v>
      </c>
      <c r="H411" s="9">
        <f>IF(Raw!$G411&gt;$C$8,IF(Raw!$Q411&gt;$C$8,IF(Raw!$N411&gt;$C$9,IF(Raw!$N411&lt;$A$9,IF(Raw!$X411&gt;$C$9,IF(Raw!$X411&lt;$A$9,Raw!L411,-999),-999),-999),-999),-999),-999)</f>
        <v>582.9</v>
      </c>
      <c r="I411" s="9">
        <f>IF(Raw!$G411&gt;$C$8,IF(Raw!$Q411&gt;$C$8,IF(Raw!$N411&gt;$C$9,IF(Raw!$N411&lt;$A$9,IF(Raw!$X411&gt;$C$9,IF(Raw!$X411&lt;$A$9,Raw!M411,-999),-999),-999),-999),-999),-999)</f>
        <v>8.9978000000000002E-2</v>
      </c>
      <c r="J411" s="9">
        <f>IF(Raw!$G411&gt;$C$8,IF(Raw!$Q411&gt;$C$8,IF(Raw!$N411&gt;$C$9,IF(Raw!$N411&lt;$A$9,IF(Raw!$X411&gt;$C$9,IF(Raw!$X411&lt;$A$9,Raw!N411,-999),-999),-999),-999),-999),-999)</f>
        <v>1201</v>
      </c>
      <c r="K411" s="9">
        <f>IF(Raw!$G411&gt;$C$8,IF(Raw!$Q411&gt;$C$8,IF(Raw!$N411&gt;$C$9,IF(Raw!$N411&lt;$A$9,IF(Raw!$X411&gt;$C$9,IF(Raw!$X411&lt;$A$9,Raw!R411,-999),-999),-999),-999),-999),-999)</f>
        <v>4.0419999999999998E-2</v>
      </c>
      <c r="L411" s="9">
        <f>IF(Raw!$G411&gt;$C$8,IF(Raw!$Q411&gt;$C$8,IF(Raw!$N411&gt;$C$9,IF(Raw!$N411&lt;$A$9,IF(Raw!$X411&gt;$C$9,IF(Raw!$X411&lt;$A$9,Raw!S411,-999),-999),-999),-999),-999),-999)</f>
        <v>7.3923000000000003E-2</v>
      </c>
      <c r="M411" s="9">
        <f>Raw!Q411</f>
        <v>0.96702200000000005</v>
      </c>
      <c r="N411" s="9">
        <f>IF(Raw!$G411&gt;$C$8,IF(Raw!$Q411&gt;$C$8,IF(Raw!$N411&gt;$C$9,IF(Raw!$N411&lt;$A$9,IF(Raw!$X411&gt;$C$9,IF(Raw!$X411&lt;$A$9,Raw!V411,-999),-999),-999),-999),-999),-999)</f>
        <v>538.4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1306</v>
      </c>
      <c r="R411" s="9">
        <f t="shared" si="111"/>
        <v>3.5788E-2</v>
      </c>
      <c r="S411" s="9">
        <f t="shared" si="112"/>
        <v>0.4789101809228134</v>
      </c>
      <c r="T411" s="9">
        <f t="shared" si="113"/>
        <v>3.3503000000000005E-2</v>
      </c>
      <c r="U411" s="9">
        <f t="shared" si="114"/>
        <v>0.4532148316491485</v>
      </c>
      <c r="V411" s="15">
        <f t="shared" si="115"/>
        <v>0</v>
      </c>
      <c r="X411" s="11">
        <f t="shared" si="116"/>
        <v>6.983199999999998E+18</v>
      </c>
      <c r="Y411" s="11">
        <f t="shared" si="117"/>
        <v>5.8289999999999996E-18</v>
      </c>
      <c r="Z411" s="11">
        <f t="shared" si="118"/>
        <v>1.201E-3</v>
      </c>
      <c r="AA411" s="16">
        <f t="shared" si="119"/>
        <v>4.6608263909407602E-2</v>
      </c>
      <c r="AB411" s="9">
        <f t="shared" si="120"/>
        <v>4.1981516665756884E-2</v>
      </c>
      <c r="AC411" s="9">
        <f t="shared" si="121"/>
        <v>0.95339173609059236</v>
      </c>
      <c r="AD411" s="15">
        <f t="shared" si="122"/>
        <v>38.807880024485932</v>
      </c>
      <c r="AE411" s="3">
        <f t="shared" si="123"/>
        <v>701.81159999999977</v>
      </c>
      <c r="AF411" s="2">
        <f t="shared" si="124"/>
        <v>0.25</v>
      </c>
      <c r="AG411" s="9">
        <f t="shared" si="125"/>
        <v>1.3529466778429032E-2</v>
      </c>
      <c r="AH411" s="2">
        <f t="shared" si="126"/>
        <v>0.65468385633145798</v>
      </c>
    </row>
    <row r="412" spans="1:34">
      <c r="A412" s="1">
        <f>Raw!A412</f>
        <v>399</v>
      </c>
      <c r="B412" s="14">
        <f>Raw!B412</f>
        <v>0.29981481481481481</v>
      </c>
      <c r="C412" s="15">
        <f>Raw!C412</f>
        <v>37.5</v>
      </c>
      <c r="D412" s="15">
        <f>IF(C412&gt;0.5,Raw!D412*D$11,-999)</f>
        <v>11.6</v>
      </c>
      <c r="E412" s="9">
        <f>IF(Raw!$G412&gt;$C$8,IF(Raw!$Q412&gt;$C$8,IF(Raw!$N412&gt;$C$9,IF(Raw!$N412&lt;$A$9,IF(Raw!$X412&gt;$C$9,IF(Raw!$X412&lt;$A$9,Raw!H412,-999),-999),-999),-999),-999),-999)</f>
        <v>4.3319999999999997E-2</v>
      </c>
      <c r="F412" s="9">
        <f>IF(Raw!$G412&gt;$C$8,IF(Raw!$Q412&gt;$C$8,IF(Raw!$N412&gt;$C$9,IF(Raw!$N412&lt;$A$9,IF(Raw!$X412&gt;$C$9,IF(Raw!$X412&lt;$A$9,Raw!I412,-999),-999),-999),-999),-999),-999)</f>
        <v>7.6882000000000006E-2</v>
      </c>
      <c r="G412" s="9">
        <f>Raw!G412</f>
        <v>0.948932</v>
      </c>
      <c r="H412" s="9">
        <f>IF(Raw!$G412&gt;$C$8,IF(Raw!$Q412&gt;$C$8,IF(Raw!$N412&gt;$C$9,IF(Raw!$N412&lt;$A$9,IF(Raw!$X412&gt;$C$9,IF(Raw!$X412&lt;$A$9,Raw!L412,-999),-999),-999),-999),-999),-999)</f>
        <v>569.79999999999995</v>
      </c>
      <c r="I412" s="9">
        <f>IF(Raw!$G412&gt;$C$8,IF(Raw!$Q412&gt;$C$8,IF(Raw!$N412&gt;$C$9,IF(Raw!$N412&lt;$A$9,IF(Raw!$X412&gt;$C$9,IF(Raw!$X412&lt;$A$9,Raw!M412,-999),-999),-999),-999),-999),-999)</f>
        <v>2.4390000000000002E-3</v>
      </c>
      <c r="J412" s="9">
        <f>IF(Raw!$G412&gt;$C$8,IF(Raw!$Q412&gt;$C$8,IF(Raw!$N412&gt;$C$9,IF(Raw!$N412&lt;$A$9,IF(Raw!$X412&gt;$C$9,IF(Raw!$X412&lt;$A$9,Raw!N412,-999),-999),-999),-999),-999),-999)</f>
        <v>909</v>
      </c>
      <c r="K412" s="9">
        <f>IF(Raw!$G412&gt;$C$8,IF(Raw!$Q412&gt;$C$8,IF(Raw!$N412&gt;$C$9,IF(Raw!$N412&lt;$A$9,IF(Raw!$X412&gt;$C$9,IF(Raw!$X412&lt;$A$9,Raw!R412,-999),-999),-999),-999),-999),-999)</f>
        <v>4.2104000000000003E-2</v>
      </c>
      <c r="L412" s="9">
        <f>IF(Raw!$G412&gt;$C$8,IF(Raw!$Q412&gt;$C$8,IF(Raw!$N412&gt;$C$9,IF(Raw!$N412&lt;$A$9,IF(Raw!$X412&gt;$C$9,IF(Raw!$X412&lt;$A$9,Raw!S412,-999),-999),-999),-999),-999),-999)</f>
        <v>7.7895000000000006E-2</v>
      </c>
      <c r="M412" s="9">
        <f>Raw!Q412</f>
        <v>0.95325599999999999</v>
      </c>
      <c r="N412" s="9">
        <f>IF(Raw!$G412&gt;$C$8,IF(Raw!$Q412&gt;$C$8,IF(Raw!$N412&gt;$C$9,IF(Raw!$N412&lt;$A$9,IF(Raw!$X412&gt;$C$9,IF(Raw!$X412&lt;$A$9,Raw!V412,-999),-999),-999),-999),-999),-999)</f>
        <v>599.20000000000005</v>
      </c>
      <c r="O412" s="9">
        <f>IF(Raw!$G412&gt;$C$8,IF(Raw!$Q412&gt;$C$8,IF(Raw!$N412&gt;$C$9,IF(Raw!$N412&lt;$A$9,IF(Raw!$X412&gt;$C$9,IF(Raw!$X412&lt;$A$9,Raw!W412,-999),-999),-999),-999),-999),-999)</f>
        <v>6.4434000000000005E-2</v>
      </c>
      <c r="P412" s="9">
        <f>IF(Raw!$G412&gt;$C$8,IF(Raw!$Q412&gt;$C$8,IF(Raw!$N412&gt;$C$9,IF(Raw!$N412&lt;$A$9,IF(Raw!$X412&gt;$C$9,IF(Raw!$X412&lt;$A$9,Raw!X412,-999),-999),-999),-999),-999),-999)</f>
        <v>1032</v>
      </c>
      <c r="R412" s="9">
        <f t="shared" si="111"/>
        <v>3.3562000000000008E-2</v>
      </c>
      <c r="S412" s="9">
        <f t="shared" si="112"/>
        <v>0.43653911188574707</v>
      </c>
      <c r="T412" s="9">
        <f t="shared" si="113"/>
        <v>3.5791000000000003E-2</v>
      </c>
      <c r="U412" s="9">
        <f t="shared" si="114"/>
        <v>0.45947750176519675</v>
      </c>
      <c r="V412" s="15">
        <f t="shared" si="115"/>
        <v>0</v>
      </c>
      <c r="X412" s="11">
        <f t="shared" si="116"/>
        <v>6.983199999999998E+18</v>
      </c>
      <c r="Y412" s="11">
        <f t="shared" si="117"/>
        <v>5.6979999999999993E-18</v>
      </c>
      <c r="Z412" s="11">
        <f t="shared" si="118"/>
        <v>9.0899999999999998E-4</v>
      </c>
      <c r="AA412" s="16">
        <f t="shared" si="119"/>
        <v>3.4906802057624101E-2</v>
      </c>
      <c r="AB412" s="9">
        <f t="shared" si="120"/>
        <v>4.3353349352444427E-2</v>
      </c>
      <c r="AC412" s="9">
        <f t="shared" si="121"/>
        <v>0.96509319794237591</v>
      </c>
      <c r="AD412" s="15">
        <f t="shared" si="122"/>
        <v>38.401322395626082</v>
      </c>
      <c r="AE412" s="3">
        <f t="shared" si="123"/>
        <v>686.03919999999971</v>
      </c>
      <c r="AF412" s="2">
        <f t="shared" si="124"/>
        <v>0.25</v>
      </c>
      <c r="AG412" s="9">
        <f t="shared" si="125"/>
        <v>1.3572725906786287E-2</v>
      </c>
      <c r="AH412" s="2">
        <f t="shared" si="126"/>
        <v>0.65677714303952084</v>
      </c>
    </row>
    <row r="413" spans="1:34">
      <c r="A413" s="1">
        <f>Raw!A413</f>
        <v>400</v>
      </c>
      <c r="B413" s="14">
        <f>Raw!B413</f>
        <v>0.29987268518518517</v>
      </c>
      <c r="C413" s="15">
        <f>Raw!C413</f>
        <v>35.200000000000003</v>
      </c>
      <c r="D413" s="15">
        <f>IF(C413&gt;0.5,Raw!D413*D$11,-999)</f>
        <v>12.5</v>
      </c>
      <c r="E413" s="9">
        <f>IF(Raw!$G413&gt;$C$8,IF(Raw!$Q413&gt;$C$8,IF(Raw!$N413&gt;$C$9,IF(Raw!$N413&lt;$A$9,IF(Raw!$X413&gt;$C$9,IF(Raw!$X413&lt;$A$9,Raw!H413,-999),-999),-999),-999),-999),-999)</f>
        <v>4.2906E-2</v>
      </c>
      <c r="F413" s="9">
        <f>IF(Raw!$G413&gt;$C$8,IF(Raw!$Q413&gt;$C$8,IF(Raw!$N413&gt;$C$9,IF(Raw!$N413&lt;$A$9,IF(Raw!$X413&gt;$C$9,IF(Raw!$X413&lt;$A$9,Raw!I413,-999),-999),-999),-999),-999),-999)</f>
        <v>7.7031000000000002E-2</v>
      </c>
      <c r="G413" s="9">
        <f>Raw!G413</f>
        <v>0.959727</v>
      </c>
      <c r="H413" s="9">
        <f>IF(Raw!$G413&gt;$C$8,IF(Raw!$Q413&gt;$C$8,IF(Raw!$N413&gt;$C$9,IF(Raw!$N413&lt;$A$9,IF(Raw!$X413&gt;$C$9,IF(Raw!$X413&lt;$A$9,Raw!L413,-999),-999),-999),-999),-999),-999)</f>
        <v>559.70000000000005</v>
      </c>
      <c r="I413" s="9">
        <f>IF(Raw!$G413&gt;$C$8,IF(Raw!$Q413&gt;$C$8,IF(Raw!$N413&gt;$C$9,IF(Raw!$N413&lt;$A$9,IF(Raw!$X413&gt;$C$9,IF(Raw!$X413&lt;$A$9,Raw!M413,-999),-999),-999),-999),-999),-999)</f>
        <v>2.4390000000000002E-3</v>
      </c>
      <c r="J413" s="9">
        <f>IF(Raw!$G413&gt;$C$8,IF(Raw!$Q413&gt;$C$8,IF(Raw!$N413&gt;$C$9,IF(Raw!$N413&lt;$A$9,IF(Raw!$X413&gt;$C$9,IF(Raw!$X413&lt;$A$9,Raw!N413,-999),-999),-999),-999),-999),-999)</f>
        <v>1195</v>
      </c>
      <c r="K413" s="9">
        <f>IF(Raw!$G413&gt;$C$8,IF(Raw!$Q413&gt;$C$8,IF(Raw!$N413&gt;$C$9,IF(Raw!$N413&lt;$A$9,IF(Raw!$X413&gt;$C$9,IF(Raw!$X413&lt;$A$9,Raw!R413,-999),-999),-999),-999),-999),-999)</f>
        <v>3.9470999999999999E-2</v>
      </c>
      <c r="L413" s="9">
        <f>IF(Raw!$G413&gt;$C$8,IF(Raw!$Q413&gt;$C$8,IF(Raw!$N413&gt;$C$9,IF(Raw!$N413&lt;$A$9,IF(Raw!$X413&gt;$C$9,IF(Raw!$X413&lt;$A$9,Raw!S413,-999),-999),-999),-999),-999),-999)</f>
        <v>7.6211000000000001E-2</v>
      </c>
      <c r="M413" s="9">
        <f>Raw!Q413</f>
        <v>0.96443299999999998</v>
      </c>
      <c r="N413" s="9">
        <f>IF(Raw!$G413&gt;$C$8,IF(Raw!$Q413&gt;$C$8,IF(Raw!$N413&gt;$C$9,IF(Raw!$N413&lt;$A$9,IF(Raw!$X413&gt;$C$9,IF(Raw!$X413&lt;$A$9,Raw!V413,-999),-999),-999),-999),-999),-999)</f>
        <v>633.6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766</v>
      </c>
      <c r="R413" s="9">
        <f t="shared" si="111"/>
        <v>3.4125000000000003E-2</v>
      </c>
      <c r="S413" s="9">
        <f t="shared" si="112"/>
        <v>0.4430034661370098</v>
      </c>
      <c r="T413" s="9">
        <f t="shared" si="113"/>
        <v>3.6740000000000002E-2</v>
      </c>
      <c r="U413" s="9">
        <f t="shared" si="114"/>
        <v>0.48208263898912235</v>
      </c>
      <c r="V413" s="15">
        <f t="shared" si="115"/>
        <v>0</v>
      </c>
      <c r="X413" s="11">
        <f t="shared" si="116"/>
        <v>7.524999999999999E+18</v>
      </c>
      <c r="Y413" s="11">
        <f t="shared" si="117"/>
        <v>5.5970000000000003E-18</v>
      </c>
      <c r="Z413" s="11">
        <f t="shared" si="118"/>
        <v>1.1949999999999999E-3</v>
      </c>
      <c r="AA413" s="16">
        <f t="shared" si="119"/>
        <v>4.791856597763846E-2</v>
      </c>
      <c r="AB413" s="9">
        <f t="shared" si="120"/>
        <v>4.1231528114018437E-2</v>
      </c>
      <c r="AC413" s="9">
        <f t="shared" si="121"/>
        <v>0.95208143402236156</v>
      </c>
      <c r="AD413" s="15">
        <f t="shared" si="122"/>
        <v>40.099218391329259</v>
      </c>
      <c r="AE413" s="3">
        <f t="shared" si="123"/>
        <v>673.87879999999984</v>
      </c>
      <c r="AF413" s="2">
        <f t="shared" si="124"/>
        <v>0.25</v>
      </c>
      <c r="AG413" s="9">
        <f t="shared" si="125"/>
        <v>1.4870105402687047E-2</v>
      </c>
      <c r="AH413" s="2">
        <f t="shared" si="126"/>
        <v>0.71955666165705334</v>
      </c>
    </row>
    <row r="414" spans="1:34">
      <c r="A414" s="1">
        <f>Raw!A414</f>
        <v>401</v>
      </c>
      <c r="B414" s="14">
        <f>Raw!B414</f>
        <v>0.29991898148148149</v>
      </c>
      <c r="C414" s="15">
        <f>Raw!C414</f>
        <v>35.299999999999997</v>
      </c>
      <c r="D414" s="15">
        <f>IF(C414&gt;0.5,Raw!D414*D$11,-999)</f>
        <v>12.5</v>
      </c>
      <c r="E414" s="9">
        <f>IF(Raw!$G414&gt;$C$8,IF(Raw!$Q414&gt;$C$8,IF(Raw!$N414&gt;$C$9,IF(Raw!$N414&lt;$A$9,IF(Raw!$X414&gt;$C$9,IF(Raw!$X414&lt;$A$9,Raw!H414,-999),-999),-999),-999),-999),-999)</f>
        <v>4.0141000000000003E-2</v>
      </c>
      <c r="F414" s="9">
        <f>IF(Raw!$G414&gt;$C$8,IF(Raw!$Q414&gt;$C$8,IF(Raw!$N414&gt;$C$9,IF(Raw!$N414&lt;$A$9,IF(Raw!$X414&gt;$C$9,IF(Raw!$X414&lt;$A$9,Raw!I414,-999),-999),-999),-999),-999),-999)</f>
        <v>7.5046000000000002E-2</v>
      </c>
      <c r="G414" s="9">
        <f>Raw!G414</f>
        <v>0.95457499999999995</v>
      </c>
      <c r="H414" s="9">
        <f>IF(Raw!$G414&gt;$C$8,IF(Raw!$Q414&gt;$C$8,IF(Raw!$N414&gt;$C$9,IF(Raw!$N414&lt;$A$9,IF(Raw!$X414&gt;$C$9,IF(Raw!$X414&lt;$A$9,Raw!L414,-999),-999),-999),-999),-999),-999)</f>
        <v>577.9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1421</v>
      </c>
      <c r="K414" s="9">
        <f>IF(Raw!$G414&gt;$C$8,IF(Raw!$Q414&gt;$C$8,IF(Raw!$N414&gt;$C$9,IF(Raw!$N414&lt;$A$9,IF(Raw!$X414&gt;$C$9,IF(Raw!$X414&lt;$A$9,Raw!R414,-999),-999),-999),-999),-999),-999)</f>
        <v>4.3755000000000002E-2</v>
      </c>
      <c r="L414" s="9">
        <f>IF(Raw!$G414&gt;$C$8,IF(Raw!$Q414&gt;$C$8,IF(Raw!$N414&gt;$C$9,IF(Raw!$N414&lt;$A$9,IF(Raw!$X414&gt;$C$9,IF(Raw!$X414&lt;$A$9,Raw!S414,-999),-999),-999),-999),-999),-999)</f>
        <v>7.8556000000000001E-2</v>
      </c>
      <c r="M414" s="9">
        <f>Raw!Q414</f>
        <v>0.96269300000000002</v>
      </c>
      <c r="N414" s="9">
        <f>IF(Raw!$G414&gt;$C$8,IF(Raw!$Q414&gt;$C$8,IF(Raw!$N414&gt;$C$9,IF(Raw!$N414&lt;$A$9,IF(Raw!$X414&gt;$C$9,IF(Raw!$X414&lt;$A$9,Raw!V414,-999),-999),-999),-999),-999),-999)</f>
        <v>559.70000000000005</v>
      </c>
      <c r="O414" s="9">
        <f>IF(Raw!$G414&gt;$C$8,IF(Raw!$Q414&gt;$C$8,IF(Raw!$N414&gt;$C$9,IF(Raw!$N414&lt;$A$9,IF(Raw!$X414&gt;$C$9,IF(Raw!$X414&lt;$A$9,Raw!W414,-999),-999),-999),-999),-999),-999)</f>
        <v>9.7871E-2</v>
      </c>
      <c r="P414" s="9">
        <f>IF(Raw!$G414&gt;$C$8,IF(Raw!$Q414&gt;$C$8,IF(Raw!$N414&gt;$C$9,IF(Raw!$N414&lt;$A$9,IF(Raw!$X414&gt;$C$9,IF(Raw!$X414&lt;$A$9,Raw!X414,-999),-999),-999),-999),-999),-999)</f>
        <v>923</v>
      </c>
      <c r="R414" s="9">
        <f t="shared" si="111"/>
        <v>3.4904999999999999E-2</v>
      </c>
      <c r="S414" s="9">
        <f t="shared" si="112"/>
        <v>0.46511472963249206</v>
      </c>
      <c r="T414" s="9">
        <f t="shared" si="113"/>
        <v>3.4800999999999999E-2</v>
      </c>
      <c r="U414" s="9">
        <f t="shared" si="114"/>
        <v>0.44300880900249501</v>
      </c>
      <c r="V414" s="15">
        <f t="shared" si="115"/>
        <v>0</v>
      </c>
      <c r="X414" s="11">
        <f t="shared" si="116"/>
        <v>7.524999999999999E+18</v>
      </c>
      <c r="Y414" s="11">
        <f t="shared" si="117"/>
        <v>5.7789999999999998E-18</v>
      </c>
      <c r="Z414" s="11">
        <f t="shared" si="118"/>
        <v>1.421E-3</v>
      </c>
      <c r="AA414" s="16">
        <f t="shared" si="119"/>
        <v>5.8198608932179118E-2</v>
      </c>
      <c r="AB414" s="9">
        <f t="shared" si="120"/>
        <v>4.5780369789448765E-2</v>
      </c>
      <c r="AC414" s="9">
        <f t="shared" si="121"/>
        <v>0.94180139106782101</v>
      </c>
      <c r="AD414" s="15">
        <f t="shared" si="122"/>
        <v>40.956093548331552</v>
      </c>
      <c r="AE414" s="3">
        <f t="shared" si="123"/>
        <v>695.79159999999979</v>
      </c>
      <c r="AF414" s="2">
        <f t="shared" si="124"/>
        <v>0.25</v>
      </c>
      <c r="AG414" s="9">
        <f t="shared" si="125"/>
        <v>1.3956854018647024E-2</v>
      </c>
      <c r="AH414" s="2">
        <f t="shared" si="126"/>
        <v>0.67536490246247649</v>
      </c>
    </row>
    <row r="415" spans="1:34">
      <c r="A415" s="1">
        <f>Raw!A415</f>
        <v>402</v>
      </c>
      <c r="B415" s="14">
        <f>Raw!B415</f>
        <v>0.29997685185185186</v>
      </c>
      <c r="C415" s="15">
        <f>Raw!C415</f>
        <v>33.5</v>
      </c>
      <c r="D415" s="15">
        <f>IF(C415&gt;0.5,Raw!D415*D$11,-999)</f>
        <v>13.4</v>
      </c>
      <c r="E415" s="9">
        <f>IF(Raw!$G415&gt;$C$8,IF(Raw!$Q415&gt;$C$8,IF(Raw!$N415&gt;$C$9,IF(Raw!$N415&lt;$A$9,IF(Raw!$X415&gt;$C$9,IF(Raw!$X415&lt;$A$9,Raw!H415,-999),-999),-999),-999),-999),-999)</f>
        <v>4.1424000000000002E-2</v>
      </c>
      <c r="F415" s="9">
        <f>IF(Raw!$G415&gt;$C$8,IF(Raw!$Q415&gt;$C$8,IF(Raw!$N415&gt;$C$9,IF(Raw!$N415&lt;$A$9,IF(Raw!$X415&gt;$C$9,IF(Raw!$X415&lt;$A$9,Raw!I415,-999),-999),-999),-999),-999),-999)</f>
        <v>7.9771999999999996E-2</v>
      </c>
      <c r="G415" s="9">
        <f>Raw!G415</f>
        <v>0.96834399999999998</v>
      </c>
      <c r="H415" s="9">
        <f>IF(Raw!$G415&gt;$C$8,IF(Raw!$Q415&gt;$C$8,IF(Raw!$N415&gt;$C$9,IF(Raw!$N415&lt;$A$9,IF(Raw!$X415&gt;$C$9,IF(Raw!$X415&lt;$A$9,Raw!L415,-999),-999),-999),-999),-999),-999)</f>
        <v>586</v>
      </c>
      <c r="I415" s="9">
        <f>IF(Raw!$G415&gt;$C$8,IF(Raw!$Q415&gt;$C$8,IF(Raw!$N415&gt;$C$9,IF(Raw!$N415&lt;$A$9,IF(Raw!$X415&gt;$C$9,IF(Raw!$X415&lt;$A$9,Raw!M415,-999),-999),-999),-999),-999),-999)</f>
        <v>2.4390000000000002E-3</v>
      </c>
      <c r="J415" s="9">
        <f>IF(Raw!$G415&gt;$C$8,IF(Raw!$Q415&gt;$C$8,IF(Raw!$N415&gt;$C$9,IF(Raw!$N415&lt;$A$9,IF(Raw!$X415&gt;$C$9,IF(Raw!$X415&lt;$A$9,Raw!N415,-999),-999),-999),-999),-999),-999)</f>
        <v>1098</v>
      </c>
      <c r="K415" s="9">
        <f>IF(Raw!$G415&gt;$C$8,IF(Raw!$Q415&gt;$C$8,IF(Raw!$N415&gt;$C$9,IF(Raw!$N415&lt;$A$9,IF(Raw!$X415&gt;$C$9,IF(Raw!$X415&lt;$A$9,Raw!R415,-999),-999),-999),-999),-999),-999)</f>
        <v>4.6009000000000001E-2</v>
      </c>
      <c r="L415" s="9">
        <f>IF(Raw!$G415&gt;$C$8,IF(Raw!$Q415&gt;$C$8,IF(Raw!$N415&gt;$C$9,IF(Raw!$N415&lt;$A$9,IF(Raw!$X415&gt;$C$9,IF(Raw!$X415&lt;$A$9,Raw!S415,-999),-999),-999),-999),-999),-999)</f>
        <v>9.0102000000000002E-2</v>
      </c>
      <c r="M415" s="9">
        <f>Raw!Q415</f>
        <v>0.97370900000000005</v>
      </c>
      <c r="N415" s="9">
        <f>IF(Raw!$G415&gt;$C$8,IF(Raw!$Q415&gt;$C$8,IF(Raw!$N415&gt;$C$9,IF(Raw!$N415&lt;$A$9,IF(Raw!$X415&gt;$C$9,IF(Raw!$X415&lt;$A$9,Raw!V415,-999),-999),-999),-999),-999),-999)</f>
        <v>633.6</v>
      </c>
      <c r="O415" s="9">
        <f>IF(Raw!$G415&gt;$C$8,IF(Raw!$Q415&gt;$C$8,IF(Raw!$N415&gt;$C$9,IF(Raw!$N415&lt;$A$9,IF(Raw!$X415&gt;$C$9,IF(Raw!$X415&lt;$A$9,Raw!W415,-999),-999),-999),-999),-999),-999)</f>
        <v>1.5211000000000001E-2</v>
      </c>
      <c r="P415" s="9">
        <f>IF(Raw!$G415&gt;$C$8,IF(Raw!$Q415&gt;$C$8,IF(Raw!$N415&gt;$C$9,IF(Raw!$N415&lt;$A$9,IF(Raw!$X415&gt;$C$9,IF(Raw!$X415&lt;$A$9,Raw!X415,-999),-999),-999),-999),-999),-999)</f>
        <v>1379</v>
      </c>
      <c r="R415" s="9">
        <f t="shared" si="111"/>
        <v>3.8347999999999993E-2</v>
      </c>
      <c r="S415" s="9">
        <f t="shared" si="112"/>
        <v>0.48072005214862351</v>
      </c>
      <c r="T415" s="9">
        <f t="shared" si="113"/>
        <v>4.4093E-2</v>
      </c>
      <c r="U415" s="9">
        <f t="shared" si="114"/>
        <v>0.48936760560253934</v>
      </c>
      <c r="V415" s="15">
        <f t="shared" si="115"/>
        <v>0</v>
      </c>
      <c r="X415" s="11">
        <f t="shared" si="116"/>
        <v>8.066799999999999E+18</v>
      </c>
      <c r="Y415" s="11">
        <f t="shared" si="117"/>
        <v>5.8599999999999996E-18</v>
      </c>
      <c r="Z415" s="11">
        <f t="shared" si="118"/>
        <v>1.098E-3</v>
      </c>
      <c r="AA415" s="16">
        <f t="shared" si="119"/>
        <v>4.934295091718386E-2</v>
      </c>
      <c r="AB415" s="9">
        <f t="shared" si="120"/>
        <v>4.8184678734791389E-2</v>
      </c>
      <c r="AC415" s="9">
        <f t="shared" si="121"/>
        <v>0.95065704908281612</v>
      </c>
      <c r="AD415" s="15">
        <f t="shared" si="122"/>
        <v>44.938935261551784</v>
      </c>
      <c r="AE415" s="3">
        <f t="shared" si="123"/>
        <v>705.54399999999976</v>
      </c>
      <c r="AF415" s="2">
        <f t="shared" si="124"/>
        <v>0.25</v>
      </c>
      <c r="AG415" s="9">
        <f t="shared" si="125"/>
        <v>1.6916660882517785E-2</v>
      </c>
      <c r="AH415" s="2">
        <f t="shared" si="126"/>
        <v>0.81858841624682588</v>
      </c>
    </row>
    <row r="416" spans="1:34">
      <c r="A416" s="1">
        <f>Raw!A416</f>
        <v>403</v>
      </c>
      <c r="B416" s="14">
        <f>Raw!B416</f>
        <v>0.30003472222222222</v>
      </c>
      <c r="C416" s="15">
        <f>Raw!C416</f>
        <v>32.6</v>
      </c>
      <c r="D416" s="15">
        <f>IF(C416&gt;0.5,Raw!D416*D$11,-999)</f>
        <v>14.3</v>
      </c>
      <c r="E416" s="9">
        <f>IF(Raw!$G416&gt;$C$8,IF(Raw!$Q416&gt;$C$8,IF(Raw!$N416&gt;$C$9,IF(Raw!$N416&lt;$A$9,IF(Raw!$X416&gt;$C$9,IF(Raw!$X416&lt;$A$9,Raw!H416,-999),-999),-999),-999),-999),-999)</f>
        <v>4.2892E-2</v>
      </c>
      <c r="F416" s="9">
        <f>IF(Raw!$G416&gt;$C$8,IF(Raw!$Q416&gt;$C$8,IF(Raw!$N416&gt;$C$9,IF(Raw!$N416&lt;$A$9,IF(Raw!$X416&gt;$C$9,IF(Raw!$X416&lt;$A$9,Raw!I416,-999),-999),-999),-999),-999),-999)</f>
        <v>8.0232999999999999E-2</v>
      </c>
      <c r="G416" s="9">
        <f>Raw!G416</f>
        <v>0.97265900000000005</v>
      </c>
      <c r="H416" s="9">
        <f>IF(Raw!$G416&gt;$C$8,IF(Raw!$Q416&gt;$C$8,IF(Raw!$N416&gt;$C$9,IF(Raw!$N416&lt;$A$9,IF(Raw!$X416&gt;$C$9,IF(Raw!$X416&lt;$A$9,Raw!L416,-999),-999),-999),-999),-999),-999)</f>
        <v>543.5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1459</v>
      </c>
      <c r="K416" s="9">
        <f>IF(Raw!$G416&gt;$C$8,IF(Raw!$Q416&gt;$C$8,IF(Raw!$N416&gt;$C$9,IF(Raw!$N416&lt;$A$9,IF(Raw!$X416&gt;$C$9,IF(Raw!$X416&lt;$A$9,Raw!R416,-999),-999),-999),-999),-999),-999)</f>
        <v>4.4417999999999999E-2</v>
      </c>
      <c r="L416" s="9">
        <f>IF(Raw!$G416&gt;$C$8,IF(Raw!$Q416&gt;$C$8,IF(Raw!$N416&gt;$C$9,IF(Raw!$N416&lt;$A$9,IF(Raw!$X416&gt;$C$9,IF(Raw!$X416&lt;$A$9,Raw!S416,-999),-999),-999),-999),-999),-999)</f>
        <v>8.0450999999999995E-2</v>
      </c>
      <c r="M416" s="9">
        <f>Raw!Q416</f>
        <v>0.94566099999999997</v>
      </c>
      <c r="N416" s="9">
        <f>IF(Raw!$G416&gt;$C$8,IF(Raw!$Q416&gt;$C$8,IF(Raw!$N416&gt;$C$9,IF(Raw!$N416&lt;$A$9,IF(Raw!$X416&gt;$C$9,IF(Raw!$X416&lt;$A$9,Raw!V416,-999),-999),-999),-999),-999),-999)</f>
        <v>535.29999999999995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787</v>
      </c>
      <c r="R416" s="9">
        <f t="shared" si="111"/>
        <v>3.7340999999999999E-2</v>
      </c>
      <c r="S416" s="9">
        <f t="shared" si="112"/>
        <v>0.46540700210636521</v>
      </c>
      <c r="T416" s="9">
        <f t="shared" si="113"/>
        <v>3.6032999999999996E-2</v>
      </c>
      <c r="U416" s="9">
        <f t="shared" si="114"/>
        <v>0.44788753402692322</v>
      </c>
      <c r="V416" s="15">
        <f t="shared" si="115"/>
        <v>0</v>
      </c>
      <c r="X416" s="11">
        <f t="shared" si="116"/>
        <v>8.608599999999999E+18</v>
      </c>
      <c r="Y416" s="11">
        <f t="shared" si="117"/>
        <v>5.435E-18</v>
      </c>
      <c r="Z416" s="11">
        <f t="shared" si="118"/>
        <v>1.459E-3</v>
      </c>
      <c r="AA416" s="16">
        <f t="shared" si="119"/>
        <v>6.3901206019881862E-2</v>
      </c>
      <c r="AB416" s="9">
        <f t="shared" si="120"/>
        <v>4.6720552156514404E-2</v>
      </c>
      <c r="AC416" s="9">
        <f t="shared" si="121"/>
        <v>0.93609879398011808</v>
      </c>
      <c r="AD416" s="15">
        <f t="shared" si="122"/>
        <v>43.797947923154119</v>
      </c>
      <c r="AE416" s="3">
        <f t="shared" si="123"/>
        <v>654.3739999999998</v>
      </c>
      <c r="AF416" s="2">
        <f t="shared" si="124"/>
        <v>0.25</v>
      </c>
      <c r="AG416" s="9">
        <f t="shared" si="125"/>
        <v>1.5089657608262384E-2</v>
      </c>
      <c r="AH416" s="2">
        <f t="shared" si="126"/>
        <v>0.73018067862432268</v>
      </c>
    </row>
    <row r="417" spans="1:34">
      <c r="A417" s="1">
        <f>Raw!A417</f>
        <v>404</v>
      </c>
      <c r="B417" s="14">
        <f>Raw!B417</f>
        <v>0.30009259259259258</v>
      </c>
      <c r="C417" s="15">
        <f>Raw!C417</f>
        <v>32.1</v>
      </c>
      <c r="D417" s="15">
        <f>IF(C417&gt;0.5,Raw!D417*D$11,-999)</f>
        <v>14.3</v>
      </c>
      <c r="E417" s="9">
        <f>IF(Raw!$G417&gt;$C$8,IF(Raw!$Q417&gt;$C$8,IF(Raw!$N417&gt;$C$9,IF(Raw!$N417&lt;$A$9,IF(Raw!$X417&gt;$C$9,IF(Raw!$X417&lt;$A$9,Raw!H417,-999),-999),-999),-999),-999),-999)</f>
        <v>4.3199000000000001E-2</v>
      </c>
      <c r="F417" s="9">
        <f>IF(Raw!$G417&gt;$C$8,IF(Raw!$Q417&gt;$C$8,IF(Raw!$N417&gt;$C$9,IF(Raw!$N417&lt;$A$9,IF(Raw!$X417&gt;$C$9,IF(Raw!$X417&lt;$A$9,Raw!I417,-999),-999),-999),-999),-999),-999)</f>
        <v>8.0644999999999994E-2</v>
      </c>
      <c r="G417" s="9">
        <f>Raw!G417</f>
        <v>0.96018199999999998</v>
      </c>
      <c r="H417" s="9">
        <f>IF(Raw!$G417&gt;$C$8,IF(Raw!$Q417&gt;$C$8,IF(Raw!$N417&gt;$C$9,IF(Raw!$N417&lt;$A$9,IF(Raw!$X417&gt;$C$9,IF(Raw!$X417&lt;$A$9,Raw!L417,-999),-999),-999),-999),-999),-999)</f>
        <v>569.79999999999995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552</v>
      </c>
      <c r="K417" s="9">
        <f>IF(Raw!$G417&gt;$C$8,IF(Raw!$Q417&gt;$C$8,IF(Raw!$N417&gt;$C$9,IF(Raw!$N417&lt;$A$9,IF(Raw!$X417&gt;$C$9,IF(Raw!$X417&lt;$A$9,Raw!R417,-999),-999),-999),-999),-999),-999)</f>
        <v>4.0433999999999998E-2</v>
      </c>
      <c r="L417" s="9">
        <f>IF(Raw!$G417&gt;$C$8,IF(Raw!$Q417&gt;$C$8,IF(Raw!$N417&gt;$C$9,IF(Raw!$N417&lt;$A$9,IF(Raw!$X417&gt;$C$9,IF(Raw!$X417&lt;$A$9,Raw!S417,-999),-999),-999),-999),-999),-999)</f>
        <v>7.8493999999999994E-2</v>
      </c>
      <c r="M417" s="9">
        <f>Raw!Q417</f>
        <v>0.95916699999999999</v>
      </c>
      <c r="N417" s="9">
        <f>IF(Raw!$G417&gt;$C$8,IF(Raw!$Q417&gt;$C$8,IF(Raw!$N417&gt;$C$9,IF(Raw!$N417&lt;$A$9,IF(Raw!$X417&gt;$C$9,IF(Raw!$X417&lt;$A$9,Raw!V417,-999),-999),-999),-999),-999),-999)</f>
        <v>620.5</v>
      </c>
      <c r="O417" s="9">
        <f>IF(Raw!$G417&gt;$C$8,IF(Raw!$Q417&gt;$C$8,IF(Raw!$N417&gt;$C$9,IF(Raw!$N417&lt;$A$9,IF(Raw!$X417&gt;$C$9,IF(Raw!$X417&lt;$A$9,Raw!W417,-999),-999),-999),-999),-999),-999)</f>
        <v>5.1663000000000001E-2</v>
      </c>
      <c r="P417" s="9">
        <f>IF(Raw!$G417&gt;$C$8,IF(Raw!$Q417&gt;$C$8,IF(Raw!$N417&gt;$C$9,IF(Raw!$N417&lt;$A$9,IF(Raw!$X417&gt;$C$9,IF(Raw!$X417&lt;$A$9,Raw!X417,-999),-999),-999),-999),-999),-999)</f>
        <v>628</v>
      </c>
      <c r="R417" s="9">
        <f t="shared" si="111"/>
        <v>3.7445999999999993E-2</v>
      </c>
      <c r="S417" s="9">
        <f t="shared" si="112"/>
        <v>0.46433132866265725</v>
      </c>
      <c r="T417" s="9">
        <f t="shared" si="113"/>
        <v>3.8059999999999997E-2</v>
      </c>
      <c r="U417" s="9">
        <f t="shared" si="114"/>
        <v>0.48487782505669225</v>
      </c>
      <c r="V417" s="15">
        <f t="shared" si="115"/>
        <v>0</v>
      </c>
      <c r="X417" s="11">
        <f t="shared" si="116"/>
        <v>8.608599999999999E+18</v>
      </c>
      <c r="Y417" s="11">
        <f t="shared" si="117"/>
        <v>5.6979999999999993E-18</v>
      </c>
      <c r="Z417" s="11">
        <f t="shared" si="118"/>
        <v>5.5199999999999997E-4</v>
      </c>
      <c r="AA417" s="16">
        <f t="shared" si="119"/>
        <v>2.6362780802888001E-2</v>
      </c>
      <c r="AB417" s="9">
        <f t="shared" si="120"/>
        <v>4.1437367437357916E-2</v>
      </c>
      <c r="AC417" s="9">
        <f t="shared" si="121"/>
        <v>0.97363721919711199</v>
      </c>
      <c r="AD417" s="15">
        <f t="shared" si="122"/>
        <v>47.758660874797101</v>
      </c>
      <c r="AE417" s="3">
        <f t="shared" si="123"/>
        <v>686.03919999999971</v>
      </c>
      <c r="AF417" s="2">
        <f t="shared" si="124"/>
        <v>0.25</v>
      </c>
      <c r="AG417" s="9">
        <f t="shared" si="125"/>
        <v>1.7813165855839818E-2</v>
      </c>
      <c r="AH417" s="2">
        <f t="shared" si="126"/>
        <v>0.86196982534201494</v>
      </c>
    </row>
    <row r="418" spans="1:34">
      <c r="A418" s="1">
        <f>Raw!A418</f>
        <v>405</v>
      </c>
      <c r="B418" s="14">
        <f>Raw!B418</f>
        <v>0.30015046296296294</v>
      </c>
      <c r="C418" s="15">
        <f>Raw!C418</f>
        <v>30.1</v>
      </c>
      <c r="D418" s="15">
        <f>IF(C418&gt;0.5,Raw!D418*D$11,-999)</f>
        <v>15.2</v>
      </c>
      <c r="E418" s="9">
        <f>IF(Raw!$G418&gt;$C$8,IF(Raw!$Q418&gt;$C$8,IF(Raw!$N418&gt;$C$9,IF(Raw!$N418&lt;$A$9,IF(Raw!$X418&gt;$C$9,IF(Raw!$X418&lt;$A$9,Raw!H418,-999),-999),-999),-999),-999),-999)</f>
        <v>4.2000999999999997E-2</v>
      </c>
      <c r="F418" s="9">
        <f>IF(Raw!$G418&gt;$C$8,IF(Raw!$Q418&gt;$C$8,IF(Raw!$N418&gt;$C$9,IF(Raw!$N418&lt;$A$9,IF(Raw!$X418&gt;$C$9,IF(Raw!$X418&lt;$A$9,Raw!I418,-999),-999),-999),-999),-999),-999)</f>
        <v>8.0075999999999994E-2</v>
      </c>
      <c r="G418" s="9">
        <f>Raw!G418</f>
        <v>0.95921800000000002</v>
      </c>
      <c r="H418" s="9">
        <f>IF(Raw!$G418&gt;$C$8,IF(Raw!$Q418&gt;$C$8,IF(Raw!$N418&gt;$C$9,IF(Raw!$N418&lt;$A$9,IF(Raw!$X418&gt;$C$9,IF(Raw!$X418&lt;$A$9,Raw!L418,-999),-999),-999),-999),-999),-999)</f>
        <v>577.9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1059</v>
      </c>
      <c r="K418" s="9">
        <f>IF(Raw!$G418&gt;$C$8,IF(Raw!$Q418&gt;$C$8,IF(Raw!$N418&gt;$C$9,IF(Raw!$N418&lt;$A$9,IF(Raw!$X418&gt;$C$9,IF(Raw!$X418&lt;$A$9,Raw!R418,-999),-999),-999),-999),-999),-999)</f>
        <v>4.369E-2</v>
      </c>
      <c r="L418" s="9">
        <f>IF(Raw!$G418&gt;$C$8,IF(Raw!$Q418&gt;$C$8,IF(Raw!$N418&gt;$C$9,IF(Raw!$N418&lt;$A$9,IF(Raw!$X418&gt;$C$9,IF(Raw!$X418&lt;$A$9,Raw!S418,-999),-999),-999),-999),-999),-999)</f>
        <v>7.9058000000000003E-2</v>
      </c>
      <c r="M418" s="9">
        <f>Raw!Q418</f>
        <v>0.95689299999999999</v>
      </c>
      <c r="N418" s="9">
        <f>IF(Raw!$G418&gt;$C$8,IF(Raw!$Q418&gt;$C$8,IF(Raw!$N418&gt;$C$9,IF(Raw!$N418&lt;$A$9,IF(Raw!$X418&gt;$C$9,IF(Raw!$X418&lt;$A$9,Raw!V418,-999),-999),-999),-999),-999),-999)</f>
        <v>556.6</v>
      </c>
      <c r="O418" s="9">
        <f>IF(Raw!$G418&gt;$C$8,IF(Raw!$Q418&gt;$C$8,IF(Raw!$N418&gt;$C$9,IF(Raw!$N418&lt;$A$9,IF(Raw!$X418&gt;$C$9,IF(Raw!$X418&lt;$A$9,Raw!W418,-999),-999),-999),-999),-999),-999)</f>
        <v>2.4390000000000002E-3</v>
      </c>
      <c r="P418" s="9">
        <f>IF(Raw!$G418&gt;$C$8,IF(Raw!$Q418&gt;$C$8,IF(Raw!$N418&gt;$C$9,IF(Raw!$N418&lt;$A$9,IF(Raw!$X418&gt;$C$9,IF(Raw!$X418&lt;$A$9,Raw!X418,-999),-999),-999),-999),-999),-999)</f>
        <v>1570</v>
      </c>
      <c r="R418" s="9">
        <f t="shared" si="111"/>
        <v>3.8074999999999998E-2</v>
      </c>
      <c r="S418" s="9">
        <f t="shared" si="112"/>
        <v>0.4754857885009241</v>
      </c>
      <c r="T418" s="9">
        <f t="shared" si="113"/>
        <v>3.5368000000000004E-2</v>
      </c>
      <c r="U418" s="9">
        <f t="shared" si="114"/>
        <v>0.44736775531887985</v>
      </c>
      <c r="V418" s="15">
        <f t="shared" si="115"/>
        <v>0</v>
      </c>
      <c r="X418" s="11">
        <f t="shared" si="116"/>
        <v>9.150399999999998E+18</v>
      </c>
      <c r="Y418" s="11">
        <f t="shared" si="117"/>
        <v>5.7789999999999998E-18</v>
      </c>
      <c r="Z418" s="11">
        <f t="shared" si="118"/>
        <v>1.059E-3</v>
      </c>
      <c r="AA418" s="16">
        <f t="shared" si="119"/>
        <v>5.3030384755215619E-2</v>
      </c>
      <c r="AB418" s="9">
        <f t="shared" si="120"/>
        <v>4.5565578648022464E-2</v>
      </c>
      <c r="AC418" s="9">
        <f t="shared" si="121"/>
        <v>0.9469696152447844</v>
      </c>
      <c r="AD418" s="15">
        <f t="shared" si="122"/>
        <v>50.075906284434012</v>
      </c>
      <c r="AE418" s="3">
        <f t="shared" si="123"/>
        <v>695.79159999999979</v>
      </c>
      <c r="AF418" s="2">
        <f t="shared" si="124"/>
        <v>0.25</v>
      </c>
      <c r="AG418" s="9">
        <f t="shared" si="125"/>
        <v>1.7232573684635256E-2</v>
      </c>
      <c r="AH418" s="2">
        <f t="shared" si="126"/>
        <v>0.83387527233227754</v>
      </c>
    </row>
    <row r="419" spans="1:34">
      <c r="A419" s="1">
        <f>Raw!A419</f>
        <v>406</v>
      </c>
      <c r="B419" s="14">
        <f>Raw!B419</f>
        <v>0.30020833333333335</v>
      </c>
      <c r="C419" s="15">
        <f>Raw!C419</f>
        <v>30.1</v>
      </c>
      <c r="D419" s="15">
        <f>IF(C419&gt;0.5,Raw!D419*D$11,-999)</f>
        <v>15.2</v>
      </c>
      <c r="E419" s="9">
        <f>IF(Raw!$G419&gt;$C$8,IF(Raw!$Q419&gt;$C$8,IF(Raw!$N419&gt;$C$9,IF(Raw!$N419&lt;$A$9,IF(Raw!$X419&gt;$C$9,IF(Raw!$X419&lt;$A$9,Raw!H419,-999),-999),-999),-999),-999),-999)</f>
        <v>4.6191999999999997E-2</v>
      </c>
      <c r="F419" s="9">
        <f>IF(Raw!$G419&gt;$C$8,IF(Raw!$Q419&gt;$C$8,IF(Raw!$N419&gt;$C$9,IF(Raw!$N419&lt;$A$9,IF(Raw!$X419&gt;$C$9,IF(Raw!$X419&lt;$A$9,Raw!I419,-999),-999),-999),-999),-999),-999)</f>
        <v>8.1491999999999995E-2</v>
      </c>
      <c r="G419" s="9">
        <f>Raw!G419</f>
        <v>0.96055699999999999</v>
      </c>
      <c r="H419" s="9">
        <f>IF(Raw!$G419&gt;$C$8,IF(Raw!$Q419&gt;$C$8,IF(Raw!$N419&gt;$C$9,IF(Raw!$N419&lt;$A$9,IF(Raw!$X419&gt;$C$9,IF(Raw!$X419&lt;$A$9,Raw!L419,-999),-999),-999),-999),-999),-999)</f>
        <v>500.9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868</v>
      </c>
      <c r="K419" s="9">
        <f>IF(Raw!$G419&gt;$C$8,IF(Raw!$Q419&gt;$C$8,IF(Raw!$N419&gt;$C$9,IF(Raw!$N419&lt;$A$9,IF(Raw!$X419&gt;$C$9,IF(Raw!$X419&lt;$A$9,Raw!R419,-999),-999),-999),-999),-999),-999)</f>
        <v>4.4256999999999998E-2</v>
      </c>
      <c r="L419" s="9">
        <f>IF(Raw!$G419&gt;$C$8,IF(Raw!$Q419&gt;$C$8,IF(Raw!$N419&gt;$C$9,IF(Raw!$N419&lt;$A$9,IF(Raw!$X419&gt;$C$9,IF(Raw!$X419&lt;$A$9,Raw!S419,-999),-999),-999),-999),-999),-999)</f>
        <v>8.3192000000000002E-2</v>
      </c>
      <c r="M419" s="9">
        <f>Raw!Q419</f>
        <v>0.96569199999999999</v>
      </c>
      <c r="N419" s="9">
        <f>IF(Raw!$G419&gt;$C$8,IF(Raw!$Q419&gt;$C$8,IF(Raw!$N419&gt;$C$9,IF(Raw!$N419&lt;$A$9,IF(Raw!$X419&gt;$C$9,IF(Raw!$X419&lt;$A$9,Raw!V419,-999),-999),-999),-999),-999),-999)</f>
        <v>522.20000000000005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837</v>
      </c>
      <c r="R419" s="9">
        <f t="shared" si="111"/>
        <v>3.5299999999999998E-2</v>
      </c>
      <c r="S419" s="9">
        <f t="shared" si="112"/>
        <v>0.43317135424336134</v>
      </c>
      <c r="T419" s="9">
        <f t="shared" si="113"/>
        <v>3.8935000000000004E-2</v>
      </c>
      <c r="U419" s="9">
        <f t="shared" si="114"/>
        <v>0.46801375132224254</v>
      </c>
      <c r="V419" s="15">
        <f t="shared" si="115"/>
        <v>0</v>
      </c>
      <c r="X419" s="11">
        <f t="shared" si="116"/>
        <v>9.150399999999998E+18</v>
      </c>
      <c r="Y419" s="11">
        <f t="shared" si="117"/>
        <v>5.0089999999999993E-18</v>
      </c>
      <c r="Z419" s="11">
        <f t="shared" si="118"/>
        <v>8.6799999999999996E-4</v>
      </c>
      <c r="AA419" s="16">
        <f t="shared" si="119"/>
        <v>3.8261995326241138E-2</v>
      </c>
      <c r="AB419" s="9">
        <f t="shared" si="120"/>
        <v>4.5746730788027198E-2</v>
      </c>
      <c r="AC419" s="9">
        <f t="shared" si="121"/>
        <v>0.96173800467375881</v>
      </c>
      <c r="AD419" s="15">
        <f t="shared" si="122"/>
        <v>44.080639776775499</v>
      </c>
      <c r="AE419" s="3">
        <f t="shared" si="123"/>
        <v>603.08359999999971</v>
      </c>
      <c r="AF419" s="2">
        <f t="shared" si="124"/>
        <v>0.25</v>
      </c>
      <c r="AG419" s="9">
        <f t="shared" si="125"/>
        <v>1.5869496602010126E-2</v>
      </c>
      <c r="AH419" s="2">
        <f t="shared" si="126"/>
        <v>0.76791668168383853</v>
      </c>
    </row>
    <row r="420" spans="1:34">
      <c r="A420" s="1">
        <f>Raw!A420</f>
        <v>407</v>
      </c>
      <c r="B420" s="14">
        <f>Raw!B420</f>
        <v>0.30025462962962962</v>
      </c>
      <c r="C420" s="15">
        <f>Raw!C420</f>
        <v>28.4</v>
      </c>
      <c r="D420" s="15">
        <f>IF(C420&gt;0.5,Raw!D420*D$11,-999)</f>
        <v>17</v>
      </c>
      <c r="E420" s="9">
        <f>IF(Raw!$G420&gt;$C$8,IF(Raw!$Q420&gt;$C$8,IF(Raw!$N420&gt;$C$9,IF(Raw!$N420&lt;$A$9,IF(Raw!$X420&gt;$C$9,IF(Raw!$X420&lt;$A$9,Raw!H420,-999),-999),-999),-999),-999),-999)</f>
        <v>4.7752000000000003E-2</v>
      </c>
      <c r="F420" s="9">
        <f>IF(Raw!$G420&gt;$C$8,IF(Raw!$Q420&gt;$C$8,IF(Raw!$N420&gt;$C$9,IF(Raw!$N420&lt;$A$9,IF(Raw!$X420&gt;$C$9,IF(Raw!$X420&lt;$A$9,Raw!I420,-999),-999),-999),-999),-999),-999)</f>
        <v>8.1823999999999994E-2</v>
      </c>
      <c r="G420" s="9">
        <f>Raw!G420</f>
        <v>0.95106599999999997</v>
      </c>
      <c r="H420" s="9">
        <f>IF(Raw!$G420&gt;$C$8,IF(Raw!$Q420&gt;$C$8,IF(Raw!$N420&gt;$C$9,IF(Raw!$N420&lt;$A$9,IF(Raw!$X420&gt;$C$9,IF(Raw!$X420&lt;$A$9,Raw!L420,-999),-999),-999),-999),-999),-999)</f>
        <v>482.7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2234</v>
      </c>
      <c r="K420" s="9">
        <f>IF(Raw!$G420&gt;$C$8,IF(Raw!$Q420&gt;$C$8,IF(Raw!$N420&gt;$C$9,IF(Raw!$N420&lt;$A$9,IF(Raw!$X420&gt;$C$9,IF(Raw!$X420&lt;$A$9,Raw!R420,-999),-999),-999),-999),-999),-999)</f>
        <v>4.4200000000000003E-2</v>
      </c>
      <c r="L420" s="9">
        <f>IF(Raw!$G420&gt;$C$8,IF(Raw!$Q420&gt;$C$8,IF(Raw!$N420&gt;$C$9,IF(Raw!$N420&lt;$A$9,IF(Raw!$X420&gt;$C$9,IF(Raw!$X420&lt;$A$9,Raw!S420,-999),-999),-999),-999),-999),-999)</f>
        <v>8.1740999999999994E-2</v>
      </c>
      <c r="M420" s="9">
        <f>Raw!Q420</f>
        <v>0.96372100000000005</v>
      </c>
      <c r="N420" s="9">
        <f>IF(Raw!$G420&gt;$C$8,IF(Raw!$Q420&gt;$C$8,IF(Raw!$N420&gt;$C$9,IF(Raw!$N420&lt;$A$9,IF(Raw!$X420&gt;$C$9,IF(Raw!$X420&lt;$A$9,Raw!V420,-999),-999),-999),-999),-999),-999)</f>
        <v>577.9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1337</v>
      </c>
      <c r="R420" s="9">
        <f t="shared" si="111"/>
        <v>3.4071999999999991E-2</v>
      </c>
      <c r="S420" s="9">
        <f t="shared" si="112"/>
        <v>0.41640594446617124</v>
      </c>
      <c r="T420" s="9">
        <f t="shared" si="113"/>
        <v>3.7540999999999991E-2</v>
      </c>
      <c r="U420" s="9">
        <f t="shared" si="114"/>
        <v>0.45926768696247899</v>
      </c>
      <c r="V420" s="15">
        <f t="shared" si="115"/>
        <v>0</v>
      </c>
      <c r="X420" s="11">
        <f t="shared" si="116"/>
        <v>1.0233999999999998E+19</v>
      </c>
      <c r="Y420" s="11">
        <f t="shared" si="117"/>
        <v>4.8269999999999998E-18</v>
      </c>
      <c r="Z420" s="11">
        <f t="shared" si="118"/>
        <v>2.2339999999999999E-3</v>
      </c>
      <c r="AA420" s="16">
        <f t="shared" si="119"/>
        <v>9.9389990624613123E-2</v>
      </c>
      <c r="AB420" s="9">
        <f t="shared" si="120"/>
        <v>4.7931199638038602E-2</v>
      </c>
      <c r="AC420" s="9">
        <f t="shared" si="121"/>
        <v>0.90061000937538693</v>
      </c>
      <c r="AD420" s="15">
        <f t="shared" si="122"/>
        <v>44.489700369119582</v>
      </c>
      <c r="AE420" s="3">
        <f t="shared" si="123"/>
        <v>581.17079999999987</v>
      </c>
      <c r="AF420" s="2">
        <f t="shared" si="124"/>
        <v>0.25</v>
      </c>
      <c r="AG420" s="9">
        <f t="shared" si="125"/>
        <v>1.5717447524753306E-2</v>
      </c>
      <c r="AH420" s="2">
        <f t="shared" si="126"/>
        <v>0.76055910596556675</v>
      </c>
    </row>
    <row r="421" spans="1:34">
      <c r="A421" s="1">
        <f>Raw!A421</f>
        <v>408</v>
      </c>
      <c r="B421" s="14">
        <f>Raw!B421</f>
        <v>0.30031249999999998</v>
      </c>
      <c r="C421" s="15">
        <f>Raw!C421</f>
        <v>27.5</v>
      </c>
      <c r="D421" s="15">
        <f>IF(C421&gt;0.5,Raw!D421*D$11,-999)</f>
        <v>17</v>
      </c>
      <c r="E421" s="9">
        <f>IF(Raw!$G421&gt;$C$8,IF(Raw!$Q421&gt;$C$8,IF(Raw!$N421&gt;$C$9,IF(Raw!$N421&lt;$A$9,IF(Raw!$X421&gt;$C$9,IF(Raw!$X421&lt;$A$9,Raw!H421,-999),-999),-999),-999),-999),-999)</f>
        <v>4.5587000000000003E-2</v>
      </c>
      <c r="F421" s="9">
        <f>IF(Raw!$G421&gt;$C$8,IF(Raw!$Q421&gt;$C$8,IF(Raw!$N421&gt;$C$9,IF(Raw!$N421&lt;$A$9,IF(Raw!$X421&gt;$C$9,IF(Raw!$X421&lt;$A$9,Raw!I421,-999),-999),-999),-999),-999),-999)</f>
        <v>8.6624000000000007E-2</v>
      </c>
      <c r="G421" s="9">
        <f>Raw!G421</f>
        <v>0.96233999999999997</v>
      </c>
      <c r="H421" s="9">
        <f>IF(Raw!$G421&gt;$C$8,IF(Raw!$Q421&gt;$C$8,IF(Raw!$N421&gt;$C$9,IF(Raw!$N421&lt;$A$9,IF(Raw!$X421&gt;$C$9,IF(Raw!$X421&lt;$A$9,Raw!L421,-999),-999),-999),-999),-999),-999)</f>
        <v>577.9</v>
      </c>
      <c r="I421" s="9">
        <f>IF(Raw!$G421&gt;$C$8,IF(Raw!$Q421&gt;$C$8,IF(Raw!$N421&gt;$C$9,IF(Raw!$N421&lt;$A$9,IF(Raw!$X421&gt;$C$9,IF(Raw!$X421&lt;$A$9,Raw!M421,-999),-999),-999),-999),-999),-999)</f>
        <v>2.4390000000000002E-3</v>
      </c>
      <c r="J421" s="9">
        <f>IF(Raw!$G421&gt;$C$8,IF(Raw!$Q421&gt;$C$8,IF(Raw!$N421&gt;$C$9,IF(Raw!$N421&lt;$A$9,IF(Raw!$X421&gt;$C$9,IF(Raw!$X421&lt;$A$9,Raw!N421,-999),-999),-999),-999),-999),-999)</f>
        <v>593</v>
      </c>
      <c r="K421" s="9">
        <f>IF(Raw!$G421&gt;$C$8,IF(Raw!$Q421&gt;$C$8,IF(Raw!$N421&gt;$C$9,IF(Raw!$N421&lt;$A$9,IF(Raw!$X421&gt;$C$9,IF(Raw!$X421&lt;$A$9,Raw!R421,-999),-999),-999),-999),-999),-999)</f>
        <v>4.2744999999999998E-2</v>
      </c>
      <c r="L421" s="9">
        <f>IF(Raw!$G421&gt;$C$8,IF(Raw!$Q421&gt;$C$8,IF(Raw!$N421&gt;$C$9,IF(Raw!$N421&lt;$A$9,IF(Raw!$X421&gt;$C$9,IF(Raw!$X421&lt;$A$9,Raw!S421,-999),-999),-999),-999),-999),-999)</f>
        <v>8.1257999999999997E-2</v>
      </c>
      <c r="M421" s="9">
        <f>Raw!Q421</f>
        <v>0.96538100000000004</v>
      </c>
      <c r="N421" s="9">
        <f>IF(Raw!$G421&gt;$C$8,IF(Raw!$Q421&gt;$C$8,IF(Raw!$N421&gt;$C$9,IF(Raw!$N421&lt;$A$9,IF(Raw!$X421&gt;$C$9,IF(Raw!$X421&lt;$A$9,Raw!V421,-999),-999),-999),-999),-999),-999)</f>
        <v>604.20000000000005</v>
      </c>
      <c r="O421" s="9">
        <f>IF(Raw!$G421&gt;$C$8,IF(Raw!$Q421&gt;$C$8,IF(Raw!$N421&gt;$C$9,IF(Raw!$N421&lt;$A$9,IF(Raw!$X421&gt;$C$9,IF(Raw!$X421&lt;$A$9,Raw!W421,-999),-999),-999),-999),-999),-999)</f>
        <v>2.4390000000000002E-3</v>
      </c>
      <c r="P421" s="9">
        <f>IF(Raw!$G421&gt;$C$8,IF(Raw!$Q421&gt;$C$8,IF(Raw!$N421&gt;$C$9,IF(Raw!$N421&lt;$A$9,IF(Raw!$X421&gt;$C$9,IF(Raw!$X421&lt;$A$9,Raw!X421,-999),-999),-999),-999),-999),-999)</f>
        <v>962</v>
      </c>
      <c r="R421" s="9">
        <f t="shared" si="111"/>
        <v>4.1037000000000004E-2</v>
      </c>
      <c r="S421" s="9">
        <f t="shared" si="112"/>
        <v>0.47373707055781311</v>
      </c>
      <c r="T421" s="9">
        <f t="shared" si="113"/>
        <v>3.8512999999999999E-2</v>
      </c>
      <c r="U421" s="9">
        <f t="shared" si="114"/>
        <v>0.47395948706588892</v>
      </c>
      <c r="V421" s="15">
        <f t="shared" si="115"/>
        <v>0</v>
      </c>
      <c r="X421" s="11">
        <f t="shared" si="116"/>
        <v>1.0233999999999998E+19</v>
      </c>
      <c r="Y421" s="11">
        <f t="shared" si="117"/>
        <v>5.7789999999999998E-18</v>
      </c>
      <c r="Z421" s="11">
        <f t="shared" si="118"/>
        <v>5.9299999999999999E-4</v>
      </c>
      <c r="AA421" s="16">
        <f t="shared" si="119"/>
        <v>3.3883050410642379E-2</v>
      </c>
      <c r="AB421" s="9">
        <f t="shared" si="120"/>
        <v>4.404993792046507E-2</v>
      </c>
      <c r="AC421" s="9">
        <f t="shared" si="121"/>
        <v>0.96611694958935757</v>
      </c>
      <c r="AD421" s="15">
        <f t="shared" si="122"/>
        <v>57.138364942061351</v>
      </c>
      <c r="AE421" s="3">
        <f t="shared" si="123"/>
        <v>695.79159999999979</v>
      </c>
      <c r="AF421" s="2">
        <f t="shared" si="124"/>
        <v>0.25</v>
      </c>
      <c r="AG421" s="9">
        <f t="shared" si="125"/>
        <v>2.0831746261325359E-2</v>
      </c>
      <c r="AH421" s="2">
        <f t="shared" si="126"/>
        <v>1.0080373602178658</v>
      </c>
    </row>
    <row r="422" spans="1:34">
      <c r="A422" s="1">
        <f>Raw!A422</f>
        <v>409</v>
      </c>
      <c r="B422" s="14">
        <f>Raw!B422</f>
        <v>0.30037037037037034</v>
      </c>
      <c r="C422" s="15">
        <f>Raw!C422</f>
        <v>26.6</v>
      </c>
      <c r="D422" s="15">
        <f>IF(C422&gt;0.5,Raw!D422*D$11,-999)</f>
        <v>17.899999999999999</v>
      </c>
      <c r="E422" s="9">
        <f>IF(Raw!$G422&gt;$C$8,IF(Raw!$Q422&gt;$C$8,IF(Raw!$N422&gt;$C$9,IF(Raw!$N422&lt;$A$9,IF(Raw!$X422&gt;$C$9,IF(Raw!$X422&lt;$A$9,Raw!H422,-999),-999),-999),-999),-999),-999)</f>
        <v>4.7645E-2</v>
      </c>
      <c r="F422" s="9">
        <f>IF(Raw!$G422&gt;$C$8,IF(Raw!$Q422&gt;$C$8,IF(Raw!$N422&gt;$C$9,IF(Raw!$N422&lt;$A$9,IF(Raw!$X422&gt;$C$9,IF(Raw!$X422&lt;$A$9,Raw!I422,-999),-999),-999),-999),-999),-999)</f>
        <v>8.4140000000000006E-2</v>
      </c>
      <c r="G422" s="9">
        <f>Raw!G422</f>
        <v>0.94889900000000005</v>
      </c>
      <c r="H422" s="9">
        <f>IF(Raw!$G422&gt;$C$8,IF(Raw!$Q422&gt;$C$8,IF(Raw!$N422&gt;$C$9,IF(Raw!$N422&lt;$A$9,IF(Raw!$X422&gt;$C$9,IF(Raw!$X422&lt;$A$9,Raw!L422,-999),-999),-999),-999),-999),-999)</f>
        <v>556.6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1757</v>
      </c>
      <c r="K422" s="9">
        <f>IF(Raw!$G422&gt;$C$8,IF(Raw!$Q422&gt;$C$8,IF(Raw!$N422&gt;$C$9,IF(Raw!$N422&lt;$A$9,IF(Raw!$X422&gt;$C$9,IF(Raw!$X422&lt;$A$9,Raw!R422,-999),-999),-999),-999),-999),-999)</f>
        <v>4.446E-2</v>
      </c>
      <c r="L422" s="9">
        <f>IF(Raw!$G422&gt;$C$8,IF(Raw!$Q422&gt;$C$8,IF(Raw!$N422&gt;$C$9,IF(Raw!$N422&lt;$A$9,IF(Raw!$X422&gt;$C$9,IF(Raw!$X422&lt;$A$9,Raw!S422,-999),-999),-999),-999),-999),-999)</f>
        <v>8.3477999999999997E-2</v>
      </c>
      <c r="M422" s="9">
        <f>Raw!Q422</f>
        <v>0.97459499999999999</v>
      </c>
      <c r="N422" s="9">
        <f>IF(Raw!$G422&gt;$C$8,IF(Raw!$Q422&gt;$C$8,IF(Raw!$N422&gt;$C$9,IF(Raw!$N422&lt;$A$9,IF(Raw!$X422&gt;$C$9,IF(Raw!$X422&lt;$A$9,Raw!V422,-999),-999),-999),-999),-999),-999)</f>
        <v>582.9</v>
      </c>
      <c r="O422" s="9">
        <f>IF(Raw!$G422&gt;$C$8,IF(Raw!$Q422&gt;$C$8,IF(Raw!$N422&gt;$C$9,IF(Raw!$N422&lt;$A$9,IF(Raw!$X422&gt;$C$9,IF(Raw!$X422&lt;$A$9,Raw!W422,-999),-999),-999),-999),-999),-999)</f>
        <v>9.4855999999999996E-2</v>
      </c>
      <c r="P422" s="9">
        <f>IF(Raw!$G422&gt;$C$8,IF(Raw!$Q422&gt;$C$8,IF(Raw!$N422&gt;$C$9,IF(Raw!$N422&lt;$A$9,IF(Raw!$X422&gt;$C$9,IF(Raw!$X422&lt;$A$9,Raw!X422,-999),-999),-999),-999),-999),-999)</f>
        <v>746</v>
      </c>
      <c r="R422" s="9">
        <f t="shared" si="111"/>
        <v>3.6495000000000007E-2</v>
      </c>
      <c r="S422" s="9">
        <f t="shared" si="112"/>
        <v>0.43374138340860474</v>
      </c>
      <c r="T422" s="9">
        <f t="shared" si="113"/>
        <v>3.9017999999999997E-2</v>
      </c>
      <c r="U422" s="9">
        <f t="shared" si="114"/>
        <v>0.46740458563933013</v>
      </c>
      <c r="V422" s="15">
        <f t="shared" si="115"/>
        <v>0</v>
      </c>
      <c r="X422" s="11">
        <f t="shared" si="116"/>
        <v>1.0775799999999996E+19</v>
      </c>
      <c r="Y422" s="11">
        <f t="shared" si="117"/>
        <v>5.5660000000000003E-18</v>
      </c>
      <c r="Z422" s="11">
        <f t="shared" si="118"/>
        <v>1.7569999999999999E-3</v>
      </c>
      <c r="AA422" s="16">
        <f t="shared" si="119"/>
        <v>9.5334980802393471E-2</v>
      </c>
      <c r="AB422" s="9">
        <f t="shared" si="120"/>
        <v>4.8179780280947784E-2</v>
      </c>
      <c r="AC422" s="9">
        <f t="shared" si="121"/>
        <v>0.90466501919760667</v>
      </c>
      <c r="AD422" s="15">
        <f t="shared" si="122"/>
        <v>54.26009152099801</v>
      </c>
      <c r="AE422" s="3">
        <f t="shared" si="123"/>
        <v>670.14639999999986</v>
      </c>
      <c r="AF422" s="2">
        <f t="shared" si="124"/>
        <v>0.25</v>
      </c>
      <c r="AG422" s="9">
        <f t="shared" si="125"/>
        <v>1.950878122624939E-2</v>
      </c>
      <c r="AH422" s="2">
        <f t="shared" si="126"/>
        <v>0.94401977067500698</v>
      </c>
    </row>
    <row r="423" spans="1:34">
      <c r="A423" s="1">
        <f>Raw!A423</f>
        <v>410</v>
      </c>
      <c r="B423" s="14">
        <f>Raw!B423</f>
        <v>0.30042824074074076</v>
      </c>
      <c r="C423" s="15">
        <f>Raw!C423</f>
        <v>25</v>
      </c>
      <c r="D423" s="15">
        <f>IF(C423&gt;0.5,Raw!D423*D$11,-999)</f>
        <v>19.7</v>
      </c>
      <c r="E423" s="9">
        <f>IF(Raw!$G423&gt;$C$8,IF(Raw!$Q423&gt;$C$8,IF(Raw!$N423&gt;$C$9,IF(Raw!$N423&lt;$A$9,IF(Raw!$X423&gt;$C$9,IF(Raw!$X423&lt;$A$9,Raw!H423,-999),-999),-999),-999),-999),-999)</f>
        <v>4.8814000000000003E-2</v>
      </c>
      <c r="F423" s="9">
        <f>IF(Raw!$G423&gt;$C$8,IF(Raw!$Q423&gt;$C$8,IF(Raw!$N423&gt;$C$9,IF(Raw!$N423&lt;$A$9,IF(Raw!$X423&gt;$C$9,IF(Raw!$X423&lt;$A$9,Raw!I423,-999),-999),-999),-999),-999),-999)</f>
        <v>8.5875999999999994E-2</v>
      </c>
      <c r="G423" s="9">
        <f>Raw!G423</f>
        <v>0.96117900000000001</v>
      </c>
      <c r="H423" s="9">
        <f>IF(Raw!$G423&gt;$C$8,IF(Raw!$Q423&gt;$C$8,IF(Raw!$N423&gt;$C$9,IF(Raw!$N423&lt;$A$9,IF(Raw!$X423&gt;$C$9,IF(Raw!$X423&lt;$A$9,Raw!L423,-999),-999),-999),-999),-999),-999)</f>
        <v>500.9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928</v>
      </c>
      <c r="K423" s="9">
        <f>IF(Raw!$G423&gt;$C$8,IF(Raw!$Q423&gt;$C$8,IF(Raw!$N423&gt;$C$9,IF(Raw!$N423&lt;$A$9,IF(Raw!$X423&gt;$C$9,IF(Raw!$X423&lt;$A$9,Raw!R423,-999),-999),-999),-999),-999),-999)</f>
        <v>4.8926999999999998E-2</v>
      </c>
      <c r="L423" s="9">
        <f>IF(Raw!$G423&gt;$C$8,IF(Raw!$Q423&gt;$C$8,IF(Raw!$N423&gt;$C$9,IF(Raw!$N423&lt;$A$9,IF(Raw!$X423&gt;$C$9,IF(Raw!$X423&lt;$A$9,Raw!S423,-999),-999),-999),-999),-999),-999)</f>
        <v>9.0441999999999995E-2</v>
      </c>
      <c r="M423" s="9">
        <f>Raw!Q423</f>
        <v>0.96786000000000005</v>
      </c>
      <c r="N423" s="9">
        <f>IF(Raw!$G423&gt;$C$8,IF(Raw!$Q423&gt;$C$8,IF(Raw!$N423&gt;$C$9,IF(Raw!$N423&lt;$A$9,IF(Raw!$X423&gt;$C$9,IF(Raw!$X423&lt;$A$9,Raw!V423,-999),-999),-999),-999),-999),-999)</f>
        <v>517.1</v>
      </c>
      <c r="O423" s="9">
        <f>IF(Raw!$G423&gt;$C$8,IF(Raw!$Q423&gt;$C$8,IF(Raw!$N423&gt;$C$9,IF(Raw!$N423&lt;$A$9,IF(Raw!$X423&gt;$C$9,IF(Raw!$X423&lt;$A$9,Raw!W423,-999),-999),-999),-999),-999),-999)</f>
        <v>2.3104E-2</v>
      </c>
      <c r="P423" s="9">
        <f>IF(Raw!$G423&gt;$C$8,IF(Raw!$Q423&gt;$C$8,IF(Raw!$N423&gt;$C$9,IF(Raw!$N423&lt;$A$9,IF(Raw!$X423&gt;$C$9,IF(Raw!$X423&lt;$A$9,Raw!X423,-999),-999),-999),-999),-999),-999)</f>
        <v>1066</v>
      </c>
      <c r="R423" s="9">
        <f t="shared" si="111"/>
        <v>3.7061999999999991E-2</v>
      </c>
      <c r="S423" s="9">
        <f t="shared" si="112"/>
        <v>0.43157576039871437</v>
      </c>
      <c r="T423" s="9">
        <f t="shared" si="113"/>
        <v>4.1514999999999996E-2</v>
      </c>
      <c r="U423" s="9">
        <f t="shared" si="114"/>
        <v>0.4590234625505849</v>
      </c>
      <c r="V423" s="15">
        <f t="shared" si="115"/>
        <v>0</v>
      </c>
      <c r="X423" s="11">
        <f t="shared" si="116"/>
        <v>1.1859399999999998E+19</v>
      </c>
      <c r="Y423" s="11">
        <f t="shared" si="117"/>
        <v>5.0089999999999993E-18</v>
      </c>
      <c r="Z423" s="11">
        <f t="shared" si="118"/>
        <v>9.2800000000000001E-4</v>
      </c>
      <c r="AA423" s="16">
        <f t="shared" si="119"/>
        <v>5.2246490872039211E-2</v>
      </c>
      <c r="AB423" s="9">
        <f t="shared" si="120"/>
        <v>5.1096013068552708E-2</v>
      </c>
      <c r="AC423" s="9">
        <f t="shared" si="121"/>
        <v>0.94775350912796075</v>
      </c>
      <c r="AD423" s="15">
        <f t="shared" si="122"/>
        <v>56.30009792245604</v>
      </c>
      <c r="AE423" s="3">
        <f t="shared" si="123"/>
        <v>603.08359999999971</v>
      </c>
      <c r="AF423" s="2">
        <f t="shared" si="124"/>
        <v>0.25</v>
      </c>
      <c r="AG423" s="9">
        <f t="shared" si="125"/>
        <v>1.9879281454079047E-2</v>
      </c>
      <c r="AH423" s="2">
        <f t="shared" si="126"/>
        <v>0.96194808388199415</v>
      </c>
    </row>
    <row r="424" spans="1:34">
      <c r="A424" s="1">
        <f>Raw!A424</f>
        <v>411</v>
      </c>
      <c r="B424" s="14">
        <f>Raw!B424</f>
        <v>0.30048611111111112</v>
      </c>
      <c r="C424" s="15">
        <f>Raw!C424</f>
        <v>25</v>
      </c>
      <c r="D424" s="15">
        <f>IF(C424&gt;0.5,Raw!D424*D$11,-999)</f>
        <v>19.7</v>
      </c>
      <c r="E424" s="9">
        <f>IF(Raw!$G424&gt;$C$8,IF(Raw!$Q424&gt;$C$8,IF(Raw!$N424&gt;$C$9,IF(Raw!$N424&lt;$A$9,IF(Raw!$X424&gt;$C$9,IF(Raw!$X424&lt;$A$9,Raw!H424,-999),-999),-999),-999),-999),-999)</f>
        <v>4.8961999999999999E-2</v>
      </c>
      <c r="F424" s="9">
        <f>IF(Raw!$G424&gt;$C$8,IF(Raw!$Q424&gt;$C$8,IF(Raw!$N424&gt;$C$9,IF(Raw!$N424&lt;$A$9,IF(Raw!$X424&gt;$C$9,IF(Raw!$X424&lt;$A$9,Raw!I424,-999),-999),-999),-999),-999),-999)</f>
        <v>9.0788999999999995E-2</v>
      </c>
      <c r="G424" s="9">
        <f>Raw!G424</f>
        <v>0.94994199999999995</v>
      </c>
      <c r="H424" s="9">
        <f>IF(Raw!$G424&gt;$C$8,IF(Raw!$Q424&gt;$C$8,IF(Raw!$N424&gt;$C$9,IF(Raw!$N424&lt;$A$9,IF(Raw!$X424&gt;$C$9,IF(Raw!$X424&lt;$A$9,Raw!L424,-999),-999),-999),-999),-999),-999)</f>
        <v>514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1253</v>
      </c>
      <c r="K424" s="9">
        <f>IF(Raw!$G424&gt;$C$8,IF(Raw!$Q424&gt;$C$8,IF(Raw!$N424&gt;$C$9,IF(Raw!$N424&lt;$A$9,IF(Raw!$X424&gt;$C$9,IF(Raw!$X424&lt;$A$9,Raw!R424,-999),-999),-999),-999),-999),-999)</f>
        <v>4.8735000000000001E-2</v>
      </c>
      <c r="L424" s="9">
        <f>IF(Raw!$G424&gt;$C$8,IF(Raw!$Q424&gt;$C$8,IF(Raw!$N424&gt;$C$9,IF(Raw!$N424&lt;$A$9,IF(Raw!$X424&gt;$C$9,IF(Raw!$X424&lt;$A$9,Raw!S424,-999),-999),-999),-999),-999),-999)</f>
        <v>9.2588000000000004E-2</v>
      </c>
      <c r="M424" s="9">
        <f>Raw!Q424</f>
        <v>0.97253500000000004</v>
      </c>
      <c r="N424" s="9">
        <f>IF(Raw!$G424&gt;$C$8,IF(Raw!$Q424&gt;$C$8,IF(Raw!$N424&gt;$C$9,IF(Raw!$N424&lt;$A$9,IF(Raw!$X424&gt;$C$9,IF(Raw!$X424&lt;$A$9,Raw!V424,-999),-999),-999),-999),-999),-999)</f>
        <v>551.6</v>
      </c>
      <c r="O424" s="9">
        <f>IF(Raw!$G424&gt;$C$8,IF(Raw!$Q424&gt;$C$8,IF(Raw!$N424&gt;$C$9,IF(Raw!$N424&lt;$A$9,IF(Raw!$X424&gt;$C$9,IF(Raw!$X424&lt;$A$9,Raw!W424,-999),-999),-999),-999),-999),-999)</f>
        <v>5.1663000000000001E-2</v>
      </c>
      <c r="P424" s="9">
        <f>IF(Raw!$G424&gt;$C$8,IF(Raw!$Q424&gt;$C$8,IF(Raw!$N424&gt;$C$9,IF(Raw!$N424&lt;$A$9,IF(Raw!$X424&gt;$C$9,IF(Raw!$X424&lt;$A$9,Raw!X424,-999),-999),-999),-999),-999),-999)</f>
        <v>691</v>
      </c>
      <c r="R424" s="9">
        <f t="shared" si="111"/>
        <v>4.1826999999999996E-2</v>
      </c>
      <c r="S424" s="9">
        <f t="shared" si="112"/>
        <v>0.46070559208714712</v>
      </c>
      <c r="T424" s="9">
        <f t="shared" si="113"/>
        <v>4.3853000000000003E-2</v>
      </c>
      <c r="U424" s="9">
        <f t="shared" si="114"/>
        <v>0.4736358923402601</v>
      </c>
      <c r="V424" s="15">
        <f t="shared" si="115"/>
        <v>0</v>
      </c>
      <c r="X424" s="11">
        <f t="shared" si="116"/>
        <v>1.1859399999999998E+19</v>
      </c>
      <c r="Y424" s="11">
        <f t="shared" si="117"/>
        <v>5.1399999999999996E-18</v>
      </c>
      <c r="Z424" s="11">
        <f t="shared" si="118"/>
        <v>1.253E-3</v>
      </c>
      <c r="AA424" s="16">
        <f t="shared" si="119"/>
        <v>7.0959652934095993E-2</v>
      </c>
      <c r="AB424" s="9">
        <f t="shared" si="120"/>
        <v>5.1846793660118913E-2</v>
      </c>
      <c r="AC424" s="9">
        <f t="shared" si="121"/>
        <v>0.92904034706590399</v>
      </c>
      <c r="AD424" s="15">
        <f t="shared" si="122"/>
        <v>56.631806012845971</v>
      </c>
      <c r="AE424" s="3">
        <f t="shared" si="123"/>
        <v>618.85599999999977</v>
      </c>
      <c r="AF424" s="2">
        <f t="shared" si="124"/>
        <v>0.25</v>
      </c>
      <c r="AG424" s="9">
        <f t="shared" si="125"/>
        <v>2.0632966135180623E-2</v>
      </c>
      <c r="AH424" s="2">
        <f t="shared" si="126"/>
        <v>0.99841849336392763</v>
      </c>
    </row>
    <row r="425" spans="1:34">
      <c r="A425" s="1">
        <f>Raw!A425</f>
        <v>412</v>
      </c>
      <c r="B425" s="14">
        <f>Raw!B425</f>
        <v>0.30054398148148148</v>
      </c>
      <c r="C425" s="15">
        <f>Raw!C425</f>
        <v>23.1</v>
      </c>
      <c r="D425" s="15">
        <f>IF(C425&gt;0.5,Raw!D425*D$11,-999)</f>
        <v>21.5</v>
      </c>
      <c r="E425" s="9">
        <f>IF(Raw!$G425&gt;$C$8,IF(Raw!$Q425&gt;$C$8,IF(Raw!$N425&gt;$C$9,IF(Raw!$N425&lt;$A$9,IF(Raw!$X425&gt;$C$9,IF(Raw!$X425&lt;$A$9,Raw!H425,-999),-999),-999),-999),-999),-999)</f>
        <v>5.0351E-2</v>
      </c>
      <c r="F425" s="9">
        <f>IF(Raw!$G425&gt;$C$8,IF(Raw!$Q425&gt;$C$8,IF(Raw!$N425&gt;$C$9,IF(Raw!$N425&lt;$A$9,IF(Raw!$X425&gt;$C$9,IF(Raw!$X425&lt;$A$9,Raw!I425,-999),-999),-999),-999),-999),-999)</f>
        <v>8.8886000000000007E-2</v>
      </c>
      <c r="G425" s="9">
        <f>Raw!G425</f>
        <v>0.95703000000000005</v>
      </c>
      <c r="H425" s="9">
        <f>IF(Raw!$G425&gt;$C$8,IF(Raw!$Q425&gt;$C$8,IF(Raw!$N425&gt;$C$9,IF(Raw!$N425&lt;$A$9,IF(Raw!$X425&gt;$C$9,IF(Raw!$X425&lt;$A$9,Raw!L425,-999),-999),-999),-999),-999),-999)</f>
        <v>479.6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864</v>
      </c>
      <c r="K425" s="9">
        <f>IF(Raw!$G425&gt;$C$8,IF(Raw!$Q425&gt;$C$8,IF(Raw!$N425&gt;$C$9,IF(Raw!$N425&lt;$A$9,IF(Raw!$X425&gt;$C$9,IF(Raw!$X425&lt;$A$9,Raw!R425,-999),-999),-999),-999),-999),-999)</f>
        <v>4.6530000000000002E-2</v>
      </c>
      <c r="L425" s="9">
        <f>IF(Raw!$G425&gt;$C$8,IF(Raw!$Q425&gt;$C$8,IF(Raw!$N425&gt;$C$9,IF(Raw!$N425&lt;$A$9,IF(Raw!$X425&gt;$C$9,IF(Raw!$X425&lt;$A$9,Raw!S425,-999),-999),-999),-999),-999),-999)</f>
        <v>8.6023000000000002E-2</v>
      </c>
      <c r="M425" s="9">
        <f>Raw!Q425</f>
        <v>0.96674199999999999</v>
      </c>
      <c r="N425" s="9">
        <f>IF(Raw!$G425&gt;$C$8,IF(Raw!$Q425&gt;$C$8,IF(Raw!$N425&gt;$C$9,IF(Raw!$N425&lt;$A$9,IF(Raw!$X425&gt;$C$9,IF(Raw!$X425&lt;$A$9,Raw!V425,-999),-999),-999),-999),-999),-999)</f>
        <v>517.1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962</v>
      </c>
      <c r="R425" s="9">
        <f t="shared" si="111"/>
        <v>3.8535000000000007E-2</v>
      </c>
      <c r="S425" s="9">
        <f t="shared" si="112"/>
        <v>0.43353283981729412</v>
      </c>
      <c r="T425" s="9">
        <f t="shared" si="113"/>
        <v>3.9493E-2</v>
      </c>
      <c r="U425" s="9">
        <f t="shared" si="114"/>
        <v>0.45909814816967554</v>
      </c>
      <c r="V425" s="15">
        <f t="shared" si="115"/>
        <v>0</v>
      </c>
      <c r="X425" s="11">
        <f t="shared" si="116"/>
        <v>1.2942999999999996E+19</v>
      </c>
      <c r="Y425" s="11">
        <f t="shared" si="117"/>
        <v>4.7959999999999997E-18</v>
      </c>
      <c r="Z425" s="11">
        <f t="shared" si="118"/>
        <v>8.6399999999999997E-4</v>
      </c>
      <c r="AA425" s="16">
        <f t="shared" si="119"/>
        <v>5.0902453826851116E-2</v>
      </c>
      <c r="AB425" s="9">
        <f t="shared" si="120"/>
        <v>4.8540290608983835E-2</v>
      </c>
      <c r="AC425" s="9">
        <f t="shared" si="121"/>
        <v>0.94909754617314879</v>
      </c>
      <c r="AD425" s="15">
        <f t="shared" si="122"/>
        <v>58.914877114411013</v>
      </c>
      <c r="AE425" s="3">
        <f t="shared" si="123"/>
        <v>577.43839999999977</v>
      </c>
      <c r="AF425" s="2">
        <f t="shared" si="124"/>
        <v>0.25</v>
      </c>
      <c r="AG425" s="9">
        <f t="shared" si="125"/>
        <v>2.0805931525284687E-2</v>
      </c>
      <c r="AH425" s="2">
        <f t="shared" si="126"/>
        <v>1.0067881985754994</v>
      </c>
    </row>
    <row r="426" spans="1:34">
      <c r="A426" s="1">
        <f>Raw!A426</f>
        <v>413</v>
      </c>
      <c r="B426" s="14">
        <f>Raw!B426</f>
        <v>0.30059027777777775</v>
      </c>
      <c r="C426" s="15">
        <f>Raw!C426</f>
        <v>22.4</v>
      </c>
      <c r="D426" s="15">
        <f>IF(C426&gt;0.5,Raw!D426*D$11,-999)</f>
        <v>22.4</v>
      </c>
      <c r="E426" s="9">
        <f>IF(Raw!$G426&gt;$C$8,IF(Raw!$Q426&gt;$C$8,IF(Raw!$N426&gt;$C$9,IF(Raw!$N426&lt;$A$9,IF(Raw!$X426&gt;$C$9,IF(Raw!$X426&lt;$A$9,Raw!H426,-999),-999),-999),-999),-999),-999)</f>
        <v>4.8947999999999998E-2</v>
      </c>
      <c r="F426" s="9">
        <f>IF(Raw!$G426&gt;$C$8,IF(Raw!$Q426&gt;$C$8,IF(Raw!$N426&gt;$C$9,IF(Raw!$N426&lt;$A$9,IF(Raw!$X426&gt;$C$9,IF(Raw!$X426&lt;$A$9,Raw!I426,-999),-999),-999),-999),-999),-999)</f>
        <v>8.6253999999999997E-2</v>
      </c>
      <c r="G426" s="9">
        <f>Raw!G426</f>
        <v>0.92145699999999997</v>
      </c>
      <c r="H426" s="9">
        <f>IF(Raw!$G426&gt;$C$8,IF(Raw!$Q426&gt;$C$8,IF(Raw!$N426&gt;$C$9,IF(Raw!$N426&lt;$A$9,IF(Raw!$X426&gt;$C$9,IF(Raw!$X426&lt;$A$9,Raw!L426,-999),-999),-999),-999),-999),-999)</f>
        <v>504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1191</v>
      </c>
      <c r="K426" s="9">
        <f>IF(Raw!$G426&gt;$C$8,IF(Raw!$Q426&gt;$C$8,IF(Raw!$N426&gt;$C$9,IF(Raw!$N426&lt;$A$9,IF(Raw!$X426&gt;$C$9,IF(Raw!$X426&lt;$A$9,Raw!R426,-999),-999),-999),-999),-999),-999)</f>
        <v>4.8351999999999999E-2</v>
      </c>
      <c r="L426" s="9">
        <f>IF(Raw!$G426&gt;$C$8,IF(Raw!$Q426&gt;$C$8,IF(Raw!$N426&gt;$C$9,IF(Raw!$N426&lt;$A$9,IF(Raw!$X426&gt;$C$9,IF(Raw!$X426&lt;$A$9,Raw!S426,-999),-999),-999),-999),-999),-999)</f>
        <v>8.7537000000000004E-2</v>
      </c>
      <c r="M426" s="9">
        <f>Raw!Q426</f>
        <v>0.95124500000000001</v>
      </c>
      <c r="N426" s="9">
        <f>IF(Raw!$G426&gt;$C$8,IF(Raw!$Q426&gt;$C$8,IF(Raw!$N426&gt;$C$9,IF(Raw!$N426&lt;$A$9,IF(Raw!$X426&gt;$C$9,IF(Raw!$X426&lt;$A$9,Raw!V426,-999),-999),-999),-999),-999),-999)</f>
        <v>492.8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669</v>
      </c>
      <c r="R426" s="9">
        <f t="shared" si="111"/>
        <v>3.7305999999999999E-2</v>
      </c>
      <c r="S426" s="9">
        <f t="shared" si="112"/>
        <v>0.43251327474667839</v>
      </c>
      <c r="T426" s="9">
        <f t="shared" si="113"/>
        <v>3.9185000000000005E-2</v>
      </c>
      <c r="U426" s="9">
        <f t="shared" si="114"/>
        <v>0.44763928395992553</v>
      </c>
      <c r="V426" s="15">
        <f t="shared" si="115"/>
        <v>0</v>
      </c>
      <c r="X426" s="11">
        <f t="shared" si="116"/>
        <v>1.3484799999999996E+19</v>
      </c>
      <c r="Y426" s="11">
        <f t="shared" si="117"/>
        <v>5.0399999999999994E-18</v>
      </c>
      <c r="Z426" s="11">
        <f t="shared" si="118"/>
        <v>1.191E-3</v>
      </c>
      <c r="AA426" s="16">
        <f t="shared" si="119"/>
        <v>7.4883037352878642E-2</v>
      </c>
      <c r="AB426" s="9">
        <f t="shared" si="120"/>
        <v>5.1286291818672551E-2</v>
      </c>
      <c r="AC426" s="9">
        <f t="shared" si="121"/>
        <v>0.92511696264712129</v>
      </c>
      <c r="AD426" s="15">
        <f t="shared" si="122"/>
        <v>62.874086778235636</v>
      </c>
      <c r="AE426" s="3">
        <f t="shared" si="123"/>
        <v>606.8159999999998</v>
      </c>
      <c r="AF426" s="2">
        <f t="shared" si="124"/>
        <v>0.25</v>
      </c>
      <c r="AG426" s="9">
        <f t="shared" si="125"/>
        <v>2.1649931680802783E-2</v>
      </c>
      <c r="AH426" s="2">
        <f t="shared" si="126"/>
        <v>1.0476289268619912</v>
      </c>
    </row>
    <row r="427" spans="1:34">
      <c r="A427" s="1">
        <f>Raw!A427</f>
        <v>414</v>
      </c>
      <c r="B427" s="14">
        <f>Raw!B427</f>
        <v>0.30064814814814816</v>
      </c>
      <c r="C427" s="15">
        <f>Raw!C427</f>
        <v>21.5</v>
      </c>
      <c r="D427" s="15">
        <f>IF(C427&gt;0.5,Raw!D427*D$11,-999)</f>
        <v>24.2</v>
      </c>
      <c r="E427" s="9">
        <f>IF(Raw!$G427&gt;$C$8,IF(Raw!$Q427&gt;$C$8,IF(Raw!$N427&gt;$C$9,IF(Raw!$N427&lt;$A$9,IF(Raw!$X427&gt;$C$9,IF(Raw!$X427&lt;$A$9,Raw!H427,-999),-999),-999),-999),-999),-999)</f>
        <v>4.3858000000000001E-2</v>
      </c>
      <c r="F427" s="9">
        <f>IF(Raw!$G427&gt;$C$8,IF(Raw!$Q427&gt;$C$8,IF(Raw!$N427&gt;$C$9,IF(Raw!$N427&lt;$A$9,IF(Raw!$X427&gt;$C$9,IF(Raw!$X427&lt;$A$9,Raw!I427,-999),-999),-999),-999),-999),-999)</f>
        <v>7.7096999999999999E-2</v>
      </c>
      <c r="G427" s="9">
        <f>Raw!G427</f>
        <v>0.93462800000000001</v>
      </c>
      <c r="H427" s="9">
        <f>IF(Raw!$G427&gt;$C$8,IF(Raw!$Q427&gt;$C$8,IF(Raw!$N427&gt;$C$9,IF(Raw!$N427&lt;$A$9,IF(Raw!$X427&gt;$C$9,IF(Raw!$X427&lt;$A$9,Raw!L427,-999),-999),-999),-999),-999),-999)</f>
        <v>495.9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1262</v>
      </c>
      <c r="K427" s="9">
        <f>IF(Raw!$G427&gt;$C$8,IF(Raw!$Q427&gt;$C$8,IF(Raw!$N427&gt;$C$9,IF(Raw!$N427&lt;$A$9,IF(Raw!$X427&gt;$C$9,IF(Raw!$X427&lt;$A$9,Raw!R427,-999),-999),-999),-999),-999),-999)</f>
        <v>4.4762000000000003E-2</v>
      </c>
      <c r="L427" s="9">
        <f>IF(Raw!$G427&gt;$C$8,IF(Raw!$Q427&gt;$C$8,IF(Raw!$N427&gt;$C$9,IF(Raw!$N427&lt;$A$9,IF(Raw!$X427&gt;$C$9,IF(Raw!$X427&lt;$A$9,Raw!S427,-999),-999),-999),-999),-999),-999)</f>
        <v>7.6942999999999998E-2</v>
      </c>
      <c r="M427" s="9">
        <f>Raw!Q427</f>
        <v>0.94814200000000004</v>
      </c>
      <c r="N427" s="9">
        <f>IF(Raw!$G427&gt;$C$8,IF(Raw!$Q427&gt;$C$8,IF(Raw!$N427&gt;$C$9,IF(Raw!$N427&lt;$A$9,IF(Raw!$X427&gt;$C$9,IF(Raw!$X427&lt;$A$9,Raw!V427,-999),-999),-999),-999),-999),-999)</f>
        <v>427</v>
      </c>
      <c r="O427" s="9">
        <f>IF(Raw!$G427&gt;$C$8,IF(Raw!$Q427&gt;$C$8,IF(Raw!$N427&gt;$C$9,IF(Raw!$N427&lt;$A$9,IF(Raw!$X427&gt;$C$9,IF(Raw!$X427&lt;$A$9,Raw!W427,-999),-999),-999),-999),-999),-999)</f>
        <v>2.3104E-2</v>
      </c>
      <c r="P427" s="9">
        <f>IF(Raw!$G427&gt;$C$8,IF(Raw!$Q427&gt;$C$8,IF(Raw!$N427&gt;$C$9,IF(Raw!$N427&lt;$A$9,IF(Raw!$X427&gt;$C$9,IF(Raw!$X427&lt;$A$9,Raw!X427,-999),-999),-999),-999),-999),-999)</f>
        <v>1169</v>
      </c>
      <c r="R427" s="9">
        <f t="shared" si="111"/>
        <v>3.3238999999999998E-2</v>
      </c>
      <c r="S427" s="9">
        <f t="shared" si="112"/>
        <v>0.43113221007302488</v>
      </c>
      <c r="T427" s="9">
        <f t="shared" si="113"/>
        <v>3.2180999999999994E-2</v>
      </c>
      <c r="U427" s="9">
        <f t="shared" si="114"/>
        <v>0.41824467462927095</v>
      </c>
      <c r="V427" s="15">
        <f t="shared" si="115"/>
        <v>0</v>
      </c>
      <c r="X427" s="11">
        <f t="shared" si="116"/>
        <v>1.4568399999999998E+19</v>
      </c>
      <c r="Y427" s="11">
        <f t="shared" si="117"/>
        <v>4.9589999999999996E-18</v>
      </c>
      <c r="Z427" s="11">
        <f t="shared" si="118"/>
        <v>1.2619999999999999E-3</v>
      </c>
      <c r="AA427" s="16">
        <f t="shared" si="119"/>
        <v>8.355487358064452E-2</v>
      </c>
      <c r="AB427" s="9">
        <f t="shared" si="120"/>
        <v>4.7450879386698723E-2</v>
      </c>
      <c r="AC427" s="9">
        <f t="shared" si="121"/>
        <v>0.91644512641935549</v>
      </c>
      <c r="AD427" s="15">
        <f t="shared" si="122"/>
        <v>66.208299192269848</v>
      </c>
      <c r="AE427" s="3">
        <f t="shared" si="123"/>
        <v>597.06359999999984</v>
      </c>
      <c r="AF427" s="2">
        <f t="shared" si="124"/>
        <v>0.25</v>
      </c>
      <c r="AG427" s="9">
        <f t="shared" si="125"/>
        <v>2.130097581032948E-2</v>
      </c>
      <c r="AH427" s="2">
        <f t="shared" si="126"/>
        <v>1.0307431338952495</v>
      </c>
    </row>
    <row r="428" spans="1:34">
      <c r="A428" s="1">
        <f>Raw!A428</f>
        <v>415</v>
      </c>
      <c r="B428" s="14">
        <f>Raw!B428</f>
        <v>0.30070601851851853</v>
      </c>
      <c r="C428" s="15">
        <f>Raw!C428</f>
        <v>20.399999999999999</v>
      </c>
      <c r="D428" s="15">
        <f>IF(C428&gt;0.5,Raw!D428*D$11,-999)</f>
        <v>25.1</v>
      </c>
      <c r="E428" s="9">
        <f>IF(Raw!$G428&gt;$C$8,IF(Raw!$Q428&gt;$C$8,IF(Raw!$N428&gt;$C$9,IF(Raw!$N428&lt;$A$9,IF(Raw!$X428&gt;$C$9,IF(Raw!$X428&lt;$A$9,Raw!H428,-999),-999),-999),-999),-999),-999)</f>
        <v>4.367E-2</v>
      </c>
      <c r="F428" s="9">
        <f>IF(Raw!$G428&gt;$C$8,IF(Raw!$Q428&gt;$C$8,IF(Raw!$N428&gt;$C$9,IF(Raw!$N428&lt;$A$9,IF(Raw!$X428&gt;$C$9,IF(Raw!$X428&lt;$A$9,Raw!I428,-999),-999),-999),-999),-999),-999)</f>
        <v>7.9191999999999999E-2</v>
      </c>
      <c r="G428" s="9">
        <f>Raw!G428</f>
        <v>0.93749000000000005</v>
      </c>
      <c r="H428" s="9">
        <f>IF(Raw!$G428&gt;$C$8,IF(Raw!$Q428&gt;$C$8,IF(Raw!$N428&gt;$C$9,IF(Raw!$N428&lt;$A$9,IF(Raw!$X428&gt;$C$9,IF(Raw!$X428&lt;$A$9,Raw!L428,-999),-999),-999),-999),-999),-999)</f>
        <v>453.3</v>
      </c>
      <c r="I428" s="9">
        <f>IF(Raw!$G428&gt;$C$8,IF(Raw!$Q428&gt;$C$8,IF(Raw!$N428&gt;$C$9,IF(Raw!$N428&lt;$A$9,IF(Raw!$X428&gt;$C$9,IF(Raw!$X428&lt;$A$9,Raw!M428,-999),-999),-999),-999),-999),-999)</f>
        <v>1.5211000000000001E-2</v>
      </c>
      <c r="J428" s="9">
        <f>IF(Raw!$G428&gt;$C$8,IF(Raw!$Q428&gt;$C$8,IF(Raw!$N428&gt;$C$9,IF(Raw!$N428&lt;$A$9,IF(Raw!$X428&gt;$C$9,IF(Raw!$X428&lt;$A$9,Raw!N428,-999),-999),-999),-999),-999),-999)</f>
        <v>1099</v>
      </c>
      <c r="K428" s="9">
        <f>IF(Raw!$G428&gt;$C$8,IF(Raw!$Q428&gt;$C$8,IF(Raw!$N428&gt;$C$9,IF(Raw!$N428&lt;$A$9,IF(Raw!$X428&gt;$C$9,IF(Raw!$X428&lt;$A$9,Raw!R428,-999),-999),-999),-999),-999),-999)</f>
        <v>4.1628999999999999E-2</v>
      </c>
      <c r="L428" s="9">
        <f>IF(Raw!$G428&gt;$C$8,IF(Raw!$Q428&gt;$C$8,IF(Raw!$N428&gt;$C$9,IF(Raw!$N428&lt;$A$9,IF(Raw!$X428&gt;$C$9,IF(Raw!$X428&lt;$A$9,Raw!S428,-999),-999),-999),-999),-999),-999)</f>
        <v>7.5155E-2</v>
      </c>
      <c r="M428" s="9">
        <f>Raw!Q428</f>
        <v>0.94411500000000004</v>
      </c>
      <c r="N428" s="9">
        <f>IF(Raw!$G428&gt;$C$8,IF(Raw!$Q428&gt;$C$8,IF(Raw!$N428&gt;$C$9,IF(Raw!$N428&lt;$A$9,IF(Raw!$X428&gt;$C$9,IF(Raw!$X428&lt;$A$9,Raw!V428,-999),-999),-999),-999),-999),-999)</f>
        <v>517.1</v>
      </c>
      <c r="O428" s="9">
        <f>IF(Raw!$G428&gt;$C$8,IF(Raw!$Q428&gt;$C$8,IF(Raw!$N428&gt;$C$9,IF(Raw!$N428&lt;$A$9,IF(Raw!$X428&gt;$C$9,IF(Raw!$X428&lt;$A$9,Raw!W428,-999),-999),-999),-999),-999),-999)</f>
        <v>7.7205999999999997E-2</v>
      </c>
      <c r="P428" s="9">
        <f>IF(Raw!$G428&gt;$C$8,IF(Raw!$Q428&gt;$C$8,IF(Raw!$N428&gt;$C$9,IF(Raw!$N428&lt;$A$9,IF(Raw!$X428&gt;$C$9,IF(Raw!$X428&lt;$A$9,Raw!X428,-999),-999),-999),-999),-999),-999)</f>
        <v>846</v>
      </c>
      <c r="R428" s="9">
        <f t="shared" si="111"/>
        <v>3.5521999999999998E-2</v>
      </c>
      <c r="S428" s="9">
        <f t="shared" si="112"/>
        <v>0.44855540963733709</v>
      </c>
      <c r="T428" s="9">
        <f t="shared" si="113"/>
        <v>3.3526E-2</v>
      </c>
      <c r="U428" s="9">
        <f t="shared" si="114"/>
        <v>0.44609141108376021</v>
      </c>
      <c r="V428" s="15">
        <f t="shared" si="115"/>
        <v>0</v>
      </c>
      <c r="X428" s="11">
        <f t="shared" si="116"/>
        <v>1.5110199999999998E+19</v>
      </c>
      <c r="Y428" s="11">
        <f t="shared" si="117"/>
        <v>4.5329999999999997E-18</v>
      </c>
      <c r="Z428" s="11">
        <f t="shared" si="118"/>
        <v>1.0989999999999999E-3</v>
      </c>
      <c r="AA428" s="16">
        <f t="shared" si="119"/>
        <v>7.0005776215292442E-2</v>
      </c>
      <c r="AB428" s="9">
        <f t="shared" si="120"/>
        <v>4.3976013653393896E-2</v>
      </c>
      <c r="AC428" s="9">
        <f t="shared" si="121"/>
        <v>0.92999422378470753</v>
      </c>
      <c r="AD428" s="15">
        <f t="shared" si="122"/>
        <v>63.699523398810229</v>
      </c>
      <c r="AE428" s="3">
        <f t="shared" si="123"/>
        <v>545.77319999999986</v>
      </c>
      <c r="AF428" s="2">
        <f t="shared" si="124"/>
        <v>0.25</v>
      </c>
      <c r="AG428" s="9">
        <f t="shared" si="125"/>
        <v>2.1858315598721735E-2</v>
      </c>
      <c r="AH428" s="2">
        <f t="shared" si="126"/>
        <v>1.0577125162018275</v>
      </c>
    </row>
    <row r="429" spans="1:34">
      <c r="A429" s="1">
        <f>Raw!A429</f>
        <v>416</v>
      </c>
      <c r="B429" s="14">
        <f>Raw!B429</f>
        <v>0.30076388888888889</v>
      </c>
      <c r="C429" s="15">
        <f>Raw!C429</f>
        <v>19.3</v>
      </c>
      <c r="D429" s="15">
        <f>IF(C429&gt;0.5,Raw!D429*D$11,-999)</f>
        <v>27.8</v>
      </c>
      <c r="E429" s="9">
        <f>IF(Raw!$G429&gt;$C$8,IF(Raw!$Q429&gt;$C$8,IF(Raw!$N429&gt;$C$9,IF(Raw!$N429&lt;$A$9,IF(Raw!$X429&gt;$C$9,IF(Raw!$X429&lt;$A$9,Raw!H429,-999),-999),-999),-999),-999),-999)</f>
        <v>4.4561000000000003E-2</v>
      </c>
      <c r="F429" s="9">
        <f>IF(Raw!$G429&gt;$C$8,IF(Raw!$Q429&gt;$C$8,IF(Raw!$N429&gt;$C$9,IF(Raw!$N429&lt;$A$9,IF(Raw!$X429&gt;$C$9,IF(Raw!$X429&lt;$A$9,Raw!I429,-999),-999),-999),-999),-999),-999)</f>
        <v>7.6281000000000002E-2</v>
      </c>
      <c r="G429" s="9">
        <f>Raw!G429</f>
        <v>0.93918599999999997</v>
      </c>
      <c r="H429" s="9">
        <f>IF(Raw!$G429&gt;$C$8,IF(Raw!$Q429&gt;$C$8,IF(Raw!$N429&gt;$C$9,IF(Raw!$N429&lt;$A$9,IF(Raw!$X429&gt;$C$9,IF(Raw!$X429&lt;$A$9,Raw!L429,-999),-999),-999),-999),-999),-999)</f>
        <v>440.1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1547</v>
      </c>
      <c r="K429" s="9">
        <f>IF(Raw!$G429&gt;$C$8,IF(Raw!$Q429&gt;$C$8,IF(Raw!$N429&gt;$C$9,IF(Raw!$N429&lt;$A$9,IF(Raw!$X429&gt;$C$9,IF(Raw!$X429&lt;$A$9,Raw!R429,-999),-999),-999),-999),-999),-999)</f>
        <v>4.0502000000000003E-2</v>
      </c>
      <c r="L429" s="9">
        <f>IF(Raw!$G429&gt;$C$8,IF(Raw!$Q429&gt;$C$8,IF(Raw!$N429&gt;$C$9,IF(Raw!$N429&lt;$A$9,IF(Raw!$X429&gt;$C$9,IF(Raw!$X429&lt;$A$9,Raw!S429,-999),-999),-999),-999),-999),-999)</f>
        <v>7.5398999999999994E-2</v>
      </c>
      <c r="M429" s="9">
        <f>Raw!Q429</f>
        <v>0.96806999999999999</v>
      </c>
      <c r="N429" s="9">
        <f>IF(Raw!$G429&gt;$C$8,IF(Raw!$Q429&gt;$C$8,IF(Raw!$N429&gt;$C$9,IF(Raw!$N429&lt;$A$9,IF(Raw!$X429&gt;$C$9,IF(Raw!$X429&lt;$A$9,Raw!V429,-999),-999),-999),-999),-999),-999)</f>
        <v>492.8</v>
      </c>
      <c r="O429" s="9">
        <f>IF(Raw!$G429&gt;$C$8,IF(Raw!$Q429&gt;$C$8,IF(Raw!$N429&gt;$C$9,IF(Raw!$N429&lt;$A$9,IF(Raw!$X429&gt;$C$9,IF(Raw!$X429&lt;$A$9,Raw!W429,-999),-999),-999),-999),-999),-999)</f>
        <v>2.4390000000000002E-3</v>
      </c>
      <c r="P429" s="9">
        <f>IF(Raw!$G429&gt;$C$8,IF(Raw!$Q429&gt;$C$8,IF(Raw!$N429&gt;$C$9,IF(Raw!$N429&lt;$A$9,IF(Raw!$X429&gt;$C$9,IF(Raw!$X429&lt;$A$9,Raw!X429,-999),-999),-999),-999),-999),-999)</f>
        <v>731</v>
      </c>
      <c r="R429" s="9">
        <f t="shared" si="111"/>
        <v>3.1719999999999998E-2</v>
      </c>
      <c r="S429" s="9">
        <f t="shared" si="112"/>
        <v>0.41583094086338668</v>
      </c>
      <c r="T429" s="9">
        <f t="shared" si="113"/>
        <v>3.4896999999999991E-2</v>
      </c>
      <c r="U429" s="9">
        <f t="shared" si="114"/>
        <v>0.46283107203013296</v>
      </c>
      <c r="V429" s="15">
        <f t="shared" si="115"/>
        <v>0</v>
      </c>
      <c r="X429" s="11">
        <f t="shared" si="116"/>
        <v>1.6735599999999996E+19</v>
      </c>
      <c r="Y429" s="11">
        <f t="shared" si="117"/>
        <v>4.4009999999999999E-18</v>
      </c>
      <c r="Z429" s="11">
        <f t="shared" si="118"/>
        <v>1.547E-3</v>
      </c>
      <c r="AA429" s="16">
        <f t="shared" si="119"/>
        <v>0.10228700899077003</v>
      </c>
      <c r="AB429" s="9">
        <f t="shared" si="120"/>
        <v>4.4071509752750905E-2</v>
      </c>
      <c r="AC429" s="9">
        <f t="shared" si="121"/>
        <v>0.89771299100922997</v>
      </c>
      <c r="AD429" s="15">
        <f t="shared" si="122"/>
        <v>66.11959210780222</v>
      </c>
      <c r="AE429" s="3">
        <f t="shared" si="123"/>
        <v>529.8803999999999</v>
      </c>
      <c r="AF429" s="2">
        <f t="shared" si="124"/>
        <v>0.25</v>
      </c>
      <c r="AG429" s="9">
        <f t="shared" si="125"/>
        <v>2.3540155151884012E-2</v>
      </c>
      <c r="AH429" s="2">
        <f t="shared" si="126"/>
        <v>1.1390958569075067</v>
      </c>
    </row>
    <row r="430" spans="1:34">
      <c r="A430" s="1">
        <f>Raw!A430</f>
        <v>417</v>
      </c>
      <c r="B430" s="14">
        <f>Raw!B430</f>
        <v>0.30082175925925925</v>
      </c>
      <c r="C430" s="15">
        <f>Raw!C430</f>
        <v>18.8</v>
      </c>
      <c r="D430" s="15">
        <f>IF(C430&gt;0.5,Raw!D430*D$11,-999)</f>
        <v>26.9</v>
      </c>
      <c r="E430" s="9">
        <f>IF(Raw!$G430&gt;$C$8,IF(Raw!$Q430&gt;$C$8,IF(Raw!$N430&gt;$C$9,IF(Raw!$N430&lt;$A$9,IF(Raw!$X430&gt;$C$9,IF(Raw!$X430&lt;$A$9,Raw!H430,-999),-999),-999),-999),-999),-999)</f>
        <v>4.1945999999999997E-2</v>
      </c>
      <c r="F430" s="9">
        <f>IF(Raw!$G430&gt;$C$8,IF(Raw!$Q430&gt;$C$8,IF(Raw!$N430&gt;$C$9,IF(Raw!$N430&lt;$A$9,IF(Raw!$X430&gt;$C$9,IF(Raw!$X430&lt;$A$9,Raw!I430,-999),-999),-999),-999),-999),-999)</f>
        <v>7.5892000000000001E-2</v>
      </c>
      <c r="G430" s="9">
        <f>Raw!G430</f>
        <v>0.89961999999999998</v>
      </c>
      <c r="H430" s="9">
        <f>IF(Raw!$G430&gt;$C$8,IF(Raw!$Q430&gt;$C$8,IF(Raw!$N430&gt;$C$9,IF(Raw!$N430&lt;$A$9,IF(Raw!$X430&gt;$C$9,IF(Raw!$X430&lt;$A$9,Raw!L430,-999),-999),-999),-999),-999),-999)</f>
        <v>492.8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876</v>
      </c>
      <c r="K430" s="9">
        <f>IF(Raw!$G430&gt;$C$8,IF(Raw!$Q430&gt;$C$8,IF(Raw!$N430&gt;$C$9,IF(Raw!$N430&lt;$A$9,IF(Raw!$X430&gt;$C$9,IF(Raw!$X430&lt;$A$9,Raw!R430,-999),-999),-999),-999),-999),-999)</f>
        <v>4.0603E-2</v>
      </c>
      <c r="L430" s="9">
        <f>IF(Raw!$G430&gt;$C$8,IF(Raw!$Q430&gt;$C$8,IF(Raw!$N430&gt;$C$9,IF(Raw!$N430&lt;$A$9,IF(Raw!$X430&gt;$C$9,IF(Raw!$X430&lt;$A$9,Raw!S430,-999),-999),-999),-999),-999),-999)</f>
        <v>7.3345999999999995E-2</v>
      </c>
      <c r="M430" s="9">
        <f>Raw!Q430</f>
        <v>0.95773299999999995</v>
      </c>
      <c r="N430" s="9">
        <f>IF(Raw!$G430&gt;$C$8,IF(Raw!$Q430&gt;$C$8,IF(Raw!$N430&gt;$C$9,IF(Raw!$N430&lt;$A$9,IF(Raw!$X430&gt;$C$9,IF(Raw!$X430&lt;$A$9,Raw!V430,-999),-999),-999),-999),-999),-999)</f>
        <v>487.7</v>
      </c>
      <c r="O430" s="9">
        <f>IF(Raw!$G430&gt;$C$8,IF(Raw!$Q430&gt;$C$8,IF(Raw!$N430&gt;$C$9,IF(Raw!$N430&lt;$A$9,IF(Raw!$X430&gt;$C$9,IF(Raw!$X430&lt;$A$9,Raw!W430,-999),-999),-999),-999),-999),-999)</f>
        <v>8.5099999999999995E-2</v>
      </c>
      <c r="P430" s="9">
        <f>IF(Raw!$G430&gt;$C$8,IF(Raw!$Q430&gt;$C$8,IF(Raw!$N430&gt;$C$9,IF(Raw!$N430&lt;$A$9,IF(Raw!$X430&gt;$C$9,IF(Raw!$X430&lt;$A$9,Raw!X430,-999),-999),-999),-999),-999),-999)</f>
        <v>868</v>
      </c>
      <c r="R430" s="9">
        <f t="shared" si="111"/>
        <v>3.3946000000000004E-2</v>
      </c>
      <c r="S430" s="9">
        <f t="shared" si="112"/>
        <v>0.4472935223738998</v>
      </c>
      <c r="T430" s="9">
        <f t="shared" si="113"/>
        <v>3.2742999999999994E-2</v>
      </c>
      <c r="U430" s="9">
        <f t="shared" si="114"/>
        <v>0.44641834592206797</v>
      </c>
      <c r="V430" s="15">
        <f t="shared" si="115"/>
        <v>0</v>
      </c>
      <c r="X430" s="11">
        <f t="shared" si="116"/>
        <v>1.6193799999999998E+19</v>
      </c>
      <c r="Y430" s="11">
        <f t="shared" si="117"/>
        <v>4.9279999999999995E-18</v>
      </c>
      <c r="Z430" s="11">
        <f t="shared" si="118"/>
        <v>8.7599999999999993E-4</v>
      </c>
      <c r="AA430" s="16">
        <f t="shared" si="119"/>
        <v>6.5339733290060903E-2</v>
      </c>
      <c r="AB430" s="9">
        <f t="shared" si="120"/>
        <v>4.2742418887116461E-2</v>
      </c>
      <c r="AC430" s="9">
        <f t="shared" si="121"/>
        <v>0.93466026670993918</v>
      </c>
      <c r="AD430" s="15">
        <f t="shared" si="122"/>
        <v>74.588736632489642</v>
      </c>
      <c r="AE430" s="3">
        <f t="shared" si="123"/>
        <v>593.33119999999974</v>
      </c>
      <c r="AF430" s="2">
        <f t="shared" si="124"/>
        <v>0.25</v>
      </c>
      <c r="AG430" s="9">
        <f t="shared" si="125"/>
        <v>2.5613677255302142E-2</v>
      </c>
      <c r="AH430" s="2">
        <f t="shared" si="126"/>
        <v>1.2394325123785601</v>
      </c>
    </row>
    <row r="431" spans="1:34">
      <c r="A431" s="1">
        <f>Raw!A431</f>
        <v>418</v>
      </c>
      <c r="B431" s="14">
        <f>Raw!B431</f>
        <v>0.30086805555555557</v>
      </c>
      <c r="C431" s="15">
        <f>Raw!C431</f>
        <v>17.3</v>
      </c>
      <c r="D431" s="15">
        <f>IF(C431&gt;0.5,Raw!D431*D$11,-999)</f>
        <v>32.299999999999997</v>
      </c>
      <c r="E431" s="9">
        <f>IF(Raw!$G431&gt;$C$8,IF(Raw!$Q431&gt;$C$8,IF(Raw!$N431&gt;$C$9,IF(Raw!$N431&lt;$A$9,IF(Raw!$X431&gt;$C$9,IF(Raw!$X431&lt;$A$9,Raw!H431,-999),-999),-999),-999),-999),-999)</f>
        <v>4.231E-2</v>
      </c>
      <c r="F431" s="9">
        <f>IF(Raw!$G431&gt;$C$8,IF(Raw!$Q431&gt;$C$8,IF(Raw!$N431&gt;$C$9,IF(Raw!$N431&lt;$A$9,IF(Raw!$X431&gt;$C$9,IF(Raw!$X431&lt;$A$9,Raw!I431,-999),-999),-999),-999),-999),-999)</f>
        <v>7.4603000000000003E-2</v>
      </c>
      <c r="G431" s="9">
        <f>Raw!G431</f>
        <v>0.93922000000000005</v>
      </c>
      <c r="H431" s="9">
        <f>IF(Raw!$G431&gt;$C$8,IF(Raw!$Q431&gt;$C$8,IF(Raw!$N431&gt;$C$9,IF(Raw!$N431&lt;$A$9,IF(Raw!$X431&gt;$C$9,IF(Raw!$X431&lt;$A$9,Raw!L431,-999),-999),-999),-999),-999),-999)</f>
        <v>435.1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1372</v>
      </c>
      <c r="K431" s="9">
        <f>IF(Raw!$G431&gt;$C$8,IF(Raw!$Q431&gt;$C$8,IF(Raw!$N431&gt;$C$9,IF(Raw!$N431&lt;$A$9,IF(Raw!$X431&gt;$C$9,IF(Raw!$X431&lt;$A$9,Raw!R431,-999),-999),-999),-999),-999),-999)</f>
        <v>4.0282999999999999E-2</v>
      </c>
      <c r="L431" s="9">
        <f>IF(Raw!$G431&gt;$C$8,IF(Raw!$Q431&gt;$C$8,IF(Raw!$N431&gt;$C$9,IF(Raw!$N431&lt;$A$9,IF(Raw!$X431&gt;$C$9,IF(Raw!$X431&lt;$A$9,Raw!S431,-999),-999),-999),-999),-999),-999)</f>
        <v>7.4399000000000007E-2</v>
      </c>
      <c r="M431" s="9">
        <f>Raw!Q431</f>
        <v>0.95443199999999995</v>
      </c>
      <c r="N431" s="9">
        <f>IF(Raw!$G431&gt;$C$8,IF(Raw!$Q431&gt;$C$8,IF(Raw!$N431&gt;$C$9,IF(Raw!$N431&lt;$A$9,IF(Raw!$X431&gt;$C$9,IF(Raw!$X431&lt;$A$9,Raw!V431,-999),-999),-999),-999),-999),-999)</f>
        <v>440.1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1459</v>
      </c>
      <c r="R431" s="9">
        <f t="shared" si="111"/>
        <v>3.2293000000000002E-2</v>
      </c>
      <c r="S431" s="9">
        <f t="shared" si="112"/>
        <v>0.43286463010870879</v>
      </c>
      <c r="T431" s="9">
        <f t="shared" si="113"/>
        <v>3.4116000000000007E-2</v>
      </c>
      <c r="U431" s="9">
        <f t="shared" si="114"/>
        <v>0.45855455046438803</v>
      </c>
      <c r="V431" s="15">
        <f t="shared" si="115"/>
        <v>0</v>
      </c>
      <c r="X431" s="11">
        <f t="shared" si="116"/>
        <v>1.9444599999999992E+19</v>
      </c>
      <c r="Y431" s="11">
        <f t="shared" si="117"/>
        <v>4.3510000000000002E-18</v>
      </c>
      <c r="Z431" s="11">
        <f t="shared" si="118"/>
        <v>1.372E-3</v>
      </c>
      <c r="AA431" s="16">
        <f t="shared" si="119"/>
        <v>0.10400362160054825</v>
      </c>
      <c r="AB431" s="9">
        <f t="shared" si="120"/>
        <v>4.3831187554524302E-2</v>
      </c>
      <c r="AC431" s="9">
        <f t="shared" si="121"/>
        <v>0.89599637839945179</v>
      </c>
      <c r="AD431" s="15">
        <f t="shared" si="122"/>
        <v>75.804388921682403</v>
      </c>
      <c r="AE431" s="3">
        <f t="shared" si="123"/>
        <v>523.86039999999991</v>
      </c>
      <c r="AF431" s="2">
        <f t="shared" si="124"/>
        <v>0.25</v>
      </c>
      <c r="AG431" s="9">
        <f t="shared" si="125"/>
        <v>2.6738805757853618E-2</v>
      </c>
      <c r="AH431" s="2">
        <f t="shared" si="126"/>
        <v>1.2938768950716946</v>
      </c>
    </row>
    <row r="432" spans="1:34">
      <c r="A432" s="1">
        <f>Raw!A432</f>
        <v>419</v>
      </c>
      <c r="B432" s="14">
        <f>Raw!B432</f>
        <v>0.30092592592592593</v>
      </c>
      <c r="C432" s="15">
        <f>Raw!C432</f>
        <v>16.899999999999999</v>
      </c>
      <c r="D432" s="15">
        <f>IF(C432&gt;0.5,Raw!D432*D$11,-999)</f>
        <v>30.5</v>
      </c>
      <c r="E432" s="9">
        <f>IF(Raw!$G432&gt;$C$8,IF(Raw!$Q432&gt;$C$8,IF(Raw!$N432&gt;$C$9,IF(Raw!$N432&lt;$A$9,IF(Raw!$X432&gt;$C$9,IF(Raw!$X432&lt;$A$9,Raw!H432,-999),-999),-999),-999),-999),-999)</f>
        <v>4.2778999999999998E-2</v>
      </c>
      <c r="F432" s="9">
        <f>IF(Raw!$G432&gt;$C$8,IF(Raw!$Q432&gt;$C$8,IF(Raw!$N432&gt;$C$9,IF(Raw!$N432&lt;$A$9,IF(Raw!$X432&gt;$C$9,IF(Raw!$X432&lt;$A$9,Raw!I432,-999),-999),-999),-999),-999),-999)</f>
        <v>7.5289999999999996E-2</v>
      </c>
      <c r="G432" s="9">
        <f>Raw!G432</f>
        <v>0.94179400000000002</v>
      </c>
      <c r="H432" s="9">
        <f>IF(Raw!$G432&gt;$C$8,IF(Raw!$Q432&gt;$C$8,IF(Raw!$N432&gt;$C$9,IF(Raw!$N432&lt;$A$9,IF(Raw!$X432&gt;$C$9,IF(Raw!$X432&lt;$A$9,Raw!L432,-999),-999),-999),-999),-999),-999)</f>
        <v>458.3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678</v>
      </c>
      <c r="K432" s="9">
        <f>IF(Raw!$G432&gt;$C$8,IF(Raw!$Q432&gt;$C$8,IF(Raw!$N432&gt;$C$9,IF(Raw!$N432&lt;$A$9,IF(Raw!$X432&gt;$C$9,IF(Raw!$X432&lt;$A$9,Raw!R432,-999),-999),-999),-999),-999),-999)</f>
        <v>4.113E-2</v>
      </c>
      <c r="L432" s="9">
        <f>IF(Raw!$G432&gt;$C$8,IF(Raw!$Q432&gt;$C$8,IF(Raw!$N432&gt;$C$9,IF(Raw!$N432&lt;$A$9,IF(Raw!$X432&gt;$C$9,IF(Raw!$X432&lt;$A$9,Raw!S432,-999),-999),-999),-999),-999),-999)</f>
        <v>7.6907000000000003E-2</v>
      </c>
      <c r="M432" s="9">
        <f>Raw!Q432</f>
        <v>0.956287</v>
      </c>
      <c r="N432" s="9">
        <f>IF(Raw!$G432&gt;$C$8,IF(Raw!$Q432&gt;$C$8,IF(Raw!$N432&gt;$C$9,IF(Raw!$N432&lt;$A$9,IF(Raw!$X432&gt;$C$9,IF(Raw!$X432&lt;$A$9,Raw!V432,-999),-999),-999),-999),-999),-999)</f>
        <v>543.5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435</v>
      </c>
      <c r="R432" s="9">
        <f t="shared" si="111"/>
        <v>3.2510999999999998E-2</v>
      </c>
      <c r="S432" s="9">
        <f t="shared" si="112"/>
        <v>0.4318103333776066</v>
      </c>
      <c r="T432" s="9">
        <f t="shared" si="113"/>
        <v>3.5777000000000003E-2</v>
      </c>
      <c r="U432" s="9">
        <f t="shared" si="114"/>
        <v>0.46519822642932374</v>
      </c>
      <c r="V432" s="15">
        <f t="shared" si="115"/>
        <v>0</v>
      </c>
      <c r="X432" s="11">
        <f t="shared" si="116"/>
        <v>1.8360999999999996E+19</v>
      </c>
      <c r="Y432" s="11">
        <f t="shared" si="117"/>
        <v>4.5830000000000002E-18</v>
      </c>
      <c r="Z432" s="11">
        <f t="shared" si="118"/>
        <v>6.78E-4</v>
      </c>
      <c r="AA432" s="16">
        <f t="shared" si="119"/>
        <v>5.3973335658214383E-2</v>
      </c>
      <c r="AB432" s="9">
        <f t="shared" si="120"/>
        <v>4.3061004029843933E-2</v>
      </c>
      <c r="AC432" s="9">
        <f t="shared" si="121"/>
        <v>0.94602666434178573</v>
      </c>
      <c r="AD432" s="15">
        <f t="shared" si="122"/>
        <v>79.606689761378149</v>
      </c>
      <c r="AE432" s="3">
        <f t="shared" si="123"/>
        <v>551.79319999999984</v>
      </c>
      <c r="AF432" s="2">
        <f t="shared" si="124"/>
        <v>0.25</v>
      </c>
      <c r="AG432" s="9">
        <f t="shared" si="125"/>
        <v>2.8486839145309629E-2</v>
      </c>
      <c r="AH432" s="2">
        <f t="shared" si="126"/>
        <v>1.3784633209699015</v>
      </c>
    </row>
    <row r="433" spans="1:34">
      <c r="A433" s="1">
        <f>Raw!A433</f>
        <v>420</v>
      </c>
      <c r="B433" s="14">
        <f>Raw!B433</f>
        <v>0.30098379629629629</v>
      </c>
      <c r="C433" s="15">
        <f>Raw!C433</f>
        <v>15.3</v>
      </c>
      <c r="D433" s="15">
        <f>IF(C433&gt;0.5,Raw!D433*D$11,-999)</f>
        <v>35.799999999999997</v>
      </c>
      <c r="E433" s="9">
        <f>IF(Raw!$G433&gt;$C$8,IF(Raw!$Q433&gt;$C$8,IF(Raw!$N433&gt;$C$9,IF(Raw!$N433&lt;$A$9,IF(Raw!$X433&gt;$C$9,IF(Raw!$X433&lt;$A$9,Raw!H433,-999),-999),-999),-999),-999),-999)</f>
        <v>4.8584000000000002E-2</v>
      </c>
      <c r="F433" s="9">
        <f>IF(Raw!$G433&gt;$C$8,IF(Raw!$Q433&gt;$C$8,IF(Raw!$N433&gt;$C$9,IF(Raw!$N433&lt;$A$9,IF(Raw!$X433&gt;$C$9,IF(Raw!$X433&lt;$A$9,Raw!I433,-999),-999),-999),-999),-999),-999)</f>
        <v>7.7937000000000006E-2</v>
      </c>
      <c r="G433" s="9">
        <f>Raw!G433</f>
        <v>0.93498099999999995</v>
      </c>
      <c r="H433" s="9">
        <f>IF(Raw!$G433&gt;$C$8,IF(Raw!$Q433&gt;$C$8,IF(Raw!$N433&gt;$C$9,IF(Raw!$N433&lt;$A$9,IF(Raw!$X433&gt;$C$9,IF(Raw!$X433&lt;$A$9,Raw!L433,-999),-999),-999),-999),-999),-999)</f>
        <v>423.9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1588</v>
      </c>
      <c r="K433" s="9">
        <f>IF(Raw!$G433&gt;$C$8,IF(Raw!$Q433&gt;$C$8,IF(Raw!$N433&gt;$C$9,IF(Raw!$N433&lt;$A$9,IF(Raw!$X433&gt;$C$9,IF(Raw!$X433&lt;$A$9,Raw!R433,-999),-999),-999),-999),-999),-999)</f>
        <v>4.2366000000000001E-2</v>
      </c>
      <c r="L433" s="9">
        <f>IF(Raw!$G433&gt;$C$8,IF(Raw!$Q433&gt;$C$8,IF(Raw!$N433&gt;$C$9,IF(Raw!$N433&lt;$A$9,IF(Raw!$X433&gt;$C$9,IF(Raw!$X433&lt;$A$9,Raw!S433,-999),-999),-999),-999),-999),-999)</f>
        <v>7.6393000000000003E-2</v>
      </c>
      <c r="M433" s="9">
        <f>Raw!Q433</f>
        <v>0.96967300000000001</v>
      </c>
      <c r="N433" s="9">
        <f>IF(Raw!$G433&gt;$C$8,IF(Raw!$Q433&gt;$C$8,IF(Raw!$N433&gt;$C$9,IF(Raw!$N433&lt;$A$9,IF(Raw!$X433&gt;$C$9,IF(Raw!$X433&lt;$A$9,Raw!V433,-999),-999),-999),-999),-999),-999)</f>
        <v>495.9</v>
      </c>
      <c r="O433" s="9">
        <f>IF(Raw!$G433&gt;$C$8,IF(Raw!$Q433&gt;$C$8,IF(Raw!$N433&gt;$C$9,IF(Raw!$N433&lt;$A$9,IF(Raw!$X433&gt;$C$9,IF(Raw!$X433&lt;$A$9,Raw!W433,-999),-999),-999),-999),-999),-999)</f>
        <v>2.4390000000000002E-3</v>
      </c>
      <c r="P433" s="9">
        <f>IF(Raw!$G433&gt;$C$8,IF(Raw!$Q433&gt;$C$8,IF(Raw!$N433&gt;$C$9,IF(Raw!$N433&lt;$A$9,IF(Raw!$X433&gt;$C$9,IF(Raw!$X433&lt;$A$9,Raw!X433,-999),-999),-999),-999),-999),-999)</f>
        <v>786</v>
      </c>
      <c r="R433" s="9">
        <f t="shared" si="111"/>
        <v>2.9353000000000004E-2</v>
      </c>
      <c r="S433" s="9">
        <f t="shared" si="112"/>
        <v>0.37662470970142553</v>
      </c>
      <c r="T433" s="9">
        <f t="shared" si="113"/>
        <v>3.4027000000000002E-2</v>
      </c>
      <c r="U433" s="9">
        <f t="shared" si="114"/>
        <v>0.44542039192072574</v>
      </c>
      <c r="V433" s="15">
        <f t="shared" si="115"/>
        <v>0</v>
      </c>
      <c r="X433" s="11">
        <f t="shared" si="116"/>
        <v>2.1551599999999992E+19</v>
      </c>
      <c r="Y433" s="11">
        <f t="shared" si="117"/>
        <v>4.2389999999999996E-18</v>
      </c>
      <c r="Z433" s="11">
        <f t="shared" si="118"/>
        <v>1.588E-3</v>
      </c>
      <c r="AA433" s="16">
        <f t="shared" si="119"/>
        <v>0.12669497538296198</v>
      </c>
      <c r="AB433" s="9">
        <f t="shared" si="120"/>
        <v>4.6677049927356051E-2</v>
      </c>
      <c r="AC433" s="9">
        <f t="shared" si="121"/>
        <v>0.87330502461703796</v>
      </c>
      <c r="AD433" s="15">
        <f t="shared" si="122"/>
        <v>79.782730090026419</v>
      </c>
      <c r="AE433" s="3">
        <f t="shared" si="123"/>
        <v>510.37559999999979</v>
      </c>
      <c r="AF433" s="2">
        <f t="shared" si="124"/>
        <v>0.25</v>
      </c>
      <c r="AG433" s="9">
        <f t="shared" si="125"/>
        <v>2.7336042234773116E-2</v>
      </c>
      <c r="AH433" s="2">
        <f t="shared" si="126"/>
        <v>1.3227768573728602</v>
      </c>
    </row>
    <row r="434" spans="1:34">
      <c r="A434" s="1">
        <f>Raw!A434</f>
        <v>421</v>
      </c>
      <c r="B434" s="14">
        <f>Raw!B434</f>
        <v>0.30104166666666665</v>
      </c>
      <c r="C434" s="15">
        <f>Raw!C434</f>
        <v>14.4</v>
      </c>
      <c r="D434" s="15">
        <f>IF(C434&gt;0.5,Raw!D434*D$11,-999)</f>
        <v>36.700000000000003</v>
      </c>
      <c r="E434" s="9">
        <f>IF(Raw!$G434&gt;$C$8,IF(Raw!$Q434&gt;$C$8,IF(Raw!$N434&gt;$C$9,IF(Raw!$N434&lt;$A$9,IF(Raw!$X434&gt;$C$9,IF(Raw!$X434&lt;$A$9,Raw!H434,-999),-999),-999),-999),-999),-999)</f>
        <v>4.6254000000000003E-2</v>
      </c>
      <c r="F434" s="9">
        <f>IF(Raw!$G434&gt;$C$8,IF(Raw!$Q434&gt;$C$8,IF(Raw!$N434&gt;$C$9,IF(Raw!$N434&lt;$A$9,IF(Raw!$X434&gt;$C$9,IF(Raw!$X434&lt;$A$9,Raw!I434,-999),-999),-999),-999),-999),-999)</f>
        <v>7.6642000000000002E-2</v>
      </c>
      <c r="G434" s="9">
        <f>Raw!G434</f>
        <v>0.92695099999999997</v>
      </c>
      <c r="H434" s="9">
        <f>IF(Raw!$G434&gt;$C$8,IF(Raw!$Q434&gt;$C$8,IF(Raw!$N434&gt;$C$9,IF(Raw!$N434&lt;$A$9,IF(Raw!$X434&gt;$C$9,IF(Raw!$X434&lt;$A$9,Raw!L434,-999),-999),-999),-999),-999),-999)</f>
        <v>435.1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1094</v>
      </c>
      <c r="K434" s="9">
        <f>IF(Raw!$G434&gt;$C$8,IF(Raw!$Q434&gt;$C$8,IF(Raw!$N434&gt;$C$9,IF(Raw!$N434&lt;$A$9,IF(Raw!$X434&gt;$C$9,IF(Raw!$X434&lt;$A$9,Raw!R434,-999),-999),-999),-999),-999),-999)</f>
        <v>3.9129999999999998E-2</v>
      </c>
      <c r="L434" s="9">
        <f>IF(Raw!$G434&gt;$C$8,IF(Raw!$Q434&gt;$C$8,IF(Raw!$N434&gt;$C$9,IF(Raw!$N434&lt;$A$9,IF(Raw!$X434&gt;$C$9,IF(Raw!$X434&lt;$A$9,Raw!S434,-999),-999),-999),-999),-999),-999)</f>
        <v>6.9986999999999994E-2</v>
      </c>
      <c r="M434" s="9">
        <f>Raw!Q434</f>
        <v>0.94878300000000004</v>
      </c>
      <c r="N434" s="9">
        <f>IF(Raw!$G434&gt;$C$8,IF(Raw!$Q434&gt;$C$8,IF(Raw!$N434&gt;$C$9,IF(Raw!$N434&lt;$A$9,IF(Raw!$X434&gt;$C$9,IF(Raw!$X434&lt;$A$9,Raw!V434,-999),-999),-999),-999),-999),-999)</f>
        <v>482.7</v>
      </c>
      <c r="O434" s="9">
        <f>IF(Raw!$G434&gt;$C$8,IF(Raw!$Q434&gt;$C$8,IF(Raw!$N434&gt;$C$9,IF(Raw!$N434&lt;$A$9,IF(Raw!$X434&gt;$C$9,IF(Raw!$X434&lt;$A$9,Raw!W434,-999),-999),-999),-999),-999),-999)</f>
        <v>2.4390000000000002E-3</v>
      </c>
      <c r="P434" s="9">
        <f>IF(Raw!$G434&gt;$C$8,IF(Raw!$Q434&gt;$C$8,IF(Raw!$N434&gt;$C$9,IF(Raw!$N434&lt;$A$9,IF(Raw!$X434&gt;$C$9,IF(Raw!$X434&lt;$A$9,Raw!X434,-999),-999),-999),-999),-999),-999)</f>
        <v>1294</v>
      </c>
      <c r="R434" s="9">
        <f t="shared" si="111"/>
        <v>3.0387999999999998E-2</v>
      </c>
      <c r="S434" s="9">
        <f t="shared" si="112"/>
        <v>0.39649278463505644</v>
      </c>
      <c r="T434" s="9">
        <f t="shared" si="113"/>
        <v>3.0856999999999996E-2</v>
      </c>
      <c r="U434" s="9">
        <f t="shared" si="114"/>
        <v>0.44089616643090856</v>
      </c>
      <c r="V434" s="15">
        <f t="shared" si="115"/>
        <v>0</v>
      </c>
      <c r="X434" s="11">
        <f t="shared" si="116"/>
        <v>2.2093399999999996E+19</v>
      </c>
      <c r="Y434" s="11">
        <f t="shared" si="117"/>
        <v>4.3510000000000002E-18</v>
      </c>
      <c r="Z434" s="11">
        <f t="shared" si="118"/>
        <v>1.0939999999999999E-3</v>
      </c>
      <c r="AA434" s="16">
        <f t="shared" si="119"/>
        <v>9.5157287499260002E-2</v>
      </c>
      <c r="AB434" s="9">
        <f t="shared" si="120"/>
        <v>4.2066268420364664E-2</v>
      </c>
      <c r="AC434" s="9">
        <f t="shared" si="121"/>
        <v>0.90484271250074</v>
      </c>
      <c r="AD434" s="15">
        <f t="shared" si="122"/>
        <v>86.981067183967099</v>
      </c>
      <c r="AE434" s="3">
        <f t="shared" si="123"/>
        <v>523.86039999999991</v>
      </c>
      <c r="AF434" s="2">
        <f t="shared" si="124"/>
        <v>0.25</v>
      </c>
      <c r="AG434" s="9">
        <f t="shared" si="125"/>
        <v>2.9499706979600304E-2</v>
      </c>
      <c r="AH434" s="2">
        <f t="shared" si="126"/>
        <v>1.4274754683491873</v>
      </c>
    </row>
    <row r="435" spans="1:34">
      <c r="A435" s="1">
        <f>Raw!A435</f>
        <v>422</v>
      </c>
      <c r="B435" s="14">
        <f>Raw!B435</f>
        <v>0.30109953703703701</v>
      </c>
      <c r="C435" s="15">
        <f>Raw!C435</f>
        <v>13.7</v>
      </c>
      <c r="D435" s="15">
        <f>IF(C435&gt;0.5,Raw!D435*D$11,-999)</f>
        <v>39.4</v>
      </c>
      <c r="E435" s="9">
        <f>IF(Raw!$G435&gt;$C$8,IF(Raw!$Q435&gt;$C$8,IF(Raw!$N435&gt;$C$9,IF(Raw!$N435&lt;$A$9,IF(Raw!$X435&gt;$C$9,IF(Raw!$X435&lt;$A$9,Raw!H435,-999),-999),-999),-999),-999),-999)</f>
        <v>4.3272999999999999E-2</v>
      </c>
      <c r="F435" s="9">
        <f>IF(Raw!$G435&gt;$C$8,IF(Raw!$Q435&gt;$C$8,IF(Raw!$N435&gt;$C$9,IF(Raw!$N435&lt;$A$9,IF(Raw!$X435&gt;$C$9,IF(Raw!$X435&lt;$A$9,Raw!I435,-999),-999),-999),-999),-999),-999)</f>
        <v>7.3166999999999996E-2</v>
      </c>
      <c r="G435" s="9">
        <f>Raw!G435</f>
        <v>0.94267299999999998</v>
      </c>
      <c r="H435" s="9">
        <f>IF(Raw!$G435&gt;$C$8,IF(Raw!$Q435&gt;$C$8,IF(Raw!$N435&gt;$C$9,IF(Raw!$N435&lt;$A$9,IF(Raw!$X435&gt;$C$9,IF(Raw!$X435&lt;$A$9,Raw!L435,-999),-999),-999),-999),-999),-999)</f>
        <v>402.6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2356</v>
      </c>
      <c r="K435" s="9">
        <f>IF(Raw!$G435&gt;$C$8,IF(Raw!$Q435&gt;$C$8,IF(Raw!$N435&gt;$C$9,IF(Raw!$N435&lt;$A$9,IF(Raw!$X435&gt;$C$9,IF(Raw!$X435&lt;$A$9,Raw!R435,-999),-999),-999),-999),-999),-999)</f>
        <v>3.8913999999999997E-2</v>
      </c>
      <c r="L435" s="9">
        <f>IF(Raw!$G435&gt;$C$8,IF(Raw!$Q435&gt;$C$8,IF(Raw!$N435&gt;$C$9,IF(Raw!$N435&lt;$A$9,IF(Raw!$X435&gt;$C$9,IF(Raw!$X435&lt;$A$9,Raw!S435,-999),-999),-999),-999),-999),-999)</f>
        <v>6.9778000000000007E-2</v>
      </c>
      <c r="M435" s="9">
        <f>Raw!Q435</f>
        <v>0.95482</v>
      </c>
      <c r="N435" s="9">
        <f>IF(Raw!$G435&gt;$C$8,IF(Raw!$Q435&gt;$C$8,IF(Raw!$N435&gt;$C$9,IF(Raw!$N435&lt;$A$9,IF(Raw!$X435&gt;$C$9,IF(Raw!$X435&lt;$A$9,Raw!V435,-999),-999),-999),-999),-999),-999)</f>
        <v>469.6</v>
      </c>
      <c r="O435" s="9">
        <f>IF(Raw!$G435&gt;$C$8,IF(Raw!$Q435&gt;$C$8,IF(Raw!$N435&gt;$C$9,IF(Raw!$N435&lt;$A$9,IF(Raw!$X435&gt;$C$9,IF(Raw!$X435&lt;$A$9,Raw!W435,-999),-999),-999),-999),-999),-999)</f>
        <v>2.4390000000000002E-3</v>
      </c>
      <c r="P435" s="9">
        <f>IF(Raw!$G435&gt;$C$8,IF(Raw!$Q435&gt;$C$8,IF(Raw!$N435&gt;$C$9,IF(Raw!$N435&lt;$A$9,IF(Raw!$X435&gt;$C$9,IF(Raw!$X435&lt;$A$9,Raw!X435,-999),-999),-999),-999),-999),-999)</f>
        <v>1210</v>
      </c>
      <c r="R435" s="9">
        <f t="shared" si="111"/>
        <v>2.9893999999999997E-2</v>
      </c>
      <c r="S435" s="9">
        <f t="shared" si="112"/>
        <v>0.40857217051402955</v>
      </c>
      <c r="T435" s="9">
        <f t="shared" si="113"/>
        <v>3.0864000000000009E-2</v>
      </c>
      <c r="U435" s="9">
        <f t="shared" si="114"/>
        <v>0.44231706268451382</v>
      </c>
      <c r="V435" s="15">
        <f t="shared" si="115"/>
        <v>0</v>
      </c>
      <c r="X435" s="11">
        <f t="shared" si="116"/>
        <v>2.3718799999999996E+19</v>
      </c>
      <c r="Y435" s="11">
        <f t="shared" si="117"/>
        <v>4.026E-18</v>
      </c>
      <c r="Z435" s="11">
        <f t="shared" si="118"/>
        <v>2.356E-3</v>
      </c>
      <c r="AA435" s="16">
        <f t="shared" si="119"/>
        <v>0.18365940168197439</v>
      </c>
      <c r="AB435" s="9">
        <f t="shared" si="120"/>
        <v>4.4582463773512458E-2</v>
      </c>
      <c r="AC435" s="9">
        <f t="shared" si="121"/>
        <v>0.81634059831802552</v>
      </c>
      <c r="AD435" s="15">
        <f t="shared" si="122"/>
        <v>77.953905637510346</v>
      </c>
      <c r="AE435" s="3">
        <f t="shared" si="123"/>
        <v>484.73039999999986</v>
      </c>
      <c r="AF435" s="2">
        <f t="shared" si="124"/>
        <v>0.25</v>
      </c>
      <c r="AG435" s="9">
        <f t="shared" si="125"/>
        <v>2.6523340435668726E-2</v>
      </c>
      <c r="AH435" s="2">
        <f t="shared" si="126"/>
        <v>1.2834506402647712</v>
      </c>
    </row>
    <row r="436" spans="1:34">
      <c r="A436" s="1">
        <f>Raw!A436</f>
        <v>423</v>
      </c>
      <c r="B436" s="14">
        <f>Raw!B436</f>
        <v>0.30115740740740743</v>
      </c>
      <c r="C436" s="15">
        <f>Raw!C436</f>
        <v>12.2</v>
      </c>
      <c r="D436" s="15">
        <f>IF(C436&gt;0.5,Raw!D436*D$11,-999)</f>
        <v>42.1</v>
      </c>
      <c r="E436" s="9">
        <f>IF(Raw!$G436&gt;$C$8,IF(Raw!$Q436&gt;$C$8,IF(Raw!$N436&gt;$C$9,IF(Raw!$N436&lt;$A$9,IF(Raw!$X436&gt;$C$9,IF(Raw!$X436&lt;$A$9,Raw!H436,-999),-999),-999),-999),-999),-999)</f>
        <v>4.4225E-2</v>
      </c>
      <c r="F436" s="9">
        <f>IF(Raw!$G436&gt;$C$8,IF(Raw!$Q436&gt;$C$8,IF(Raw!$N436&gt;$C$9,IF(Raw!$N436&lt;$A$9,IF(Raw!$X436&gt;$C$9,IF(Raw!$X436&lt;$A$9,Raw!I436,-999),-999),-999),-999),-999),-999)</f>
        <v>7.3039000000000007E-2</v>
      </c>
      <c r="G436" s="9">
        <f>Raw!G436</f>
        <v>0.90344500000000005</v>
      </c>
      <c r="H436" s="9">
        <f>IF(Raw!$G436&gt;$C$8,IF(Raw!$Q436&gt;$C$8,IF(Raw!$N436&gt;$C$9,IF(Raw!$N436&lt;$A$9,IF(Raw!$X436&gt;$C$9,IF(Raw!$X436&lt;$A$9,Raw!L436,-999),-999),-999),-999),-999),-999)</f>
        <v>453.3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998</v>
      </c>
      <c r="K436" s="9">
        <f>IF(Raw!$G436&gt;$C$8,IF(Raw!$Q436&gt;$C$8,IF(Raw!$N436&gt;$C$9,IF(Raw!$N436&lt;$A$9,IF(Raw!$X436&gt;$C$9,IF(Raw!$X436&lt;$A$9,Raw!R436,-999),-999),-999),-999),-999),-999)</f>
        <v>4.0621999999999998E-2</v>
      </c>
      <c r="L436" s="9">
        <f>IF(Raw!$G436&gt;$C$8,IF(Raw!$Q436&gt;$C$8,IF(Raw!$N436&gt;$C$9,IF(Raw!$N436&lt;$A$9,IF(Raw!$X436&gt;$C$9,IF(Raw!$X436&lt;$A$9,Raw!S436,-999),-999),-999),-999),-999),-999)</f>
        <v>7.3801000000000005E-2</v>
      </c>
      <c r="M436" s="9">
        <f>Raw!Q436</f>
        <v>0.96270299999999998</v>
      </c>
      <c r="N436" s="9">
        <f>IF(Raw!$G436&gt;$C$8,IF(Raw!$Q436&gt;$C$8,IF(Raw!$N436&gt;$C$9,IF(Raw!$N436&lt;$A$9,IF(Raw!$X436&gt;$C$9,IF(Raw!$X436&lt;$A$9,Raw!V436,-999),-999),-999),-999),-999),-999)</f>
        <v>458.3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1176</v>
      </c>
      <c r="R436" s="9">
        <f t="shared" si="111"/>
        <v>2.8814000000000006E-2</v>
      </c>
      <c r="S436" s="9">
        <f t="shared" si="112"/>
        <v>0.3945015676556361</v>
      </c>
      <c r="T436" s="9">
        <f t="shared" si="113"/>
        <v>3.3179000000000007E-2</v>
      </c>
      <c r="U436" s="9">
        <f t="shared" si="114"/>
        <v>0.4495738540128183</v>
      </c>
      <c r="V436" s="15">
        <f t="shared" si="115"/>
        <v>0</v>
      </c>
      <c r="X436" s="11">
        <f t="shared" si="116"/>
        <v>2.5344199999999996E+19</v>
      </c>
      <c r="Y436" s="11">
        <f t="shared" si="117"/>
        <v>4.5329999999999997E-18</v>
      </c>
      <c r="Z436" s="11">
        <f t="shared" si="118"/>
        <v>9.9799999999999997E-4</v>
      </c>
      <c r="AA436" s="16">
        <f t="shared" si="119"/>
        <v>0.10286181632677074</v>
      </c>
      <c r="AB436" s="9">
        <f t="shared" si="120"/>
        <v>4.4034852203905926E-2</v>
      </c>
      <c r="AC436" s="9">
        <f t="shared" si="121"/>
        <v>0.89713818367322928</v>
      </c>
      <c r="AD436" s="15">
        <f t="shared" si="122"/>
        <v>103.06795223123322</v>
      </c>
      <c r="AE436" s="3">
        <f t="shared" si="123"/>
        <v>545.77319999999986</v>
      </c>
      <c r="AF436" s="2">
        <f t="shared" si="124"/>
        <v>0.25</v>
      </c>
      <c r="AG436" s="9">
        <f t="shared" si="125"/>
        <v>3.5643581930618902E-2</v>
      </c>
      <c r="AH436" s="2">
        <f t="shared" si="126"/>
        <v>1.7247743798010509</v>
      </c>
    </row>
    <row r="437" spans="1:34">
      <c r="A437" s="1">
        <f>Raw!A437</f>
        <v>424</v>
      </c>
      <c r="B437" s="14">
        <f>Raw!B437</f>
        <v>0.3012037037037037</v>
      </c>
      <c r="C437" s="15">
        <f>Raw!C437</f>
        <v>11.7</v>
      </c>
      <c r="D437" s="15">
        <f>IF(C437&gt;0.5,Raw!D437*D$11,-999)</f>
        <v>45.7</v>
      </c>
      <c r="E437" s="9">
        <f>IF(Raw!$G437&gt;$C$8,IF(Raw!$Q437&gt;$C$8,IF(Raw!$N437&gt;$C$9,IF(Raw!$N437&lt;$A$9,IF(Raw!$X437&gt;$C$9,IF(Raw!$X437&lt;$A$9,Raw!H437,-999),-999),-999),-999),-999),-999)</f>
        <v>4.7989999999999998E-2</v>
      </c>
      <c r="F437" s="9">
        <f>IF(Raw!$G437&gt;$C$8,IF(Raw!$Q437&gt;$C$8,IF(Raw!$N437&gt;$C$9,IF(Raw!$N437&lt;$A$9,IF(Raw!$X437&gt;$C$9,IF(Raw!$X437&lt;$A$9,Raw!I437,-999),-999),-999),-999),-999),-999)</f>
        <v>7.5866000000000003E-2</v>
      </c>
      <c r="G437" s="9">
        <f>Raw!G437</f>
        <v>0.94807799999999998</v>
      </c>
      <c r="H437" s="9">
        <f>IF(Raw!$G437&gt;$C$8,IF(Raw!$Q437&gt;$C$8,IF(Raw!$N437&gt;$C$9,IF(Raw!$N437&lt;$A$9,IF(Raw!$X437&gt;$C$9,IF(Raw!$X437&lt;$A$9,Raw!L437,-999),-999),-999),-999),-999),-999)</f>
        <v>445.2</v>
      </c>
      <c r="I437" s="9">
        <f>IF(Raw!$G437&gt;$C$8,IF(Raw!$Q437&gt;$C$8,IF(Raw!$N437&gt;$C$9,IF(Raw!$N437&lt;$A$9,IF(Raw!$X437&gt;$C$9,IF(Raw!$X437&lt;$A$9,Raw!M437,-999),-999),-999),-999),-999),-999)</f>
        <v>2.4390000000000002E-3</v>
      </c>
      <c r="J437" s="9">
        <f>IF(Raw!$G437&gt;$C$8,IF(Raw!$Q437&gt;$C$8,IF(Raw!$N437&gt;$C$9,IF(Raw!$N437&lt;$A$9,IF(Raw!$X437&gt;$C$9,IF(Raw!$X437&lt;$A$9,Raw!N437,-999),-999),-999),-999),-999),-999)</f>
        <v>2030</v>
      </c>
      <c r="K437" s="9">
        <f>IF(Raw!$G437&gt;$C$8,IF(Raw!$Q437&gt;$C$8,IF(Raw!$N437&gt;$C$9,IF(Raw!$N437&lt;$A$9,IF(Raw!$X437&gt;$C$9,IF(Raw!$X437&lt;$A$9,Raw!R437,-999),-999),-999),-999),-999),-999)</f>
        <v>4.2241000000000001E-2</v>
      </c>
      <c r="L437" s="9">
        <f>IF(Raw!$G437&gt;$C$8,IF(Raw!$Q437&gt;$C$8,IF(Raw!$N437&gt;$C$9,IF(Raw!$N437&lt;$A$9,IF(Raw!$X437&gt;$C$9,IF(Raw!$X437&lt;$A$9,Raw!S437,-999),-999),-999),-999),-999),-999)</f>
        <v>7.4400999999999995E-2</v>
      </c>
      <c r="M437" s="9">
        <f>Raw!Q437</f>
        <v>0.95812200000000003</v>
      </c>
      <c r="N437" s="9">
        <f>IF(Raw!$G437&gt;$C$8,IF(Raw!$Q437&gt;$C$8,IF(Raw!$N437&gt;$C$9,IF(Raw!$N437&lt;$A$9,IF(Raw!$X437&gt;$C$9,IF(Raw!$X437&lt;$A$9,Raw!V437,-999),-999),-999),-999),-999),-999)</f>
        <v>440.1</v>
      </c>
      <c r="O437" s="9">
        <f>IF(Raw!$G437&gt;$C$8,IF(Raw!$Q437&gt;$C$8,IF(Raw!$N437&gt;$C$9,IF(Raw!$N437&lt;$A$9,IF(Raw!$X437&gt;$C$9,IF(Raw!$X437&lt;$A$9,Raw!W437,-999),-999),-999),-999),-999),-999)</f>
        <v>2.4390000000000002E-3</v>
      </c>
      <c r="P437" s="9">
        <f>IF(Raw!$G437&gt;$C$8,IF(Raw!$Q437&gt;$C$8,IF(Raw!$N437&gt;$C$9,IF(Raw!$N437&lt;$A$9,IF(Raw!$X437&gt;$C$9,IF(Raw!$X437&lt;$A$9,Raw!X437,-999),-999),-999),-999),-999),-999)</f>
        <v>816</v>
      </c>
      <c r="R437" s="9">
        <f t="shared" si="111"/>
        <v>2.7876000000000005E-2</v>
      </c>
      <c r="S437" s="9">
        <f t="shared" si="112"/>
        <v>0.3674373237023173</v>
      </c>
      <c r="T437" s="9">
        <f t="shared" si="113"/>
        <v>3.2159999999999994E-2</v>
      </c>
      <c r="U437" s="9">
        <f t="shared" si="114"/>
        <v>0.43225225467399625</v>
      </c>
      <c r="V437" s="15">
        <f t="shared" si="115"/>
        <v>0</v>
      </c>
      <c r="X437" s="11">
        <f t="shared" si="116"/>
        <v>2.7511399999999996E+19</v>
      </c>
      <c r="Y437" s="11">
        <f t="shared" si="117"/>
        <v>4.4519999999999999E-18</v>
      </c>
      <c r="Z437" s="11">
        <f t="shared" si="118"/>
        <v>2.0300000000000001E-3</v>
      </c>
      <c r="AA437" s="16">
        <f t="shared" si="119"/>
        <v>0.19912604032274875</v>
      </c>
      <c r="AB437" s="9">
        <f t="shared" si="120"/>
        <v>4.8644893456779602E-2</v>
      </c>
      <c r="AC437" s="9">
        <f t="shared" si="121"/>
        <v>0.80087395967725117</v>
      </c>
      <c r="AD437" s="15">
        <f t="shared" si="122"/>
        <v>98.091645479186553</v>
      </c>
      <c r="AE437" s="3">
        <f t="shared" si="123"/>
        <v>536.02079999999989</v>
      </c>
      <c r="AF437" s="2">
        <f t="shared" si="124"/>
        <v>0.25</v>
      </c>
      <c r="AG437" s="9">
        <f t="shared" si="125"/>
        <v>3.2615642248508228E-2</v>
      </c>
      <c r="AH437" s="2">
        <f t="shared" si="126"/>
        <v>1.578253954400114</v>
      </c>
    </row>
    <row r="438" spans="1:34">
      <c r="A438" s="1">
        <f>Raw!A438</f>
        <v>425</v>
      </c>
      <c r="B438" s="14">
        <f>Raw!B438</f>
        <v>0.30126157407407406</v>
      </c>
      <c r="C438" s="15">
        <f>Raw!C438</f>
        <v>9.8000000000000007</v>
      </c>
      <c r="D438" s="15">
        <f>IF(C438&gt;0.5,Raw!D438*D$11,-999)</f>
        <v>55.5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0.93543600000000005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0.94960900000000004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3.3410999999999992E+19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0.30131944444444442</v>
      </c>
      <c r="C439" s="15">
        <f>Raw!C439</f>
        <v>10</v>
      </c>
      <c r="D439" s="15">
        <f>IF(C439&gt;0.5,Raw!D439*D$11,-999)</f>
        <v>49.3</v>
      </c>
      <c r="E439" s="9">
        <f>IF(Raw!$G439&gt;$C$8,IF(Raw!$Q439&gt;$C$8,IF(Raw!$N439&gt;$C$9,IF(Raw!$N439&lt;$A$9,IF(Raw!$X439&gt;$C$9,IF(Raw!$X439&lt;$A$9,Raw!H439,-999),-999),-999),-999),-999),-999)</f>
        <v>4.7294000000000003E-2</v>
      </c>
      <c r="F439" s="9">
        <f>IF(Raw!$G439&gt;$C$8,IF(Raw!$Q439&gt;$C$8,IF(Raw!$N439&gt;$C$9,IF(Raw!$N439&lt;$A$9,IF(Raw!$X439&gt;$C$9,IF(Raw!$X439&lt;$A$9,Raw!I439,-999),-999),-999),-999),-999),-999)</f>
        <v>7.5653999999999999E-2</v>
      </c>
      <c r="G439" s="9">
        <f>Raw!G439</f>
        <v>0.89152100000000001</v>
      </c>
      <c r="H439" s="9">
        <f>IF(Raw!$G439&gt;$C$8,IF(Raw!$Q439&gt;$C$8,IF(Raw!$N439&gt;$C$9,IF(Raw!$N439&lt;$A$9,IF(Raw!$X439&gt;$C$9,IF(Raw!$X439&lt;$A$9,Raw!L439,-999),-999),-999),-999),-999),-999)</f>
        <v>474.6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1924</v>
      </c>
      <c r="K439" s="9">
        <f>IF(Raw!$G439&gt;$C$8,IF(Raw!$Q439&gt;$C$8,IF(Raw!$N439&gt;$C$9,IF(Raw!$N439&lt;$A$9,IF(Raw!$X439&gt;$C$9,IF(Raw!$X439&lt;$A$9,Raw!R439,-999),-999),-999),-999),-999),-999)</f>
        <v>4.7248999999999999E-2</v>
      </c>
      <c r="L439" s="9">
        <f>IF(Raw!$G439&gt;$C$8,IF(Raw!$Q439&gt;$C$8,IF(Raw!$N439&gt;$C$9,IF(Raw!$N439&lt;$A$9,IF(Raw!$X439&gt;$C$9,IF(Raw!$X439&lt;$A$9,Raw!S439,-999),-999),-999),-999),-999),-999)</f>
        <v>7.9216999999999996E-2</v>
      </c>
      <c r="M439" s="9">
        <f>Raw!Q439</f>
        <v>0.94423699999999999</v>
      </c>
      <c r="N439" s="9">
        <f>IF(Raw!$G439&gt;$C$8,IF(Raw!$Q439&gt;$C$8,IF(Raw!$N439&gt;$C$9,IF(Raw!$N439&lt;$A$9,IF(Raw!$X439&gt;$C$9,IF(Raw!$X439&lt;$A$9,Raw!V439,-999),-999),-999),-999),-999),-999)</f>
        <v>474.6</v>
      </c>
      <c r="O439" s="9">
        <f>IF(Raw!$G439&gt;$C$8,IF(Raw!$Q439&gt;$C$8,IF(Raw!$N439&gt;$C$9,IF(Raw!$N439&lt;$A$9,IF(Raw!$X439&gt;$C$9,IF(Raw!$X439&lt;$A$9,Raw!W439,-999),-999),-999),-999),-999),-999)</f>
        <v>0.13920199999999999</v>
      </c>
      <c r="P439" s="9">
        <f>IF(Raw!$G439&gt;$C$8,IF(Raw!$Q439&gt;$C$8,IF(Raw!$N439&gt;$C$9,IF(Raw!$N439&lt;$A$9,IF(Raw!$X439&gt;$C$9,IF(Raw!$X439&lt;$A$9,Raw!X439,-999),-999),-999),-999),-999),-999)</f>
        <v>901</v>
      </c>
      <c r="R439" s="9">
        <f t="shared" si="111"/>
        <v>2.8359999999999996E-2</v>
      </c>
      <c r="S439" s="9">
        <f t="shared" si="112"/>
        <v>0.3748645147645861</v>
      </c>
      <c r="T439" s="9">
        <f t="shared" si="113"/>
        <v>3.1967999999999996E-2</v>
      </c>
      <c r="U439" s="9">
        <f t="shared" si="114"/>
        <v>0.40354974311069591</v>
      </c>
      <c r="V439" s="15">
        <f t="shared" si="115"/>
        <v>0</v>
      </c>
      <c r="X439" s="11">
        <f t="shared" si="116"/>
        <v>2.9678599999999988E+19</v>
      </c>
      <c r="Y439" s="11">
        <f t="shared" si="117"/>
        <v>4.746E-18</v>
      </c>
      <c r="Z439" s="11">
        <f t="shared" si="118"/>
        <v>1.9239999999999999E-3</v>
      </c>
      <c r="AA439" s="16">
        <f t="shared" si="119"/>
        <v>0.2132206121298916</v>
      </c>
      <c r="AB439" s="9">
        <f t="shared" si="120"/>
        <v>5.4065236528568372E-2</v>
      </c>
      <c r="AC439" s="9">
        <f t="shared" si="121"/>
        <v>0.78677938787010848</v>
      </c>
      <c r="AD439" s="15">
        <f t="shared" si="122"/>
        <v>110.82152397603514</v>
      </c>
      <c r="AE439" s="3">
        <f t="shared" si="123"/>
        <v>571.41839999999979</v>
      </c>
      <c r="AF439" s="2">
        <f t="shared" si="124"/>
        <v>0.25</v>
      </c>
      <c r="AG439" s="9">
        <f t="shared" si="125"/>
        <v>3.4401536562819079E-2</v>
      </c>
      <c r="AH439" s="2">
        <f t="shared" si="126"/>
        <v>1.6646724508450426</v>
      </c>
    </row>
    <row r="440" spans="1:34">
      <c r="A440" s="1">
        <f>Raw!A440</f>
        <v>427</v>
      </c>
      <c r="B440" s="14">
        <f>Raw!B440</f>
        <v>0.30137731481481483</v>
      </c>
      <c r="C440" s="15">
        <f>Raw!C440</f>
        <v>8</v>
      </c>
      <c r="D440" s="15">
        <f>IF(C440&gt;0.5,Raw!D440*D$11,-999)</f>
        <v>64.5</v>
      </c>
      <c r="E440" s="9">
        <f>IF(Raw!$G440&gt;$C$8,IF(Raw!$Q440&gt;$C$8,IF(Raw!$N440&gt;$C$9,IF(Raw!$N440&lt;$A$9,IF(Raw!$X440&gt;$C$9,IF(Raw!$X440&lt;$A$9,Raw!H440,-999),-999),-999),-999),-999),-999)</f>
        <v>4.9258000000000003E-2</v>
      </c>
      <c r="F440" s="9">
        <f>IF(Raw!$G440&gt;$C$8,IF(Raw!$Q440&gt;$C$8,IF(Raw!$N440&gt;$C$9,IF(Raw!$N440&lt;$A$9,IF(Raw!$X440&gt;$C$9,IF(Raw!$X440&lt;$A$9,Raw!I440,-999),-999),-999),-999),-999),-999)</f>
        <v>7.8141000000000002E-2</v>
      </c>
      <c r="G440" s="9">
        <f>Raw!G440</f>
        <v>0.92967900000000003</v>
      </c>
      <c r="H440" s="9">
        <f>IF(Raw!$G440&gt;$C$8,IF(Raw!$Q440&gt;$C$8,IF(Raw!$N440&gt;$C$9,IF(Raw!$N440&lt;$A$9,IF(Raw!$X440&gt;$C$9,IF(Raw!$X440&lt;$A$9,Raw!L440,-999),-999),-999),-999),-999),-999)</f>
        <v>427</v>
      </c>
      <c r="I440" s="9">
        <f>IF(Raw!$G440&gt;$C$8,IF(Raw!$Q440&gt;$C$8,IF(Raw!$N440&gt;$C$9,IF(Raw!$N440&lt;$A$9,IF(Raw!$X440&gt;$C$9,IF(Raw!$X440&lt;$A$9,Raw!M440,-999),-999),-999),-999),-999),-999)</f>
        <v>2.4390000000000002E-3</v>
      </c>
      <c r="J440" s="9">
        <f>IF(Raw!$G440&gt;$C$8,IF(Raw!$Q440&gt;$C$8,IF(Raw!$N440&gt;$C$9,IF(Raw!$N440&lt;$A$9,IF(Raw!$X440&gt;$C$9,IF(Raw!$X440&lt;$A$9,Raw!N440,-999),-999),-999),-999),-999),-999)</f>
        <v>1589</v>
      </c>
      <c r="K440" s="9">
        <f>IF(Raw!$G440&gt;$C$8,IF(Raw!$Q440&gt;$C$8,IF(Raw!$N440&gt;$C$9,IF(Raw!$N440&lt;$A$9,IF(Raw!$X440&gt;$C$9,IF(Raw!$X440&lt;$A$9,Raw!R440,-999),-999),-999),-999),-999),-999)</f>
        <v>4.2705E-2</v>
      </c>
      <c r="L440" s="9">
        <f>IF(Raw!$G440&gt;$C$8,IF(Raw!$Q440&gt;$C$8,IF(Raw!$N440&gt;$C$9,IF(Raw!$N440&lt;$A$9,IF(Raw!$X440&gt;$C$9,IF(Raw!$X440&lt;$A$9,Raw!S440,-999),-999),-999),-999),-999),-999)</f>
        <v>7.4242000000000002E-2</v>
      </c>
      <c r="M440" s="9">
        <f>Raw!Q440</f>
        <v>0.94393300000000002</v>
      </c>
      <c r="N440" s="9">
        <f>IF(Raw!$G440&gt;$C$8,IF(Raw!$Q440&gt;$C$8,IF(Raw!$N440&gt;$C$9,IF(Raw!$N440&lt;$A$9,IF(Raw!$X440&gt;$C$9,IF(Raw!$X440&lt;$A$9,Raw!V440,-999),-999),-999),-999),-999),-999)</f>
        <v>487.7</v>
      </c>
      <c r="O440" s="9">
        <f>IF(Raw!$G440&gt;$C$8,IF(Raw!$Q440&gt;$C$8,IF(Raw!$N440&gt;$C$9,IF(Raw!$N440&lt;$A$9,IF(Raw!$X440&gt;$C$9,IF(Raw!$X440&lt;$A$9,Raw!W440,-999),-999),-999),-999),-999),-999)</f>
        <v>0.113658</v>
      </c>
      <c r="P440" s="9">
        <f>IF(Raw!$G440&gt;$C$8,IF(Raw!$Q440&gt;$C$8,IF(Raw!$N440&gt;$C$9,IF(Raw!$N440&lt;$A$9,IF(Raw!$X440&gt;$C$9,IF(Raw!$X440&lt;$A$9,Raw!X440,-999),-999),-999),-999),-999),-999)</f>
        <v>868</v>
      </c>
      <c r="R440" s="9">
        <f t="shared" si="111"/>
        <v>2.8882999999999999E-2</v>
      </c>
      <c r="S440" s="9">
        <f t="shared" si="112"/>
        <v>0.36962670045174745</v>
      </c>
      <c r="T440" s="9">
        <f t="shared" si="113"/>
        <v>3.1537000000000003E-2</v>
      </c>
      <c r="U440" s="9">
        <f t="shared" si="114"/>
        <v>0.424786508984133</v>
      </c>
      <c r="V440" s="15">
        <f t="shared" si="115"/>
        <v>0</v>
      </c>
      <c r="X440" s="11">
        <f t="shared" si="116"/>
        <v>3.8828999999999992E+19</v>
      </c>
      <c r="Y440" s="11">
        <f t="shared" si="117"/>
        <v>4.2699999999999996E-18</v>
      </c>
      <c r="Z440" s="11">
        <f t="shared" si="118"/>
        <v>1.5889999999999999E-3</v>
      </c>
      <c r="AA440" s="16">
        <f t="shared" si="119"/>
        <v>0.20852007865213593</v>
      </c>
      <c r="AB440" s="9">
        <f t="shared" si="120"/>
        <v>4.9281097720452409E-2</v>
      </c>
      <c r="AC440" s="9">
        <f t="shared" si="121"/>
        <v>0.79147992134786416</v>
      </c>
      <c r="AD440" s="15">
        <f t="shared" si="122"/>
        <v>131.22723640788922</v>
      </c>
      <c r="AE440" s="3">
        <f t="shared" si="123"/>
        <v>514.10799999999983</v>
      </c>
      <c r="AF440" s="2">
        <f t="shared" si="124"/>
        <v>0.25</v>
      </c>
      <c r="AG440" s="9">
        <f t="shared" si="125"/>
        <v>4.2879661259494446E-2</v>
      </c>
      <c r="AH440" s="2">
        <f t="shared" si="126"/>
        <v>2.0749244926866273</v>
      </c>
    </row>
    <row r="441" spans="1:34">
      <c r="A441" s="1">
        <f>Raw!A441</f>
        <v>428</v>
      </c>
      <c r="B441" s="14">
        <f>Raw!B441</f>
        <v>0.30143518518518519</v>
      </c>
      <c r="C441" s="15">
        <f>Raw!C441</f>
        <v>7.6</v>
      </c>
      <c r="D441" s="15">
        <f>IF(C441&gt;0.5,Raw!D441*D$11,-999)</f>
        <v>61.8</v>
      </c>
      <c r="E441" s="9">
        <f>IF(Raw!$G441&gt;$C$8,IF(Raw!$Q441&gt;$C$8,IF(Raw!$N441&gt;$C$9,IF(Raw!$N441&lt;$A$9,IF(Raw!$X441&gt;$C$9,IF(Raw!$X441&lt;$A$9,Raw!H441,-999),-999),-999),-999),-999),-999)</f>
        <v>4.4630999999999997E-2</v>
      </c>
      <c r="F441" s="9">
        <f>IF(Raw!$G441&gt;$C$8,IF(Raw!$Q441&gt;$C$8,IF(Raw!$N441&gt;$C$9,IF(Raw!$N441&lt;$A$9,IF(Raw!$X441&gt;$C$9,IF(Raw!$X441&lt;$A$9,Raw!I441,-999),-999),-999),-999),-999),-999)</f>
        <v>6.7108000000000001E-2</v>
      </c>
      <c r="G441" s="9">
        <f>Raw!G441</f>
        <v>0.87492300000000001</v>
      </c>
      <c r="H441" s="9">
        <f>IF(Raw!$G441&gt;$C$8,IF(Raw!$Q441&gt;$C$8,IF(Raw!$N441&gt;$C$9,IF(Raw!$N441&lt;$A$9,IF(Raw!$X441&gt;$C$9,IF(Raw!$X441&lt;$A$9,Raw!L441,-999),-999),-999),-999),-999),-999)</f>
        <v>474.6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982</v>
      </c>
      <c r="K441" s="9">
        <f>IF(Raw!$G441&gt;$C$8,IF(Raw!$Q441&gt;$C$8,IF(Raw!$N441&gt;$C$9,IF(Raw!$N441&lt;$A$9,IF(Raw!$X441&gt;$C$9,IF(Raw!$X441&lt;$A$9,Raw!R441,-999),-999),-999),-999),-999),-999)</f>
        <v>4.2511E-2</v>
      </c>
      <c r="L441" s="9">
        <f>IF(Raw!$G441&gt;$C$8,IF(Raw!$Q441&gt;$C$8,IF(Raw!$N441&gt;$C$9,IF(Raw!$N441&lt;$A$9,IF(Raw!$X441&gt;$C$9,IF(Raw!$X441&lt;$A$9,Raw!S441,-999),-999),-999),-999),-999),-999)</f>
        <v>6.8109000000000003E-2</v>
      </c>
      <c r="M441" s="9">
        <f>Raw!Q441</f>
        <v>0.94274199999999997</v>
      </c>
      <c r="N441" s="9">
        <f>IF(Raw!$G441&gt;$C$8,IF(Raw!$Q441&gt;$C$8,IF(Raw!$N441&gt;$C$9,IF(Raw!$N441&lt;$A$9,IF(Raw!$X441&gt;$C$9,IF(Raw!$X441&lt;$A$9,Raw!V441,-999),-999),-999),-999),-999),-999)</f>
        <v>487.7</v>
      </c>
      <c r="O441" s="9">
        <f>IF(Raw!$G441&gt;$C$8,IF(Raw!$Q441&gt;$C$8,IF(Raw!$N441&gt;$C$9,IF(Raw!$N441&lt;$A$9,IF(Raw!$X441&gt;$C$9,IF(Raw!$X441&lt;$A$9,Raw!W441,-999),-999),-999),-999),-999),-999)</f>
        <v>0.28084199999999998</v>
      </c>
      <c r="P441" s="9">
        <f>IF(Raw!$G441&gt;$C$8,IF(Raw!$Q441&gt;$C$8,IF(Raw!$N441&gt;$C$9,IF(Raw!$N441&lt;$A$9,IF(Raw!$X441&gt;$C$9,IF(Raw!$X441&lt;$A$9,Raw!X441,-999),-999),-999),-999),-999),-999)</f>
        <v>3032</v>
      </c>
      <c r="R441" s="9">
        <f t="shared" si="111"/>
        <v>2.2477000000000004E-2</v>
      </c>
      <c r="S441" s="9">
        <f t="shared" si="112"/>
        <v>0.33493771234428094</v>
      </c>
      <c r="T441" s="9">
        <f t="shared" si="113"/>
        <v>2.5598000000000003E-2</v>
      </c>
      <c r="U441" s="9">
        <f t="shared" si="114"/>
        <v>0.37583872909600791</v>
      </c>
      <c r="V441" s="15">
        <f t="shared" si="115"/>
        <v>0</v>
      </c>
      <c r="X441" s="11">
        <f t="shared" si="116"/>
        <v>3.7203599999999992E+19</v>
      </c>
      <c r="Y441" s="11">
        <f t="shared" si="117"/>
        <v>4.746E-18</v>
      </c>
      <c r="Z441" s="11">
        <f t="shared" si="118"/>
        <v>9.8200000000000002E-4</v>
      </c>
      <c r="AA441" s="16">
        <f t="shared" si="119"/>
        <v>0.14776847264448328</v>
      </c>
      <c r="AB441" s="9">
        <f t="shared" si="120"/>
        <v>4.6293577362753482E-2</v>
      </c>
      <c r="AC441" s="9">
        <f t="shared" si="121"/>
        <v>0.85223152735551677</v>
      </c>
      <c r="AD441" s="15">
        <f t="shared" si="122"/>
        <v>150.47705971943307</v>
      </c>
      <c r="AE441" s="3">
        <f t="shared" si="123"/>
        <v>571.41839999999979</v>
      </c>
      <c r="AF441" s="2">
        <f t="shared" si="124"/>
        <v>0.25</v>
      </c>
      <c r="AG441" s="9">
        <f t="shared" si="125"/>
        <v>4.3503928371581388E-2</v>
      </c>
      <c r="AH441" s="2">
        <f t="shared" si="126"/>
        <v>2.10513245335612</v>
      </c>
    </row>
    <row r="442" spans="1:34">
      <c r="A442" s="1">
        <f>Raw!A442</f>
        <v>429</v>
      </c>
      <c r="B442" s="14">
        <f>Raw!B442</f>
        <v>0.30149305555555556</v>
      </c>
      <c r="C442" s="15">
        <f>Raw!C442</f>
        <v>6.2</v>
      </c>
      <c r="D442" s="15">
        <f>IF(C442&gt;0.5,Raw!D442*D$11,-999)</f>
        <v>79.7</v>
      </c>
      <c r="E442" s="9">
        <f>IF(Raw!$G442&gt;$C$8,IF(Raw!$Q442&gt;$C$8,IF(Raw!$N442&gt;$C$9,IF(Raw!$N442&lt;$A$9,IF(Raw!$X442&gt;$C$9,IF(Raw!$X442&lt;$A$9,Raw!H442,-999),-999),-999),-999),-999),-999)</f>
        <v>4.5449999999999997E-2</v>
      </c>
      <c r="F442" s="9">
        <f>IF(Raw!$G442&gt;$C$8,IF(Raw!$Q442&gt;$C$8,IF(Raw!$N442&gt;$C$9,IF(Raw!$N442&lt;$A$9,IF(Raw!$X442&gt;$C$9,IF(Raw!$X442&lt;$A$9,Raw!I442,-999),-999),-999),-999),-999),-999)</f>
        <v>6.2813999999999995E-2</v>
      </c>
      <c r="G442" s="9">
        <f>Raw!G442</f>
        <v>0.83605700000000005</v>
      </c>
      <c r="H442" s="9">
        <f>IF(Raw!$G442&gt;$C$8,IF(Raw!$Q442&gt;$C$8,IF(Raw!$N442&gt;$C$9,IF(Raw!$N442&lt;$A$9,IF(Raw!$X442&gt;$C$9,IF(Raw!$X442&lt;$A$9,Raw!L442,-999),-999),-999),-999),-999),-999)</f>
        <v>341.8</v>
      </c>
      <c r="I442" s="9">
        <f>IF(Raw!$G442&gt;$C$8,IF(Raw!$Q442&gt;$C$8,IF(Raw!$N442&gt;$C$9,IF(Raw!$N442&lt;$A$9,IF(Raw!$X442&gt;$C$9,IF(Raw!$X442&lt;$A$9,Raw!M442,-999),-999),-999),-999),-999),-999)</f>
        <v>2.4390000000000002E-3</v>
      </c>
      <c r="J442" s="9">
        <f>IF(Raw!$G442&gt;$C$8,IF(Raw!$Q442&gt;$C$8,IF(Raw!$N442&gt;$C$9,IF(Raw!$N442&lt;$A$9,IF(Raw!$X442&gt;$C$9,IF(Raw!$X442&lt;$A$9,Raw!N442,-999),-999),-999),-999),-999),-999)</f>
        <v>8881</v>
      </c>
      <c r="K442" s="9">
        <f>IF(Raw!$G442&gt;$C$8,IF(Raw!$Q442&gt;$C$8,IF(Raw!$N442&gt;$C$9,IF(Raw!$N442&lt;$A$9,IF(Raw!$X442&gt;$C$9,IF(Raw!$X442&lt;$A$9,Raw!R442,-999),-999),-999),-999),-999),-999)</f>
        <v>4.2695999999999998E-2</v>
      </c>
      <c r="L442" s="9">
        <f>IF(Raw!$G442&gt;$C$8,IF(Raw!$Q442&gt;$C$8,IF(Raw!$N442&gt;$C$9,IF(Raw!$N442&lt;$A$9,IF(Raw!$X442&gt;$C$9,IF(Raw!$X442&lt;$A$9,Raw!S442,-999),-999),-999),-999),-999),-999)</f>
        <v>6.6707000000000002E-2</v>
      </c>
      <c r="M442" s="9">
        <f>Raw!Q442</f>
        <v>0.93857599999999997</v>
      </c>
      <c r="N442" s="9">
        <f>IF(Raw!$G442&gt;$C$8,IF(Raw!$Q442&gt;$C$8,IF(Raw!$N442&gt;$C$9,IF(Raw!$N442&lt;$A$9,IF(Raw!$X442&gt;$C$9,IF(Raw!$X442&lt;$A$9,Raw!V442,-999),-999),-999),-999),-999),-999)</f>
        <v>445.2</v>
      </c>
      <c r="O442" s="9">
        <f>IF(Raw!$G442&gt;$C$8,IF(Raw!$Q442&gt;$C$8,IF(Raw!$N442&gt;$C$9,IF(Raw!$N442&lt;$A$9,IF(Raw!$X442&gt;$C$9,IF(Raw!$X442&lt;$A$9,Raw!W442,-999),-999),-999),-999),-999),-999)</f>
        <v>2.4390000000000002E-3</v>
      </c>
      <c r="P442" s="9">
        <f>IF(Raw!$G442&gt;$C$8,IF(Raw!$Q442&gt;$C$8,IF(Raw!$N442&gt;$C$9,IF(Raw!$N442&lt;$A$9,IF(Raw!$X442&gt;$C$9,IF(Raw!$X442&lt;$A$9,Raw!X442,-999),-999),-999),-999),-999),-999)</f>
        <v>768</v>
      </c>
      <c r="R442" s="9">
        <f t="shared" si="111"/>
        <v>1.7363999999999997E-2</v>
      </c>
      <c r="S442" s="9">
        <f t="shared" si="112"/>
        <v>0.27643518960741237</v>
      </c>
      <c r="T442" s="9">
        <f t="shared" si="113"/>
        <v>2.4011000000000005E-2</v>
      </c>
      <c r="U442" s="9">
        <f t="shared" si="114"/>
        <v>0.35994723192468564</v>
      </c>
      <c r="V442" s="15">
        <f t="shared" si="115"/>
        <v>0</v>
      </c>
      <c r="X442" s="11">
        <f t="shared" si="116"/>
        <v>4.7979399999999992E+19</v>
      </c>
      <c r="Y442" s="11">
        <f t="shared" si="117"/>
        <v>3.4179999999999998E-18</v>
      </c>
      <c r="Z442" s="11">
        <f t="shared" si="118"/>
        <v>8.881E-3</v>
      </c>
      <c r="AA442" s="16">
        <f t="shared" si="119"/>
        <v>0.59290466467765512</v>
      </c>
      <c r="AB442" s="9">
        <f t="shared" si="120"/>
        <v>5.6932233903575179E-2</v>
      </c>
      <c r="AC442" s="9">
        <f t="shared" si="121"/>
        <v>0.40709533532234482</v>
      </c>
      <c r="AD442" s="15">
        <f t="shared" si="122"/>
        <v>66.761025186088858</v>
      </c>
      <c r="AE442" s="3">
        <f t="shared" si="123"/>
        <v>411.52719999999988</v>
      </c>
      <c r="AF442" s="2">
        <f t="shared" si="124"/>
        <v>0.25</v>
      </c>
      <c r="AG442" s="9">
        <f t="shared" si="125"/>
        <v>1.8484958627836081E-2</v>
      </c>
      <c r="AH442" s="2">
        <f t="shared" si="126"/>
        <v>0.89447752796096347</v>
      </c>
    </row>
    <row r="443" spans="1:34">
      <c r="A443" s="1">
        <f>Raw!A443</f>
        <v>430</v>
      </c>
      <c r="B443" s="14">
        <f>Raw!B443</f>
        <v>0.30153935185185182</v>
      </c>
      <c r="C443" s="15">
        <f>Raw!C443</f>
        <v>5.0999999999999996</v>
      </c>
      <c r="D443" s="15">
        <f>IF(C443&gt;0.5,Raw!D443*D$11,-999)</f>
        <v>86</v>
      </c>
      <c r="E443" s="9">
        <f>IF(Raw!$G443&gt;$C$8,IF(Raw!$Q443&gt;$C$8,IF(Raw!$N443&gt;$C$9,IF(Raw!$N443&lt;$A$9,IF(Raw!$X443&gt;$C$9,IF(Raw!$X443&lt;$A$9,Raw!H443,-999),-999),-999),-999),-999),-999)</f>
        <v>4.5516000000000001E-2</v>
      </c>
      <c r="F443" s="9">
        <f>IF(Raw!$G443&gt;$C$8,IF(Raw!$Q443&gt;$C$8,IF(Raw!$N443&gt;$C$9,IF(Raw!$N443&lt;$A$9,IF(Raw!$X443&gt;$C$9,IF(Raw!$X443&lt;$A$9,Raw!I443,-999),-999),-999),-999),-999),-999)</f>
        <v>6.5446000000000004E-2</v>
      </c>
      <c r="G443" s="9">
        <f>Raw!G443</f>
        <v>0.888544</v>
      </c>
      <c r="H443" s="9">
        <f>IF(Raw!$G443&gt;$C$8,IF(Raw!$Q443&gt;$C$8,IF(Raw!$N443&gt;$C$9,IF(Raw!$N443&lt;$A$9,IF(Raw!$X443&gt;$C$9,IF(Raw!$X443&lt;$A$9,Raw!L443,-999),-999),-999),-999),-999),-999)</f>
        <v>435.1</v>
      </c>
      <c r="I443" s="9">
        <f>IF(Raw!$G443&gt;$C$8,IF(Raw!$Q443&gt;$C$8,IF(Raw!$N443&gt;$C$9,IF(Raw!$N443&lt;$A$9,IF(Raw!$X443&gt;$C$9,IF(Raw!$X443&lt;$A$9,Raw!M443,-999),-999),-999),-999),-999),-999)</f>
        <v>2.4390000000000002E-3</v>
      </c>
      <c r="J443" s="9">
        <f>IF(Raw!$G443&gt;$C$8,IF(Raw!$Q443&gt;$C$8,IF(Raw!$N443&gt;$C$9,IF(Raw!$N443&lt;$A$9,IF(Raw!$X443&gt;$C$9,IF(Raw!$X443&lt;$A$9,Raw!N443,-999),-999),-999),-999),-999),-999)</f>
        <v>1873</v>
      </c>
      <c r="K443" s="9">
        <f>IF(Raw!$G443&gt;$C$8,IF(Raw!$Q443&gt;$C$8,IF(Raw!$N443&gt;$C$9,IF(Raw!$N443&lt;$A$9,IF(Raw!$X443&gt;$C$9,IF(Raw!$X443&lt;$A$9,Raw!R443,-999),-999),-999),-999),-999),-999)</f>
        <v>4.5184000000000002E-2</v>
      </c>
      <c r="L443" s="9">
        <f>IF(Raw!$G443&gt;$C$8,IF(Raw!$Q443&gt;$C$8,IF(Raw!$N443&gt;$C$9,IF(Raw!$N443&lt;$A$9,IF(Raw!$X443&gt;$C$9,IF(Raw!$X443&lt;$A$9,Raw!S443,-999),-999),-999),-999),-999),-999)</f>
        <v>6.7601999999999995E-2</v>
      </c>
      <c r="M443" s="9">
        <f>Raw!Q443</f>
        <v>0.89877899999999999</v>
      </c>
      <c r="N443" s="9">
        <f>IF(Raw!$G443&gt;$C$8,IF(Raw!$Q443&gt;$C$8,IF(Raw!$N443&gt;$C$9,IF(Raw!$N443&lt;$A$9,IF(Raw!$X443&gt;$C$9,IF(Raw!$X443&lt;$A$9,Raw!V443,-999),-999),-999),-999),-999),-999)</f>
        <v>355</v>
      </c>
      <c r="O443" s="9">
        <f>IF(Raw!$G443&gt;$C$8,IF(Raw!$Q443&gt;$C$8,IF(Raw!$N443&gt;$C$9,IF(Raw!$N443&lt;$A$9,IF(Raw!$X443&gt;$C$9,IF(Raw!$X443&lt;$A$9,Raw!W443,-999),-999),-999),-999),-999),-999)</f>
        <v>2.4390000000000002E-3</v>
      </c>
      <c r="P443" s="9">
        <f>IF(Raw!$G443&gt;$C$8,IF(Raw!$Q443&gt;$C$8,IF(Raw!$N443&gt;$C$9,IF(Raw!$N443&lt;$A$9,IF(Raw!$X443&gt;$C$9,IF(Raw!$X443&lt;$A$9,Raw!X443,-999),-999),-999),-999),-999),-999)</f>
        <v>2051</v>
      </c>
      <c r="R443" s="9">
        <f t="shared" si="111"/>
        <v>1.9930000000000003E-2</v>
      </c>
      <c r="S443" s="9">
        <f t="shared" si="112"/>
        <v>0.30452586865507442</v>
      </c>
      <c r="T443" s="9">
        <f t="shared" si="113"/>
        <v>2.2417999999999993E-2</v>
      </c>
      <c r="U443" s="9">
        <f t="shared" si="114"/>
        <v>0.33161740776900084</v>
      </c>
      <c r="V443" s="15">
        <f t="shared" si="115"/>
        <v>0</v>
      </c>
      <c r="X443" s="11">
        <f t="shared" si="116"/>
        <v>5.1771999999999984E+19</v>
      </c>
      <c r="Y443" s="11">
        <f t="shared" si="117"/>
        <v>4.3510000000000002E-18</v>
      </c>
      <c r="Z443" s="11">
        <f t="shared" si="118"/>
        <v>1.8729999999999999E-3</v>
      </c>
      <c r="AA443" s="16">
        <f t="shared" si="119"/>
        <v>0.29672156156759116</v>
      </c>
      <c r="AB443" s="9">
        <f t="shared" si="120"/>
        <v>5.1835903967222256E-2</v>
      </c>
      <c r="AC443" s="9">
        <f t="shared" si="121"/>
        <v>0.70327843843240889</v>
      </c>
      <c r="AD443" s="15">
        <f t="shared" si="122"/>
        <v>158.42048134948811</v>
      </c>
      <c r="AE443" s="3">
        <f t="shared" si="123"/>
        <v>523.86039999999991</v>
      </c>
      <c r="AF443" s="2">
        <f t="shared" si="124"/>
        <v>0.25</v>
      </c>
      <c r="AG443" s="9">
        <f t="shared" si="125"/>
        <v>4.0411530278949684E-2</v>
      </c>
      <c r="AH443" s="2">
        <f t="shared" si="126"/>
        <v>1.9554929190158572</v>
      </c>
    </row>
    <row r="444" spans="1:34">
      <c r="A444" s="1">
        <f>Raw!A444</f>
        <v>431</v>
      </c>
      <c r="B444" s="14">
        <f>Raw!B444</f>
        <v>0.30159722222222224</v>
      </c>
      <c r="C444" s="15">
        <f>Raw!C444</f>
        <v>4.5999999999999996</v>
      </c>
      <c r="D444" s="15">
        <f>IF(C444&gt;0.5,Raw!D444*D$11,-999)</f>
        <v>94.1</v>
      </c>
      <c r="E444" s="9">
        <f>IF(Raw!$G444&gt;$C$8,IF(Raw!$Q444&gt;$C$8,IF(Raw!$N444&gt;$C$9,IF(Raw!$N444&lt;$A$9,IF(Raw!$X444&gt;$C$9,IF(Raw!$X444&lt;$A$9,Raw!H444,-999),-999),-999),-999),-999),-999)</f>
        <v>4.3712000000000001E-2</v>
      </c>
      <c r="F444" s="9">
        <f>IF(Raw!$G444&gt;$C$8,IF(Raw!$Q444&gt;$C$8,IF(Raw!$N444&gt;$C$9,IF(Raw!$N444&lt;$A$9,IF(Raw!$X444&gt;$C$9,IF(Raw!$X444&lt;$A$9,Raw!I444,-999),-999),-999),-999),-999),-999)</f>
        <v>5.7786999999999998E-2</v>
      </c>
      <c r="G444" s="9">
        <f>Raw!G444</f>
        <v>0.82356600000000002</v>
      </c>
      <c r="H444" s="9">
        <f>IF(Raw!$G444&gt;$C$8,IF(Raw!$Q444&gt;$C$8,IF(Raw!$N444&gt;$C$9,IF(Raw!$N444&lt;$A$9,IF(Raw!$X444&gt;$C$9,IF(Raw!$X444&lt;$A$9,Raw!L444,-999),-999),-999),-999),-999),-999)</f>
        <v>435.1</v>
      </c>
      <c r="I444" s="9">
        <f>IF(Raw!$G444&gt;$C$8,IF(Raw!$Q444&gt;$C$8,IF(Raw!$N444&gt;$C$9,IF(Raw!$N444&lt;$A$9,IF(Raw!$X444&gt;$C$9,IF(Raw!$X444&lt;$A$9,Raw!M444,-999),-999),-999),-999),-999),-999)</f>
        <v>0.56412399999999996</v>
      </c>
      <c r="J444" s="9">
        <f>IF(Raw!$G444&gt;$C$8,IF(Raw!$Q444&gt;$C$8,IF(Raw!$N444&gt;$C$9,IF(Raw!$N444&lt;$A$9,IF(Raw!$X444&gt;$C$9,IF(Raw!$X444&lt;$A$9,Raw!N444,-999),-999),-999),-999),-999),-999)</f>
        <v>1242</v>
      </c>
      <c r="K444" s="9">
        <f>IF(Raw!$G444&gt;$C$8,IF(Raw!$Q444&gt;$C$8,IF(Raw!$N444&gt;$C$9,IF(Raw!$N444&lt;$A$9,IF(Raw!$X444&gt;$C$9,IF(Raw!$X444&lt;$A$9,Raw!R444,-999),-999),-999),-999),-999),-999)</f>
        <v>4.0772000000000003E-2</v>
      </c>
      <c r="L444" s="9">
        <f>IF(Raw!$G444&gt;$C$8,IF(Raw!$Q444&gt;$C$8,IF(Raw!$N444&gt;$C$9,IF(Raw!$N444&lt;$A$9,IF(Raw!$X444&gt;$C$9,IF(Raw!$X444&lt;$A$9,Raw!S444,-999),-999),-999),-999),-999),-999)</f>
        <v>6.2475000000000003E-2</v>
      </c>
      <c r="M444" s="9">
        <f>Raw!Q444</f>
        <v>0.93188099999999996</v>
      </c>
      <c r="N444" s="9">
        <f>IF(Raw!$G444&gt;$C$8,IF(Raw!$Q444&gt;$C$8,IF(Raw!$N444&gt;$C$9,IF(Raw!$N444&lt;$A$9,IF(Raw!$X444&gt;$C$9,IF(Raw!$X444&lt;$A$9,Raw!V444,-999),-999),-999),-999),-999),-999)</f>
        <v>458.3</v>
      </c>
      <c r="O444" s="9">
        <f>IF(Raw!$G444&gt;$C$8,IF(Raw!$Q444&gt;$C$8,IF(Raw!$N444&gt;$C$9,IF(Raw!$N444&lt;$A$9,IF(Raw!$X444&gt;$C$9,IF(Raw!$X444&lt;$A$9,Raw!W444,-999),-999),-999),-999),-999),-999)</f>
        <v>2.4390000000000002E-3</v>
      </c>
      <c r="P444" s="9">
        <f>IF(Raw!$G444&gt;$C$8,IF(Raw!$Q444&gt;$C$8,IF(Raw!$N444&gt;$C$9,IF(Raw!$N444&lt;$A$9,IF(Raw!$X444&gt;$C$9,IF(Raw!$X444&lt;$A$9,Raw!X444,-999),-999),-999),-999),-999),-999)</f>
        <v>1642</v>
      </c>
      <c r="R444" s="9">
        <f t="shared" si="111"/>
        <v>1.4074999999999997E-2</v>
      </c>
      <c r="S444" s="9">
        <f t="shared" si="112"/>
        <v>0.2435668922075899</v>
      </c>
      <c r="T444" s="9">
        <f t="shared" si="113"/>
        <v>2.1703E-2</v>
      </c>
      <c r="U444" s="9">
        <f t="shared" si="114"/>
        <v>0.34738695478191273</v>
      </c>
      <c r="V444" s="15">
        <f t="shared" si="115"/>
        <v>0</v>
      </c>
      <c r="X444" s="11">
        <f t="shared" si="116"/>
        <v>5.6648199999999992E+19</v>
      </c>
      <c r="Y444" s="11">
        <f t="shared" si="117"/>
        <v>4.3510000000000002E-18</v>
      </c>
      <c r="Z444" s="11">
        <f t="shared" si="118"/>
        <v>1.242E-3</v>
      </c>
      <c r="AA444" s="16">
        <f t="shared" si="119"/>
        <v>0.23437566720590397</v>
      </c>
      <c r="AB444" s="9">
        <f t="shared" si="120"/>
        <v>4.5858655105369739E-2</v>
      </c>
      <c r="AC444" s="9">
        <f t="shared" si="121"/>
        <v>0.76562433279409592</v>
      </c>
      <c r="AD444" s="15">
        <f t="shared" si="122"/>
        <v>188.70826667142026</v>
      </c>
      <c r="AE444" s="3">
        <f t="shared" si="123"/>
        <v>523.86039999999991</v>
      </c>
      <c r="AF444" s="2">
        <f t="shared" si="124"/>
        <v>0.25</v>
      </c>
      <c r="AG444" s="9">
        <f t="shared" si="125"/>
        <v>5.0426761616275233E-2</v>
      </c>
      <c r="AH444" s="2">
        <f t="shared" si="126"/>
        <v>2.4401247512493294</v>
      </c>
    </row>
    <row r="445" spans="1:34">
      <c r="A445" s="1">
        <f>Raw!A445</f>
        <v>432</v>
      </c>
      <c r="B445" s="14">
        <f>Raw!B445</f>
        <v>0.3016550925925926</v>
      </c>
      <c r="C445" s="15">
        <f>Raw!C445</f>
        <v>2.5</v>
      </c>
      <c r="D445" s="15">
        <f>IF(C445&gt;0.5,Raw!D445*D$11,-999)</f>
        <v>127.2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0.84368900000000002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0.91369199999999995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7.6574399999999984E+19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0.30171296296296296</v>
      </c>
      <c r="C446" s="15">
        <f>Raw!C446</f>
        <v>2.5</v>
      </c>
      <c r="D446" s="15">
        <f>IF(C446&gt;0.5,Raw!D446*D$11,-999)</f>
        <v>129</v>
      </c>
      <c r="E446" s="9">
        <f>IF(Raw!$G446&gt;$C$8,IF(Raw!$Q446&gt;$C$8,IF(Raw!$N446&gt;$C$9,IF(Raw!$N446&lt;$A$9,IF(Raw!$X446&gt;$C$9,IF(Raw!$X446&lt;$A$9,Raw!H446,-999),-999),-999),-999),-999),-999)</f>
        <v>4.1896999999999997E-2</v>
      </c>
      <c r="F446" s="9">
        <f>IF(Raw!$G446&gt;$C$8,IF(Raw!$Q446&gt;$C$8,IF(Raw!$N446&gt;$C$9,IF(Raw!$N446&lt;$A$9,IF(Raw!$X446&gt;$C$9,IF(Raw!$X446&lt;$A$9,Raw!I446,-999),-999),-999),-999),-999),-999)</f>
        <v>5.9551E-2</v>
      </c>
      <c r="G446" s="9">
        <f>Raw!G446</f>
        <v>0.896899</v>
      </c>
      <c r="H446" s="9">
        <f>IF(Raw!$G446&gt;$C$8,IF(Raw!$Q446&gt;$C$8,IF(Raw!$N446&gt;$C$9,IF(Raw!$N446&lt;$A$9,IF(Raw!$X446&gt;$C$9,IF(Raw!$X446&lt;$A$9,Raw!L446,-999),-999),-999),-999),-999),-999)</f>
        <v>418.8</v>
      </c>
      <c r="I446" s="9">
        <f>IF(Raw!$G446&gt;$C$8,IF(Raw!$Q446&gt;$C$8,IF(Raw!$N446&gt;$C$9,IF(Raw!$N446&lt;$A$9,IF(Raw!$X446&gt;$C$9,IF(Raw!$X446&lt;$A$9,Raw!M446,-999),-999),-999),-999),-999),-999)</f>
        <v>2.4390000000000002E-3</v>
      </c>
      <c r="J446" s="9">
        <f>IF(Raw!$G446&gt;$C$8,IF(Raw!$Q446&gt;$C$8,IF(Raw!$N446&gt;$C$9,IF(Raw!$N446&lt;$A$9,IF(Raw!$X446&gt;$C$9,IF(Raw!$X446&lt;$A$9,Raw!N446,-999),-999),-999),-999),-999),-999)</f>
        <v>863</v>
      </c>
      <c r="K446" s="9">
        <f>IF(Raw!$G446&gt;$C$8,IF(Raw!$Q446&gt;$C$8,IF(Raw!$N446&gt;$C$9,IF(Raw!$N446&lt;$A$9,IF(Raw!$X446&gt;$C$9,IF(Raw!$X446&lt;$A$9,Raw!R446,-999),-999),-999),-999),-999),-999)</f>
        <v>3.9051000000000002E-2</v>
      </c>
      <c r="L446" s="9">
        <f>IF(Raw!$G446&gt;$C$8,IF(Raw!$Q446&gt;$C$8,IF(Raw!$N446&gt;$C$9,IF(Raw!$N446&lt;$A$9,IF(Raw!$X446&gt;$C$9,IF(Raw!$X446&lt;$A$9,Raw!S446,-999),-999),-999),-999),-999),-999)</f>
        <v>5.9907000000000002E-2</v>
      </c>
      <c r="M446" s="9">
        <f>Raw!Q446</f>
        <v>0.90205999999999997</v>
      </c>
      <c r="N446" s="9">
        <f>IF(Raw!$G446&gt;$C$8,IF(Raw!$Q446&gt;$C$8,IF(Raw!$N446&gt;$C$9,IF(Raw!$N446&lt;$A$9,IF(Raw!$X446&gt;$C$9,IF(Raw!$X446&lt;$A$9,Raw!V446,-999),-999),-999),-999),-999),-999)</f>
        <v>423.9</v>
      </c>
      <c r="O446" s="9">
        <f>IF(Raw!$G446&gt;$C$8,IF(Raw!$Q446&gt;$C$8,IF(Raw!$N446&gt;$C$9,IF(Raw!$N446&lt;$A$9,IF(Raw!$X446&gt;$C$9,IF(Raw!$X446&lt;$A$9,Raw!W446,-999),-999),-999),-999),-999),-999)</f>
        <v>2.4390000000000002E-3</v>
      </c>
      <c r="P446" s="9">
        <f>IF(Raw!$G446&gt;$C$8,IF(Raw!$Q446&gt;$C$8,IF(Raw!$N446&gt;$C$9,IF(Raw!$N446&lt;$A$9,IF(Raw!$X446&gt;$C$9,IF(Raw!$X446&lt;$A$9,Raw!X446,-999),-999),-999),-999),-999),-999)</f>
        <v>895</v>
      </c>
      <c r="R446" s="9">
        <f t="shared" si="111"/>
        <v>1.7654000000000003E-2</v>
      </c>
      <c r="S446" s="9">
        <f t="shared" si="112"/>
        <v>0.29645178082651852</v>
      </c>
      <c r="T446" s="9">
        <f t="shared" si="113"/>
        <v>2.0856E-2</v>
      </c>
      <c r="U446" s="9">
        <f t="shared" si="114"/>
        <v>0.3481396164054284</v>
      </c>
      <c r="V446" s="15">
        <f t="shared" si="115"/>
        <v>0</v>
      </c>
      <c r="X446" s="11">
        <f t="shared" si="116"/>
        <v>7.7657999999999984E+19</v>
      </c>
      <c r="Y446" s="11">
        <f t="shared" si="117"/>
        <v>4.1879999999999996E-18</v>
      </c>
      <c r="Z446" s="11">
        <f t="shared" si="118"/>
        <v>8.6299999999999994E-4</v>
      </c>
      <c r="AA446" s="16">
        <f t="shared" si="119"/>
        <v>0.21916174610849162</v>
      </c>
      <c r="AB446" s="9">
        <f t="shared" si="120"/>
        <v>4.3621837376838703E-2</v>
      </c>
      <c r="AC446" s="9">
        <f t="shared" si="121"/>
        <v>0.7808382538915084</v>
      </c>
      <c r="AD446" s="15">
        <f t="shared" si="122"/>
        <v>253.95335586151984</v>
      </c>
      <c r="AE446" s="3">
        <f t="shared" si="123"/>
        <v>504.23519999999979</v>
      </c>
      <c r="AF446" s="2">
        <f t="shared" si="124"/>
        <v>0.25</v>
      </c>
      <c r="AG446" s="9">
        <f t="shared" si="125"/>
        <v>6.800863376500059E-2</v>
      </c>
      <c r="AH446" s="2">
        <f t="shared" si="126"/>
        <v>3.2909023944751712</v>
      </c>
    </row>
    <row r="447" spans="1:34">
      <c r="A447" s="1">
        <f>Raw!A447</f>
        <v>434</v>
      </c>
      <c r="B447" s="14">
        <f>Raw!B447</f>
        <v>0.30177083333333332</v>
      </c>
      <c r="C447" s="15">
        <f>Raw!C447</f>
        <v>1.1000000000000001</v>
      </c>
      <c r="D447" s="15">
        <f>IF(C447&gt;0.5,Raw!D447*D$11,-999)</f>
        <v>170.2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0.72778200000000004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0.76350700000000005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1.0246039999999997E+20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0.30182870370370368</v>
      </c>
      <c r="C448" s="15">
        <f>Raw!C448</f>
        <v>0.2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0.34693200000000002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0.57307399999999997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0.301875</v>
      </c>
      <c r="C449" s="15">
        <f>Raw!C449</f>
        <v>-1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0.12968299999999999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9.8094000000000001E-2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0.30193287037037037</v>
      </c>
      <c r="C450" s="15">
        <f>Raw!C450</f>
        <v>-1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7.6959999999999997E-3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3.8157999999999997E-2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0.30199074074074073</v>
      </c>
      <c r="C451" s="15">
        <f>Raw!C451</f>
        <v>-1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1.4250000000000001E-2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2.9129999999999998E-3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0.30204861111111109</v>
      </c>
      <c r="C452" s="15">
        <f>Raw!C452</f>
        <v>-1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2.1767000000000002E-2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1.2509999999999999E-3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0.3021064814814815</v>
      </c>
      <c r="C453" s="15">
        <f>Raw!C453</f>
        <v>-1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1.0994E-2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1.5125E-2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0.30215277777777777</v>
      </c>
      <c r="C454" s="15">
        <f>Raw!C454</f>
        <v>-1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1.4674E-2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0.12878200000000001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0.30221064814814813</v>
      </c>
      <c r="C455" s="15">
        <f>Raw!C455</f>
        <v>-1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7.7130000000000002E-3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3.8758000000000001E-2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0.30226851851851849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2.1149000000000001E-2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9.2530000000000008E-3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0.30232638888888891</v>
      </c>
      <c r="C457" s="15">
        <f>Raw!C457</f>
        <v>-1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9.6223000000000003E-2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1.5559999999999999E-2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0.30238425925925927</v>
      </c>
      <c r="C458" s="15">
        <f>Raw!C458</f>
        <v>-1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5.7997E-2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2.3318999999999999E-2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0.30244212962962963</v>
      </c>
      <c r="C459" s="15">
        <f>Raw!C459</f>
        <v>-1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7.3140000000000002E-3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4.4699999999999997E-2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0.3024884259259259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2.5226999999999999E-2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1.7090999999999999E-2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0.30254629629629631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0.116156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1.2588999999999999E-2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0.30260416666666667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2.5085E-2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7.4450000000000002E-3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0.30266203703703703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1.9654999999999999E-2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0.12466000000000001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0.3027083333333333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1.0075000000000001E-2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4.8152E-2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0.30276620370370372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0.10322199999999999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8.2400000000000008E-3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0.30282407407407408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3.8663999999999997E-2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7.2820000000000003E-3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0.30288194444444444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0.110023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4.2347999999999997E-2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0.3029398148148148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1.1632E-2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4.1438000000000003E-2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0.30298611111111112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2.4584999999999999E-2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4.8440000000000002E-3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0.30304398148148148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3.0467999999999999E-2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9.7049999999999997E-2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0.30310185185185184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2.9357000000000001E-2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0.15320300000000001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0.30315972222222221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2.9299999999999999E-3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8.3498000000000003E-2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0.30321759259259257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1.4101000000000001E-2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3.9706999999999999E-2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0.30327546296296298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0.14193700000000001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4.1965000000000002E-2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0.30332175925925925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2.0337000000000001E-2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6.8630000000000002E-3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0.30337962962962967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7.3425000000000004E-2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3.5441E-2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0.30343749999999997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1.0404E-2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3.4839000000000002E-2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0.30349537037037039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2.9100999999999998E-2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6.2120000000000002E-2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0.30355324074074075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1.2101000000000001E-2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3.6880000000000003E-2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0.30361111111111111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9.9989999999999992E-3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2.0455999999999998E-2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80"/>
  <sheetViews>
    <sheetView workbookViewId="0">
      <selection activeCell="I13" sqref="I13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0.27782407407407406</v>
      </c>
      <c r="C13" s="17">
        <v>-1</v>
      </c>
      <c r="D13" s="17">
        <v>5.4</v>
      </c>
      <c r="E13" s="17">
        <v>0</v>
      </c>
      <c r="F13" s="17">
        <v>0</v>
      </c>
      <c r="G13" s="17">
        <v>4.973E-3</v>
      </c>
      <c r="H13" s="17">
        <v>1.0950000000000001E-3</v>
      </c>
      <c r="I13" s="17">
        <v>3.1779999999999998E-3</v>
      </c>
      <c r="J13" s="17">
        <v>2.0820000000000001E-3</v>
      </c>
      <c r="K13" s="17">
        <v>0.65527000000000002</v>
      </c>
      <c r="L13" s="17">
        <v>1195.9000000000001</v>
      </c>
      <c r="M13" s="17">
        <v>2.4390000000000002E-3</v>
      </c>
      <c r="N13" s="17">
        <v>0</v>
      </c>
      <c r="O13" s="17">
        <v>0</v>
      </c>
      <c r="P13" s="17">
        <v>0</v>
      </c>
      <c r="Q13" s="17">
        <v>2.6866999999999999E-2</v>
      </c>
      <c r="R13" s="17">
        <v>9.4700000000000003E-4</v>
      </c>
      <c r="S13" s="17">
        <v>3.5469999999999998E-3</v>
      </c>
      <c r="T13" s="17">
        <v>2.5999999999999999E-3</v>
      </c>
      <c r="U13" s="17">
        <v>0.73303399999999996</v>
      </c>
      <c r="V13" s="17">
        <v>204.1</v>
      </c>
      <c r="W13" s="17">
        <v>0.37325999999999998</v>
      </c>
      <c r="X13" s="17">
        <v>0</v>
      </c>
      <c r="Y13" s="17">
        <v>0</v>
      </c>
      <c r="Z13" s="17">
        <v>0</v>
      </c>
    </row>
    <row r="14" spans="1:31">
      <c r="A14" s="17">
        <v>1</v>
      </c>
      <c r="B14" s="19">
        <v>0.27788194444444442</v>
      </c>
      <c r="C14" s="17">
        <v>0.2</v>
      </c>
      <c r="D14" s="17">
        <v>247.3</v>
      </c>
      <c r="E14" s="17">
        <v>0</v>
      </c>
      <c r="F14" s="17">
        <v>0</v>
      </c>
      <c r="G14" s="17">
        <v>1.8395999999999999E-2</v>
      </c>
      <c r="H14" s="17">
        <v>1.0399999999999999E-3</v>
      </c>
      <c r="I14" s="17">
        <v>3.0609999999999999E-3</v>
      </c>
      <c r="J14" s="17">
        <v>2.0200000000000001E-3</v>
      </c>
      <c r="K14" s="17">
        <v>0.66008599999999995</v>
      </c>
      <c r="L14" s="17">
        <v>204.1</v>
      </c>
      <c r="M14" s="17">
        <v>0.54833699999999996</v>
      </c>
      <c r="N14" s="17">
        <v>0</v>
      </c>
      <c r="O14" s="17">
        <v>0</v>
      </c>
      <c r="P14" s="17">
        <v>0</v>
      </c>
      <c r="Q14" s="17">
        <v>2.5565999999999998E-2</v>
      </c>
      <c r="R14" s="17">
        <v>1.8E-5</v>
      </c>
      <c r="S14" s="17">
        <v>2.5000000000000001E-3</v>
      </c>
      <c r="T14" s="17">
        <v>2.4819999999999998E-3</v>
      </c>
      <c r="U14" s="17">
        <v>0.99287000000000003</v>
      </c>
      <c r="V14" s="17">
        <v>556.6</v>
      </c>
      <c r="W14" s="17">
        <v>0.56412399999999996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0.27792824074074074</v>
      </c>
      <c r="C15" s="17">
        <v>0.4</v>
      </c>
      <c r="D15" s="17">
        <v>255.3</v>
      </c>
      <c r="E15" s="17">
        <v>0.33274900000000002</v>
      </c>
      <c r="F15" s="17">
        <v>16.102</v>
      </c>
      <c r="G15" s="17">
        <v>3.1139E-2</v>
      </c>
      <c r="H15" s="17">
        <v>8.9800000000000004E-4</v>
      </c>
      <c r="I15" s="17">
        <v>3.2680000000000001E-3</v>
      </c>
      <c r="J15" s="17">
        <v>2.3700000000000001E-3</v>
      </c>
      <c r="K15" s="17">
        <v>0.72519999999999996</v>
      </c>
      <c r="L15" s="17">
        <v>1195.9000000000001</v>
      </c>
      <c r="M15" s="17">
        <v>0.20909</v>
      </c>
      <c r="N15" s="17">
        <v>1765</v>
      </c>
      <c r="O15" s="17">
        <v>0</v>
      </c>
      <c r="P15" s="17">
        <v>0</v>
      </c>
      <c r="Q15" s="17">
        <v>2.3193999999999999E-2</v>
      </c>
      <c r="R15" s="17">
        <v>3.9999999999999998E-6</v>
      </c>
      <c r="S15" s="17">
        <v>3.565E-3</v>
      </c>
      <c r="T15" s="17">
        <v>3.5609999999999999E-3</v>
      </c>
      <c r="U15" s="17">
        <v>0.99886600000000003</v>
      </c>
      <c r="V15" s="17">
        <v>1195.9000000000001</v>
      </c>
      <c r="W15" s="17">
        <v>0.13920199999999999</v>
      </c>
      <c r="X15" s="17">
        <v>0</v>
      </c>
      <c r="Y15" s="17">
        <v>0</v>
      </c>
      <c r="Z15" s="17">
        <v>0</v>
      </c>
      <c r="AA15" s="17">
        <v>1.5367200000000001</v>
      </c>
      <c r="AB15" s="17">
        <v>0.76441000000000003</v>
      </c>
      <c r="AC15" s="17">
        <v>2.7263399999999998E-3</v>
      </c>
      <c r="AD15" s="17">
        <v>0.25</v>
      </c>
      <c r="AE15" s="17">
        <v>694.5</v>
      </c>
    </row>
    <row r="16" spans="1:31">
      <c r="A16" s="17">
        <v>3</v>
      </c>
      <c r="B16" s="19">
        <v>0.2779861111111111</v>
      </c>
      <c r="C16" s="17">
        <v>0.4</v>
      </c>
      <c r="D16" s="17">
        <v>189</v>
      </c>
      <c r="E16" s="17">
        <v>0</v>
      </c>
      <c r="F16" s="17">
        <v>0</v>
      </c>
      <c r="G16" s="17">
        <v>7.9209999999999992E-3</v>
      </c>
      <c r="H16" s="17">
        <v>8.7900000000000001E-4</v>
      </c>
      <c r="I16" s="17">
        <v>2.6280000000000001E-3</v>
      </c>
      <c r="J16" s="17">
        <v>1.7489999999999999E-3</v>
      </c>
      <c r="K16" s="17">
        <v>0.66559299999999999</v>
      </c>
      <c r="L16" s="17">
        <v>959.9</v>
      </c>
      <c r="M16" s="17">
        <v>0.319158</v>
      </c>
      <c r="N16" s="17">
        <v>0</v>
      </c>
      <c r="O16" s="17">
        <v>0</v>
      </c>
      <c r="P16" s="17">
        <v>0</v>
      </c>
      <c r="Q16" s="17">
        <v>2.7079999999999999E-3</v>
      </c>
      <c r="R16" s="17">
        <v>9.4700000000000003E-4</v>
      </c>
      <c r="S16" s="17">
        <v>3.2130000000000001E-3</v>
      </c>
      <c r="T16" s="17">
        <v>2.2659999999999998E-3</v>
      </c>
      <c r="U16" s="17">
        <v>0.70514299999999996</v>
      </c>
      <c r="V16" s="17">
        <v>1195.9000000000001</v>
      </c>
      <c r="W16" s="17">
        <v>0.13920199999999999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0.27803240740740742</v>
      </c>
      <c r="C17" s="17">
        <v>0.4</v>
      </c>
      <c r="D17" s="17">
        <v>272.3</v>
      </c>
      <c r="E17" s="17">
        <v>0.27109</v>
      </c>
      <c r="F17" s="17">
        <v>13.118</v>
      </c>
      <c r="G17" s="17">
        <v>0.142399</v>
      </c>
      <c r="H17" s="17">
        <v>3.0000000000000001E-6</v>
      </c>
      <c r="I17" s="17">
        <v>2.2529999999999998E-3</v>
      </c>
      <c r="J17" s="17">
        <v>2.2499999999999998E-3</v>
      </c>
      <c r="K17" s="17">
        <v>0.99888399999999999</v>
      </c>
      <c r="L17" s="17">
        <v>1195.9000000000001</v>
      </c>
      <c r="M17" s="17">
        <v>2.4390000000000002E-3</v>
      </c>
      <c r="N17" s="17">
        <v>1523</v>
      </c>
      <c r="O17" s="17">
        <v>0</v>
      </c>
      <c r="P17" s="17">
        <v>0</v>
      </c>
      <c r="Q17" s="17">
        <v>0.18077499999999999</v>
      </c>
      <c r="R17" s="17">
        <v>5.9199999999999997E-4</v>
      </c>
      <c r="S17" s="17">
        <v>2.0890000000000001E-3</v>
      </c>
      <c r="T17" s="17">
        <v>1.4970000000000001E-3</v>
      </c>
      <c r="U17" s="17">
        <v>0.71651799999999999</v>
      </c>
      <c r="V17" s="17">
        <v>413.8</v>
      </c>
      <c r="W17" s="17">
        <v>0.22674</v>
      </c>
      <c r="X17" s="17">
        <v>0</v>
      </c>
      <c r="Y17" s="17">
        <v>0</v>
      </c>
      <c r="Z17" s="17">
        <v>0</v>
      </c>
      <c r="AA17" s="17">
        <v>1.1023400000000001</v>
      </c>
      <c r="AB17" s="17">
        <v>0.74915500000000002</v>
      </c>
      <c r="AC17" s="17">
        <v>1.71368E-3</v>
      </c>
      <c r="AD17" s="17">
        <v>0.25</v>
      </c>
      <c r="AE17" s="17">
        <v>694.5</v>
      </c>
    </row>
    <row r="18" spans="1:31">
      <c r="A18" s="17">
        <v>5</v>
      </c>
      <c r="B18" s="19">
        <v>0.27809027777777778</v>
      </c>
      <c r="C18" s="17">
        <v>0.4</v>
      </c>
      <c r="D18" s="17">
        <v>296.5</v>
      </c>
      <c r="E18" s="17">
        <v>0.12607199999999999</v>
      </c>
      <c r="F18" s="17">
        <v>6.101</v>
      </c>
      <c r="G18" s="17">
        <v>8.2899999999999998E-4</v>
      </c>
      <c r="H18" s="17">
        <v>9.4399999999999996E-4</v>
      </c>
      <c r="I18" s="17">
        <v>3.0630000000000002E-3</v>
      </c>
      <c r="J18" s="17">
        <v>2.1180000000000001E-3</v>
      </c>
      <c r="K18" s="17">
        <v>0.69174500000000005</v>
      </c>
      <c r="L18" s="17">
        <v>1195.9000000000001</v>
      </c>
      <c r="M18" s="17">
        <v>0.23161899999999999</v>
      </c>
      <c r="N18" s="17">
        <v>3855</v>
      </c>
      <c r="O18" s="17">
        <v>0</v>
      </c>
      <c r="P18" s="17">
        <v>0</v>
      </c>
      <c r="Q18" s="17">
        <v>7.5529999999999998E-3</v>
      </c>
      <c r="R18" s="17">
        <v>1.413E-3</v>
      </c>
      <c r="S18" s="17">
        <v>4.8469999999999997E-3</v>
      </c>
      <c r="T18" s="17">
        <v>3.434E-3</v>
      </c>
      <c r="U18" s="17">
        <v>0.70854600000000001</v>
      </c>
      <c r="V18" s="17">
        <v>1195.9000000000001</v>
      </c>
      <c r="W18" s="17">
        <v>2.4390000000000002E-3</v>
      </c>
      <c r="X18" s="17">
        <v>1507</v>
      </c>
      <c r="Y18" s="17">
        <v>0</v>
      </c>
      <c r="Z18" s="17">
        <v>0</v>
      </c>
      <c r="AA18" s="17">
        <v>1.0900700000000001</v>
      </c>
      <c r="AB18" s="17">
        <v>0.89165399999999995</v>
      </c>
      <c r="AC18" s="17">
        <v>4.47483E-3</v>
      </c>
      <c r="AD18" s="17">
        <v>0.25</v>
      </c>
      <c r="AE18" s="17">
        <v>694.5</v>
      </c>
    </row>
    <row r="19" spans="1:31">
      <c r="A19" s="17">
        <v>6</v>
      </c>
      <c r="B19" s="19">
        <v>0.27813657407407405</v>
      </c>
      <c r="C19" s="17">
        <v>0.4</v>
      </c>
      <c r="D19" s="17">
        <v>290.3</v>
      </c>
      <c r="E19" s="17">
        <v>0</v>
      </c>
      <c r="F19" s="17">
        <v>0</v>
      </c>
      <c r="G19" s="17">
        <v>1.5169999999999999E-3</v>
      </c>
      <c r="H19" s="17">
        <v>4.6000000000000001E-4</v>
      </c>
      <c r="I19" s="17">
        <v>1.869E-3</v>
      </c>
      <c r="J19" s="17">
        <v>1.4090000000000001E-3</v>
      </c>
      <c r="K19" s="17">
        <v>0.75373000000000001</v>
      </c>
      <c r="L19" s="17">
        <v>1195.9000000000001</v>
      </c>
      <c r="M19" s="17">
        <v>2.4390000000000002E-3</v>
      </c>
      <c r="N19" s="17">
        <v>0</v>
      </c>
      <c r="O19" s="17">
        <v>0</v>
      </c>
      <c r="P19" s="17">
        <v>0</v>
      </c>
      <c r="Q19" s="17">
        <v>2.2899999999999999E-3</v>
      </c>
      <c r="R19" s="17">
        <v>9.77E-4</v>
      </c>
      <c r="S19" s="17">
        <v>3.7239999999999999E-3</v>
      </c>
      <c r="T19" s="17">
        <v>2.7469999999999999E-3</v>
      </c>
      <c r="U19" s="17">
        <v>0.73754900000000001</v>
      </c>
      <c r="V19" s="17">
        <v>1195.9000000000001</v>
      </c>
      <c r="W19" s="17">
        <v>2.4390000000000002E-3</v>
      </c>
      <c r="X19" s="17">
        <v>7174</v>
      </c>
      <c r="Y19" s="17">
        <v>0</v>
      </c>
      <c r="Z19" s="17">
        <v>0</v>
      </c>
    </row>
    <row r="20" spans="1:31">
      <c r="A20" s="17">
        <v>7</v>
      </c>
      <c r="B20" s="19">
        <v>0.27819444444444447</v>
      </c>
      <c r="C20" s="17">
        <v>0.4</v>
      </c>
      <c r="D20" s="17">
        <v>294.7</v>
      </c>
      <c r="E20" s="17">
        <v>3.6041999999999998E-2</v>
      </c>
      <c r="F20" s="17">
        <v>1.744</v>
      </c>
      <c r="G20" s="17">
        <v>8.7430000000000008E-3</v>
      </c>
      <c r="H20" s="17">
        <v>1.0809999999999999E-3</v>
      </c>
      <c r="I20" s="17">
        <v>3.3110000000000001E-3</v>
      </c>
      <c r="J20" s="17">
        <v>2.2309999999999999E-3</v>
      </c>
      <c r="K20" s="17">
        <v>0.67358300000000004</v>
      </c>
      <c r="L20" s="17">
        <v>1195.9000000000001</v>
      </c>
      <c r="M20" s="17">
        <v>2.4390000000000002E-3</v>
      </c>
      <c r="N20" s="17">
        <v>16328</v>
      </c>
      <c r="O20" s="17">
        <v>0</v>
      </c>
      <c r="P20" s="17">
        <v>0</v>
      </c>
      <c r="Q20" s="17">
        <v>7.8856999999999997E-2</v>
      </c>
      <c r="R20" s="17">
        <v>5.7799999999999995E-4</v>
      </c>
      <c r="S20" s="17">
        <v>2.7169999999999998E-3</v>
      </c>
      <c r="T20" s="17">
        <v>2.1380000000000001E-3</v>
      </c>
      <c r="U20" s="17">
        <v>0.78710400000000003</v>
      </c>
      <c r="V20" s="17">
        <v>204.1</v>
      </c>
      <c r="W20" s="17">
        <v>8.5099999999999995E-2</v>
      </c>
      <c r="X20" s="17">
        <v>10800</v>
      </c>
      <c r="Y20" s="17">
        <v>0</v>
      </c>
      <c r="Z20" s="17">
        <v>0</v>
      </c>
      <c r="AA20" s="17">
        <v>1.2109300000000001</v>
      </c>
      <c r="AB20" s="17">
        <v>0.97194700000000001</v>
      </c>
      <c r="AC20" s="17">
        <v>2.65687E-3</v>
      </c>
      <c r="AD20" s="17">
        <v>0.25</v>
      </c>
      <c r="AE20" s="17">
        <v>694.5</v>
      </c>
    </row>
    <row r="21" spans="1:31">
      <c r="A21" s="17">
        <v>8</v>
      </c>
      <c r="B21" s="19">
        <v>0.27825231481481483</v>
      </c>
      <c r="C21" s="17">
        <v>0.4</v>
      </c>
      <c r="D21" s="17">
        <v>295.60000000000002</v>
      </c>
      <c r="E21" s="17">
        <v>0</v>
      </c>
      <c r="F21" s="17">
        <v>0</v>
      </c>
      <c r="G21" s="17">
        <v>1.533E-2</v>
      </c>
      <c r="H21" s="17">
        <v>3.0000000000000001E-6</v>
      </c>
      <c r="I21" s="17">
        <v>3.1250000000000002E-3</v>
      </c>
      <c r="J21" s="17">
        <v>3.1220000000000002E-3</v>
      </c>
      <c r="K21" s="17">
        <v>0.99888699999999997</v>
      </c>
      <c r="L21" s="17">
        <v>204.1</v>
      </c>
      <c r="M21" s="17">
        <v>0.37325999999999998</v>
      </c>
      <c r="N21" s="17">
        <v>0</v>
      </c>
      <c r="O21" s="17">
        <v>0</v>
      </c>
      <c r="P21" s="17">
        <v>0</v>
      </c>
      <c r="Q21" s="17">
        <v>1.176E-3</v>
      </c>
      <c r="R21" s="17">
        <v>1.431E-3</v>
      </c>
      <c r="S21" s="17">
        <v>4.7980000000000002E-3</v>
      </c>
      <c r="T21" s="17">
        <v>3.3670000000000002E-3</v>
      </c>
      <c r="U21" s="17">
        <v>0.70169499999999996</v>
      </c>
      <c r="V21" s="17">
        <v>933.6</v>
      </c>
      <c r="W21" s="17">
        <v>0.51002199999999998</v>
      </c>
      <c r="X21" s="17">
        <v>2316</v>
      </c>
      <c r="Y21" s="17">
        <v>0</v>
      </c>
      <c r="Z21" s="17">
        <v>0</v>
      </c>
    </row>
    <row r="22" spans="1:31">
      <c r="A22" s="17">
        <v>9</v>
      </c>
      <c r="B22" s="19">
        <v>0.27829861111111115</v>
      </c>
      <c r="C22" s="17">
        <v>0.4</v>
      </c>
      <c r="D22" s="17">
        <v>298.3</v>
      </c>
      <c r="E22" s="17">
        <v>8.5331000000000004E-2</v>
      </c>
      <c r="F22" s="17">
        <v>4.1289999999999996</v>
      </c>
      <c r="G22" s="17">
        <v>6.7600000000000004E-3</v>
      </c>
      <c r="H22" s="17">
        <v>6.1600000000000001E-4</v>
      </c>
      <c r="I22" s="17">
        <v>2.3860000000000001E-3</v>
      </c>
      <c r="J22" s="17">
        <v>1.7700000000000001E-3</v>
      </c>
      <c r="K22" s="17">
        <v>0.74192000000000002</v>
      </c>
      <c r="L22" s="17">
        <v>745.1</v>
      </c>
      <c r="M22" s="17">
        <v>0.59756100000000001</v>
      </c>
      <c r="N22" s="17">
        <v>6062</v>
      </c>
      <c r="O22" s="17">
        <v>0</v>
      </c>
      <c r="P22" s="17">
        <v>0</v>
      </c>
      <c r="Q22" s="17">
        <v>8.7250000000000001E-3</v>
      </c>
      <c r="R22" s="17">
        <v>7.7800000000000005E-4</v>
      </c>
      <c r="S22" s="17">
        <v>3.1809999999999998E-3</v>
      </c>
      <c r="T22" s="17">
        <v>2.4030000000000002E-3</v>
      </c>
      <c r="U22" s="17">
        <v>0.75536999999999999</v>
      </c>
      <c r="V22" s="17">
        <v>1195.9000000000001</v>
      </c>
      <c r="W22" s="17">
        <v>2.4390000000000002E-3</v>
      </c>
      <c r="X22" s="17">
        <v>14622</v>
      </c>
      <c r="Y22" s="17">
        <v>0</v>
      </c>
      <c r="Z22" s="17">
        <v>0</v>
      </c>
      <c r="AA22" s="17">
        <v>1.16211</v>
      </c>
      <c r="AB22" s="17">
        <v>0.89025200000000004</v>
      </c>
      <c r="AC22" s="17">
        <v>2.9173599999999999E-3</v>
      </c>
      <c r="AD22" s="17">
        <v>0.25</v>
      </c>
      <c r="AE22" s="17">
        <v>1114.7</v>
      </c>
    </row>
    <row r="23" spans="1:31">
      <c r="A23" s="17">
        <v>10</v>
      </c>
      <c r="B23" s="19">
        <v>0.27835648148148145</v>
      </c>
      <c r="C23" s="17">
        <v>0.4</v>
      </c>
      <c r="D23" s="17">
        <v>310.89999999999998</v>
      </c>
      <c r="E23" s="17">
        <v>0</v>
      </c>
      <c r="F23" s="17">
        <v>0</v>
      </c>
      <c r="G23" s="17">
        <v>9.7090000000000006E-3</v>
      </c>
      <c r="H23" s="17">
        <v>7.6599999999999997E-4</v>
      </c>
      <c r="I23" s="17">
        <v>2.908E-3</v>
      </c>
      <c r="J23" s="17">
        <v>2.1429999999999999E-3</v>
      </c>
      <c r="K23" s="17">
        <v>0.73669099999999998</v>
      </c>
      <c r="L23" s="17">
        <v>267.89999999999998</v>
      </c>
      <c r="M23" s="17">
        <v>0.36838100000000001</v>
      </c>
      <c r="N23" s="17">
        <v>0</v>
      </c>
      <c r="O23" s="17">
        <v>0</v>
      </c>
      <c r="P23" s="17">
        <v>0</v>
      </c>
      <c r="Q23" s="17">
        <v>5.2224E-2</v>
      </c>
      <c r="R23" s="17">
        <v>3.4000000000000002E-4</v>
      </c>
      <c r="S23" s="17">
        <v>3.4840000000000001E-3</v>
      </c>
      <c r="T23" s="17">
        <v>3.143E-3</v>
      </c>
      <c r="U23" s="17">
        <v>0.90232900000000005</v>
      </c>
      <c r="V23" s="17">
        <v>204.1</v>
      </c>
      <c r="W23" s="17">
        <v>0.13920199999999999</v>
      </c>
      <c r="X23" s="17">
        <v>3538</v>
      </c>
      <c r="Y23" s="17">
        <v>0</v>
      </c>
      <c r="Z23" s="17">
        <v>0</v>
      </c>
    </row>
    <row r="24" spans="1:31">
      <c r="A24" s="17">
        <v>11</v>
      </c>
      <c r="B24" s="19">
        <v>0.27840277777777778</v>
      </c>
      <c r="C24" s="17">
        <v>0.4</v>
      </c>
      <c r="D24" s="17">
        <v>328.8</v>
      </c>
      <c r="E24" s="17">
        <v>0</v>
      </c>
      <c r="F24" s="17">
        <v>0</v>
      </c>
      <c r="G24" s="17">
        <v>1.6885000000000001E-2</v>
      </c>
      <c r="H24" s="17">
        <v>6.96E-4</v>
      </c>
      <c r="I24" s="17">
        <v>2.4269999999999999E-3</v>
      </c>
      <c r="J24" s="17">
        <v>1.7309999999999999E-3</v>
      </c>
      <c r="K24" s="17">
        <v>0.71312200000000003</v>
      </c>
      <c r="L24" s="17">
        <v>1195.9000000000001</v>
      </c>
      <c r="M24" s="17">
        <v>2.4390000000000002E-3</v>
      </c>
      <c r="N24" s="17">
        <v>0</v>
      </c>
      <c r="O24" s="17">
        <v>0</v>
      </c>
      <c r="P24" s="17">
        <v>0</v>
      </c>
      <c r="Q24" s="17">
        <v>3.5482E-2</v>
      </c>
      <c r="R24" s="17">
        <v>2.003E-3</v>
      </c>
      <c r="S24" s="17">
        <v>4.228E-3</v>
      </c>
      <c r="T24" s="17">
        <v>2.225E-3</v>
      </c>
      <c r="U24" s="17">
        <v>0.52624499999999996</v>
      </c>
      <c r="V24" s="17">
        <v>204.1</v>
      </c>
      <c r="W24" s="17">
        <v>0.22674</v>
      </c>
      <c r="X24" s="17">
        <v>2776</v>
      </c>
      <c r="Y24" s="17">
        <v>0</v>
      </c>
      <c r="Z24" s="17">
        <v>0</v>
      </c>
    </row>
    <row r="25" spans="1:31">
      <c r="A25" s="17">
        <v>12</v>
      </c>
      <c r="B25" s="19">
        <v>0.27846064814814814</v>
      </c>
      <c r="C25" s="17">
        <v>0.4</v>
      </c>
      <c r="D25" s="17">
        <v>319.8</v>
      </c>
      <c r="E25" s="17">
        <v>0</v>
      </c>
      <c r="F25" s="17">
        <v>0</v>
      </c>
      <c r="G25" s="17">
        <v>1.5950000000000001E-3</v>
      </c>
      <c r="H25" s="17">
        <v>7.27E-4</v>
      </c>
      <c r="I25" s="17">
        <v>2.232E-3</v>
      </c>
      <c r="J25" s="17">
        <v>1.505E-3</v>
      </c>
      <c r="K25" s="17">
        <v>0.67437000000000002</v>
      </c>
      <c r="L25" s="17">
        <v>731.9</v>
      </c>
      <c r="M25" s="17">
        <v>0.45591999999999999</v>
      </c>
      <c r="N25" s="17">
        <v>0</v>
      </c>
      <c r="O25" s="17">
        <v>0</v>
      </c>
      <c r="P25" s="17">
        <v>0</v>
      </c>
      <c r="Q25" s="17">
        <v>8.2434999999999994E-2</v>
      </c>
      <c r="R25" s="17">
        <v>1.1559999999999999E-3</v>
      </c>
      <c r="S25" s="17">
        <v>4.2339999999999999E-3</v>
      </c>
      <c r="T25" s="17">
        <v>3.078E-3</v>
      </c>
      <c r="U25" s="17">
        <v>0.726939</v>
      </c>
      <c r="V25" s="17">
        <v>474.6</v>
      </c>
      <c r="W25" s="17">
        <v>0.59756100000000001</v>
      </c>
      <c r="X25" s="17">
        <v>3787</v>
      </c>
      <c r="Y25" s="17">
        <v>0</v>
      </c>
      <c r="Z25" s="17">
        <v>0</v>
      </c>
    </row>
    <row r="26" spans="1:31">
      <c r="A26" s="17">
        <v>13</v>
      </c>
      <c r="B26" s="19">
        <v>0.2785069444444444</v>
      </c>
      <c r="C26" s="17">
        <v>0.4</v>
      </c>
      <c r="D26" s="17">
        <v>344</v>
      </c>
      <c r="E26" s="17">
        <v>0</v>
      </c>
      <c r="F26" s="17">
        <v>0</v>
      </c>
      <c r="G26" s="17">
        <v>6.9926000000000002E-2</v>
      </c>
      <c r="H26" s="17">
        <v>3.0000000000000001E-6</v>
      </c>
      <c r="I26" s="17">
        <v>2.604E-3</v>
      </c>
      <c r="J26" s="17">
        <v>2.601E-3</v>
      </c>
      <c r="K26" s="17">
        <v>0.99866500000000002</v>
      </c>
      <c r="L26" s="17">
        <v>1195.9000000000001</v>
      </c>
      <c r="M26" s="17">
        <v>0.23161899999999999</v>
      </c>
      <c r="N26" s="17">
        <v>0</v>
      </c>
      <c r="O26" s="17">
        <v>0</v>
      </c>
      <c r="P26" s="17">
        <v>0</v>
      </c>
      <c r="Q26" s="17">
        <v>0.100637</v>
      </c>
      <c r="R26" s="17">
        <v>1.25E-3</v>
      </c>
      <c r="S26" s="17">
        <v>3.8110000000000002E-3</v>
      </c>
      <c r="T26" s="17">
        <v>2.5609999999999999E-3</v>
      </c>
      <c r="U26" s="17">
        <v>0.67204900000000001</v>
      </c>
      <c r="V26" s="17">
        <v>435.1</v>
      </c>
      <c r="W26" s="17">
        <v>0.36838100000000001</v>
      </c>
      <c r="X26" s="17">
        <v>34442</v>
      </c>
      <c r="Y26" s="17">
        <v>0</v>
      </c>
      <c r="Z26" s="17">
        <v>0</v>
      </c>
    </row>
    <row r="27" spans="1:31">
      <c r="A27" s="17">
        <v>14</v>
      </c>
      <c r="B27" s="19">
        <v>0.27856481481481482</v>
      </c>
      <c r="C27" s="17">
        <v>0.4</v>
      </c>
      <c r="D27" s="17">
        <v>342.2</v>
      </c>
      <c r="E27" s="17">
        <v>0</v>
      </c>
      <c r="F27" s="17">
        <v>0</v>
      </c>
      <c r="G27" s="17">
        <v>6.7900000000000002E-4</v>
      </c>
      <c r="H27" s="17">
        <v>4.95E-4</v>
      </c>
      <c r="I27" s="17">
        <v>1.794E-3</v>
      </c>
      <c r="J27" s="17">
        <v>1.2999999999999999E-3</v>
      </c>
      <c r="K27" s="17">
        <v>0.72431999999999996</v>
      </c>
      <c r="L27" s="17">
        <v>663</v>
      </c>
      <c r="M27" s="17">
        <v>0.59756100000000001</v>
      </c>
      <c r="N27" s="17">
        <v>0</v>
      </c>
      <c r="O27" s="17">
        <v>0</v>
      </c>
      <c r="P27" s="17">
        <v>0</v>
      </c>
      <c r="Q27" s="17">
        <v>7.3346999999999996E-2</v>
      </c>
      <c r="R27" s="17">
        <v>6.9200000000000002E-4</v>
      </c>
      <c r="S27" s="17">
        <v>2.4750000000000002E-3</v>
      </c>
      <c r="T27" s="17">
        <v>1.7830000000000001E-3</v>
      </c>
      <c r="U27" s="17">
        <v>0.72040999999999999</v>
      </c>
      <c r="V27" s="17">
        <v>278</v>
      </c>
      <c r="W27" s="17">
        <v>0.22674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0.27861111111111109</v>
      </c>
      <c r="C28" s="17">
        <v>0.2</v>
      </c>
      <c r="D28" s="17">
        <v>348.5</v>
      </c>
      <c r="E28" s="17">
        <v>0</v>
      </c>
      <c r="F28" s="17">
        <v>0</v>
      </c>
      <c r="G28" s="17">
        <v>6.0908999999999998E-2</v>
      </c>
      <c r="H28" s="17">
        <v>7.3099999999999999E-4</v>
      </c>
      <c r="I28" s="17">
        <v>2.8860000000000001E-3</v>
      </c>
      <c r="J28" s="17">
        <v>2.1540000000000001E-3</v>
      </c>
      <c r="K28" s="17">
        <v>0.74659900000000001</v>
      </c>
      <c r="L28" s="17">
        <v>1195.9000000000001</v>
      </c>
      <c r="M28" s="17">
        <v>2.4390000000000002E-3</v>
      </c>
      <c r="N28" s="17">
        <v>0</v>
      </c>
      <c r="O28" s="17">
        <v>0</v>
      </c>
      <c r="P28" s="17">
        <v>0</v>
      </c>
      <c r="Q28" s="17">
        <v>5.012E-3</v>
      </c>
      <c r="R28" s="17">
        <v>7.8100000000000001E-4</v>
      </c>
      <c r="S28" s="17">
        <v>2.6410000000000001E-3</v>
      </c>
      <c r="T28" s="17">
        <v>1.859E-3</v>
      </c>
      <c r="U28" s="17">
        <v>0.70416999999999996</v>
      </c>
      <c r="V28" s="17">
        <v>1195.9000000000001</v>
      </c>
      <c r="W28" s="17">
        <v>3.0998000000000001E-2</v>
      </c>
      <c r="X28" s="17">
        <v>1951</v>
      </c>
      <c r="Y28" s="17">
        <v>0</v>
      </c>
      <c r="Z28" s="17">
        <v>0</v>
      </c>
    </row>
    <row r="29" spans="1:31">
      <c r="A29" s="17">
        <v>16</v>
      </c>
      <c r="B29" s="19">
        <v>0.2786689814814815</v>
      </c>
      <c r="C29" s="17">
        <v>0.4</v>
      </c>
      <c r="D29" s="17">
        <v>340.4</v>
      </c>
      <c r="E29" s="17">
        <v>0</v>
      </c>
      <c r="F29" s="17">
        <v>0</v>
      </c>
      <c r="G29" s="17">
        <v>5.1450000000000003E-3</v>
      </c>
      <c r="H29" s="17">
        <v>7.1599999999999995E-4</v>
      </c>
      <c r="I29" s="17">
        <v>3.3769999999999998E-3</v>
      </c>
      <c r="J29" s="17">
        <v>2.6610000000000002E-3</v>
      </c>
      <c r="K29" s="17">
        <v>0.78804799999999997</v>
      </c>
      <c r="L29" s="17">
        <v>358.1</v>
      </c>
      <c r="M29" s="17">
        <v>0.59756100000000001</v>
      </c>
      <c r="N29" s="17">
        <v>0</v>
      </c>
      <c r="O29" s="17">
        <v>0</v>
      </c>
      <c r="P29" s="17">
        <v>0</v>
      </c>
      <c r="Q29" s="17">
        <v>0.10970100000000001</v>
      </c>
      <c r="R29" s="17">
        <v>6.8400000000000004E-4</v>
      </c>
      <c r="S29" s="17">
        <v>3.882E-3</v>
      </c>
      <c r="T29" s="17">
        <v>3.1979999999999999E-3</v>
      </c>
      <c r="U29" s="17">
        <v>0.82385699999999995</v>
      </c>
      <c r="V29" s="17">
        <v>233.5</v>
      </c>
      <c r="W29" s="17">
        <v>0.22674</v>
      </c>
      <c r="X29" s="17">
        <v>23926</v>
      </c>
      <c r="Y29" s="17">
        <v>0</v>
      </c>
      <c r="Z29" s="17">
        <v>0</v>
      </c>
    </row>
    <row r="30" spans="1:31">
      <c r="A30" s="17">
        <v>17</v>
      </c>
      <c r="B30" s="19">
        <v>0.27872685185185186</v>
      </c>
      <c r="C30" s="17">
        <v>0.2</v>
      </c>
      <c r="D30" s="17">
        <v>337.7</v>
      </c>
      <c r="E30" s="17">
        <v>0</v>
      </c>
      <c r="F30" s="17">
        <v>0</v>
      </c>
      <c r="G30" s="17">
        <v>1.0371E-2</v>
      </c>
      <c r="H30" s="17">
        <v>7.1900000000000002E-4</v>
      </c>
      <c r="I30" s="17">
        <v>3.0430000000000001E-3</v>
      </c>
      <c r="J30" s="17">
        <v>2.3240000000000001E-3</v>
      </c>
      <c r="K30" s="17">
        <v>0.76378400000000002</v>
      </c>
      <c r="L30" s="17">
        <v>612.29999999999995</v>
      </c>
      <c r="M30" s="17">
        <v>0.59756100000000001</v>
      </c>
      <c r="N30" s="17">
        <v>0</v>
      </c>
      <c r="O30" s="17">
        <v>0</v>
      </c>
      <c r="P30" s="17">
        <v>0</v>
      </c>
      <c r="Q30" s="17">
        <v>9.2424000000000006E-2</v>
      </c>
      <c r="R30" s="17">
        <v>8.9800000000000004E-4</v>
      </c>
      <c r="S30" s="17">
        <v>3.9410000000000001E-3</v>
      </c>
      <c r="T30" s="17">
        <v>3.0439999999999998E-3</v>
      </c>
      <c r="U30" s="17">
        <v>0.77228600000000003</v>
      </c>
      <c r="V30" s="17">
        <v>204.1</v>
      </c>
      <c r="W30" s="17">
        <v>2.4390000000000002E-3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0.27877314814814813</v>
      </c>
      <c r="C31" s="17">
        <v>0.2</v>
      </c>
      <c r="D31" s="17">
        <v>356.6</v>
      </c>
      <c r="E31" s="17">
        <v>9.5471E-2</v>
      </c>
      <c r="F31" s="17">
        <v>4.62</v>
      </c>
      <c r="G31" s="17">
        <v>5.5560000000000002E-3</v>
      </c>
      <c r="H31" s="17">
        <v>1.0330000000000001E-3</v>
      </c>
      <c r="I31" s="17">
        <v>3.7230000000000002E-3</v>
      </c>
      <c r="J31" s="17">
        <v>2.6900000000000001E-3</v>
      </c>
      <c r="K31" s="17">
        <v>0.72253900000000004</v>
      </c>
      <c r="L31" s="17">
        <v>448.3</v>
      </c>
      <c r="M31" s="17">
        <v>0.59756100000000001</v>
      </c>
      <c r="N31" s="17">
        <v>4941</v>
      </c>
      <c r="O31" s="17">
        <v>0</v>
      </c>
      <c r="P31" s="17">
        <v>0</v>
      </c>
      <c r="Q31" s="17">
        <v>4.0044999999999997E-2</v>
      </c>
      <c r="R31" s="17">
        <v>1.15E-3</v>
      </c>
      <c r="S31" s="17">
        <v>4.4590000000000003E-3</v>
      </c>
      <c r="T31" s="17">
        <v>3.3089999999999999E-3</v>
      </c>
      <c r="U31" s="17">
        <v>0.74219999999999997</v>
      </c>
      <c r="V31" s="17">
        <v>973</v>
      </c>
      <c r="W31" s="17">
        <v>0.59756100000000001</v>
      </c>
      <c r="X31" s="17">
        <v>1882</v>
      </c>
      <c r="Y31" s="17">
        <v>0</v>
      </c>
      <c r="Z31" s="17">
        <v>0</v>
      </c>
      <c r="AA31" s="17">
        <v>1.14185</v>
      </c>
      <c r="AB31" s="17">
        <v>0.82620800000000005</v>
      </c>
      <c r="AC31" s="17">
        <v>3.8838100000000001E-3</v>
      </c>
      <c r="AD31" s="17">
        <v>0.25</v>
      </c>
      <c r="AE31" s="17">
        <v>1852.8</v>
      </c>
    </row>
    <row r="32" spans="1:31">
      <c r="A32" s="17">
        <v>19</v>
      </c>
      <c r="B32" s="19">
        <v>0.27883101851851849</v>
      </c>
      <c r="C32" s="17">
        <v>0.2</v>
      </c>
      <c r="D32" s="17">
        <v>353</v>
      </c>
      <c r="E32" s="17">
        <v>0</v>
      </c>
      <c r="F32" s="17">
        <v>0</v>
      </c>
      <c r="G32" s="17">
        <v>3.1654000000000002E-2</v>
      </c>
      <c r="H32" s="17">
        <v>6.4000000000000005E-4</v>
      </c>
      <c r="I32" s="17">
        <v>2.9199999999999999E-3</v>
      </c>
      <c r="J32" s="17">
        <v>2.2799999999999999E-3</v>
      </c>
      <c r="K32" s="17">
        <v>0.78066599999999997</v>
      </c>
      <c r="L32" s="17">
        <v>204.1</v>
      </c>
      <c r="M32" s="17">
        <v>2.4390000000000002E-3</v>
      </c>
      <c r="N32" s="17">
        <v>0</v>
      </c>
      <c r="O32" s="17">
        <v>0</v>
      </c>
      <c r="P32" s="17">
        <v>0</v>
      </c>
      <c r="Q32" s="17">
        <v>0.11992</v>
      </c>
      <c r="R32" s="17">
        <v>2.33E-4</v>
      </c>
      <c r="S32" s="17">
        <v>3.4880000000000002E-3</v>
      </c>
      <c r="T32" s="17">
        <v>3.2550000000000001E-3</v>
      </c>
      <c r="U32" s="17">
        <v>0.93326100000000001</v>
      </c>
      <c r="V32" s="17">
        <v>432</v>
      </c>
      <c r="W32" s="17">
        <v>0.59756100000000001</v>
      </c>
      <c r="X32" s="17">
        <v>2511</v>
      </c>
      <c r="Y32" s="17">
        <v>0</v>
      </c>
      <c r="Z32" s="17">
        <v>0</v>
      </c>
    </row>
    <row r="33" spans="1:31">
      <c r="A33" s="17">
        <v>20</v>
      </c>
      <c r="B33" s="19">
        <v>0.27887731481481481</v>
      </c>
      <c r="C33" s="17">
        <v>0.2</v>
      </c>
      <c r="D33" s="17">
        <v>356.6</v>
      </c>
      <c r="E33" s="17">
        <v>0</v>
      </c>
      <c r="F33" s="17">
        <v>0</v>
      </c>
      <c r="G33" s="17">
        <v>2.22E-4</v>
      </c>
      <c r="H33" s="17">
        <v>1.0939999999999999E-3</v>
      </c>
      <c r="I33" s="17">
        <v>3.0599999999999998E-3</v>
      </c>
      <c r="J33" s="17">
        <v>1.9659999999999999E-3</v>
      </c>
      <c r="K33" s="17">
        <v>0.64258499999999996</v>
      </c>
      <c r="L33" s="17">
        <v>814</v>
      </c>
      <c r="M33" s="17">
        <v>0.14408000000000001</v>
      </c>
      <c r="N33" s="17">
        <v>0</v>
      </c>
      <c r="O33" s="17">
        <v>0</v>
      </c>
      <c r="P33" s="17">
        <v>0</v>
      </c>
      <c r="Q33" s="17">
        <v>0.11054899999999999</v>
      </c>
      <c r="R33" s="17">
        <v>4.6299999999999998E-4</v>
      </c>
      <c r="S33" s="17">
        <v>3.7620000000000002E-3</v>
      </c>
      <c r="T33" s="17">
        <v>3.2989999999999998E-3</v>
      </c>
      <c r="U33" s="17">
        <v>0.87703399999999998</v>
      </c>
      <c r="V33" s="17">
        <v>204.1</v>
      </c>
      <c r="W33" s="17">
        <v>8.5099999999999995E-2</v>
      </c>
      <c r="X33" s="17">
        <v>3103</v>
      </c>
      <c r="Y33" s="17">
        <v>0</v>
      </c>
      <c r="Z33" s="17">
        <v>0</v>
      </c>
    </row>
    <row r="34" spans="1:31">
      <c r="A34" s="17">
        <v>21</v>
      </c>
      <c r="B34" s="19">
        <v>0.27893518518518517</v>
      </c>
      <c r="C34" s="17">
        <v>0.2</v>
      </c>
      <c r="D34" s="17">
        <v>372.7</v>
      </c>
      <c r="E34" s="17">
        <v>0.17286299999999999</v>
      </c>
      <c r="F34" s="17">
        <v>8.3650000000000002</v>
      </c>
      <c r="G34" s="17">
        <v>4.7660000000000003E-3</v>
      </c>
      <c r="H34" s="17">
        <v>6.3699999999999998E-4</v>
      </c>
      <c r="I34" s="17">
        <v>2.8210000000000002E-3</v>
      </c>
      <c r="J34" s="17">
        <v>2.1849999999999999E-3</v>
      </c>
      <c r="K34" s="17">
        <v>0.77434700000000001</v>
      </c>
      <c r="L34" s="17">
        <v>267.89999999999998</v>
      </c>
      <c r="M34" s="17">
        <v>0.36838100000000001</v>
      </c>
      <c r="N34" s="17">
        <v>1167</v>
      </c>
      <c r="O34" s="17">
        <v>0</v>
      </c>
      <c r="P34" s="17">
        <v>0</v>
      </c>
      <c r="Q34" s="17">
        <v>4.339E-3</v>
      </c>
      <c r="R34" s="17">
        <v>1.15E-3</v>
      </c>
      <c r="S34" s="17">
        <v>3.79E-3</v>
      </c>
      <c r="T34" s="17">
        <v>2.64E-3</v>
      </c>
      <c r="U34" s="17">
        <v>0.69664000000000004</v>
      </c>
      <c r="V34" s="17">
        <v>1195.9000000000001</v>
      </c>
      <c r="W34" s="17">
        <v>0.59756100000000001</v>
      </c>
      <c r="X34" s="17">
        <v>0</v>
      </c>
      <c r="Y34" s="17">
        <v>0</v>
      </c>
      <c r="Z34" s="17">
        <v>0</v>
      </c>
      <c r="AA34" s="17">
        <v>1.07175</v>
      </c>
      <c r="AB34" s="17">
        <v>0.412219</v>
      </c>
      <c r="AC34" s="17">
        <v>2.2380999999999998E-3</v>
      </c>
      <c r="AD34" s="17">
        <v>0.22825100000000001</v>
      </c>
      <c r="AE34" s="17">
        <v>3100</v>
      </c>
    </row>
    <row r="35" spans="1:31">
      <c r="A35" s="17">
        <v>22</v>
      </c>
      <c r="B35" s="19">
        <v>0.2789814814814815</v>
      </c>
      <c r="C35" s="17">
        <v>0.2</v>
      </c>
      <c r="D35" s="17">
        <v>370</v>
      </c>
      <c r="E35" s="17">
        <v>0</v>
      </c>
      <c r="F35" s="17">
        <v>0</v>
      </c>
      <c r="G35" s="17">
        <v>2.9118999999999999E-2</v>
      </c>
      <c r="H35" s="17">
        <v>6.0099999999999997E-4</v>
      </c>
      <c r="I35" s="17">
        <v>2.4729999999999999E-3</v>
      </c>
      <c r="J35" s="17">
        <v>1.8730000000000001E-3</v>
      </c>
      <c r="K35" s="17">
        <v>0.757046</v>
      </c>
      <c r="L35" s="17">
        <v>689.4</v>
      </c>
      <c r="M35" s="17">
        <v>0.59756100000000001</v>
      </c>
      <c r="N35" s="17">
        <v>0</v>
      </c>
      <c r="O35" s="17">
        <v>0</v>
      </c>
      <c r="P35" s="17">
        <v>0</v>
      </c>
      <c r="Q35" s="17">
        <v>4.1246999999999999E-2</v>
      </c>
      <c r="R35" s="17">
        <v>6.2500000000000001E-4</v>
      </c>
      <c r="S35" s="17">
        <v>3.1319999999999998E-3</v>
      </c>
      <c r="T35" s="17">
        <v>2.5070000000000001E-3</v>
      </c>
      <c r="U35" s="17">
        <v>0.80044899999999997</v>
      </c>
      <c r="V35" s="17">
        <v>204.1</v>
      </c>
      <c r="W35" s="17">
        <v>0.13920199999999999</v>
      </c>
      <c r="X35" s="17">
        <v>0</v>
      </c>
      <c r="Y35" s="17">
        <v>0</v>
      </c>
      <c r="Z35" s="17">
        <v>0</v>
      </c>
    </row>
    <row r="36" spans="1:31">
      <c r="A36" s="17">
        <v>23</v>
      </c>
      <c r="B36" s="19">
        <v>0.27903935185185186</v>
      </c>
      <c r="C36" s="17">
        <v>0.2</v>
      </c>
      <c r="D36" s="17">
        <v>385.2</v>
      </c>
      <c r="E36" s="17">
        <v>0</v>
      </c>
      <c r="F36" s="17">
        <v>0</v>
      </c>
      <c r="G36" s="17">
        <v>5.7609999999999996E-3</v>
      </c>
      <c r="H36" s="17">
        <v>6.0800000000000003E-4</v>
      </c>
      <c r="I36" s="17">
        <v>2.3159999999999999E-3</v>
      </c>
      <c r="J36" s="17">
        <v>1.7080000000000001E-3</v>
      </c>
      <c r="K36" s="17">
        <v>0.73763000000000001</v>
      </c>
      <c r="L36" s="17">
        <v>315.5</v>
      </c>
      <c r="M36" s="17">
        <v>0.22674</v>
      </c>
      <c r="N36" s="17">
        <v>0</v>
      </c>
      <c r="O36" s="17">
        <v>0</v>
      </c>
      <c r="P36" s="17">
        <v>0</v>
      </c>
      <c r="Q36" s="17">
        <v>0.116479</v>
      </c>
      <c r="R36" s="17">
        <v>5.0000000000000004E-6</v>
      </c>
      <c r="S36" s="17">
        <v>4.3559999999999996E-3</v>
      </c>
      <c r="T36" s="17">
        <v>4.352E-3</v>
      </c>
      <c r="U36" s="17">
        <v>0.99896600000000002</v>
      </c>
      <c r="V36" s="17">
        <v>668.1</v>
      </c>
      <c r="W36" s="17">
        <v>0.59756100000000001</v>
      </c>
      <c r="X36" s="17">
        <v>1518</v>
      </c>
      <c r="Y36" s="17">
        <v>0</v>
      </c>
      <c r="Z36" s="17">
        <v>0</v>
      </c>
    </row>
    <row r="37" spans="1:31">
      <c r="A37" s="17">
        <v>24</v>
      </c>
      <c r="B37" s="19">
        <v>0.27908564814814812</v>
      </c>
      <c r="C37" s="17">
        <v>0.2</v>
      </c>
      <c r="D37" s="17">
        <v>377.2</v>
      </c>
      <c r="E37" s="17">
        <v>0</v>
      </c>
      <c r="F37" s="17">
        <v>0</v>
      </c>
      <c r="G37" s="17">
        <v>1.191E-2</v>
      </c>
      <c r="H37" s="17">
        <v>5.8699999999999996E-4</v>
      </c>
      <c r="I37" s="17">
        <v>2.1770000000000001E-3</v>
      </c>
      <c r="J37" s="17">
        <v>1.591E-3</v>
      </c>
      <c r="K37" s="17">
        <v>0.73051699999999997</v>
      </c>
      <c r="L37" s="17">
        <v>723.8</v>
      </c>
      <c r="M37" s="17">
        <v>0.59756100000000001</v>
      </c>
      <c r="N37" s="17">
        <v>0</v>
      </c>
      <c r="O37" s="17">
        <v>0</v>
      </c>
      <c r="P37" s="17">
        <v>0</v>
      </c>
      <c r="Q37" s="17">
        <v>4.0048E-2</v>
      </c>
      <c r="R37" s="17">
        <v>1.222E-3</v>
      </c>
      <c r="S37" s="17">
        <v>3.4350000000000001E-3</v>
      </c>
      <c r="T37" s="17">
        <v>2.2130000000000001E-3</v>
      </c>
      <c r="U37" s="17">
        <v>0.64418900000000001</v>
      </c>
      <c r="V37" s="17">
        <v>641.79999999999995</v>
      </c>
      <c r="W37" s="17">
        <v>0.59756100000000001</v>
      </c>
      <c r="X37" s="17">
        <v>0</v>
      </c>
      <c r="Y37" s="17">
        <v>0</v>
      </c>
      <c r="Z37" s="17">
        <v>0</v>
      </c>
    </row>
    <row r="38" spans="1:31">
      <c r="A38" s="17">
        <v>25</v>
      </c>
      <c r="B38" s="19">
        <v>0.27914351851851854</v>
      </c>
      <c r="C38" s="17">
        <v>0.2</v>
      </c>
      <c r="D38" s="17">
        <v>372.7</v>
      </c>
      <c r="E38" s="17">
        <v>0</v>
      </c>
      <c r="F38" s="17">
        <v>0</v>
      </c>
      <c r="G38" s="17">
        <v>6.7053000000000001E-2</v>
      </c>
      <c r="H38" s="17">
        <v>3.0000000000000001E-6</v>
      </c>
      <c r="I38" s="17">
        <v>3.7069999999999998E-3</v>
      </c>
      <c r="J38" s="17">
        <v>3.7039999999999998E-3</v>
      </c>
      <c r="K38" s="17">
        <v>0.99907999999999997</v>
      </c>
      <c r="L38" s="17">
        <v>1195.9000000000001</v>
      </c>
      <c r="M38" s="17">
        <v>0.46079900000000001</v>
      </c>
      <c r="N38" s="17">
        <v>0</v>
      </c>
      <c r="O38" s="17">
        <v>0</v>
      </c>
      <c r="P38" s="17">
        <v>0</v>
      </c>
      <c r="Q38" s="17">
        <v>2.8077000000000001E-2</v>
      </c>
      <c r="R38" s="17">
        <v>9.6699999999999998E-4</v>
      </c>
      <c r="S38" s="17">
        <v>3.3909999999999999E-3</v>
      </c>
      <c r="T38" s="17">
        <v>2.4229999999999998E-3</v>
      </c>
      <c r="U38" s="17">
        <v>0.71470599999999995</v>
      </c>
      <c r="V38" s="17">
        <v>964.9</v>
      </c>
      <c r="W38" s="17">
        <v>0.59756100000000001</v>
      </c>
      <c r="X38" s="17">
        <v>0</v>
      </c>
      <c r="Y38" s="17">
        <v>0</v>
      </c>
      <c r="Z38" s="17">
        <v>0</v>
      </c>
    </row>
    <row r="39" spans="1:31">
      <c r="A39" s="17">
        <v>26</v>
      </c>
      <c r="B39" s="19">
        <v>0.2792013888888889</v>
      </c>
      <c r="C39" s="17">
        <v>0.2</v>
      </c>
      <c r="D39" s="17">
        <v>354.8</v>
      </c>
      <c r="E39" s="17">
        <v>5.2430999999999998E-2</v>
      </c>
      <c r="F39" s="17">
        <v>2.5369999999999999</v>
      </c>
      <c r="G39" s="17">
        <v>0.82064999999999999</v>
      </c>
      <c r="H39" s="17">
        <v>4.1273999999999998E-2</v>
      </c>
      <c r="I39" s="17">
        <v>6.1398000000000001E-2</v>
      </c>
      <c r="J39" s="17">
        <v>2.0124E-2</v>
      </c>
      <c r="K39" s="17">
        <v>0.327768</v>
      </c>
      <c r="L39" s="17">
        <v>392.5</v>
      </c>
      <c r="M39" s="17">
        <v>2.4390000000000002E-3</v>
      </c>
      <c r="N39" s="17">
        <v>4420</v>
      </c>
      <c r="O39" s="17">
        <v>0</v>
      </c>
      <c r="P39" s="17">
        <v>0</v>
      </c>
      <c r="Q39" s="17">
        <v>0.848916</v>
      </c>
      <c r="R39" s="17">
        <v>3.9102999999999999E-2</v>
      </c>
      <c r="S39" s="17">
        <v>6.3334000000000001E-2</v>
      </c>
      <c r="T39" s="17">
        <v>2.4230999999999999E-2</v>
      </c>
      <c r="U39" s="17">
        <v>0.38259399999999999</v>
      </c>
      <c r="V39" s="17">
        <v>509</v>
      </c>
      <c r="W39" s="17">
        <v>2.4390000000000002E-3</v>
      </c>
      <c r="X39" s="17">
        <v>1321</v>
      </c>
      <c r="Y39" s="17">
        <v>0</v>
      </c>
      <c r="Z39" s="17">
        <v>0</v>
      </c>
      <c r="AA39" s="17">
        <v>0.58860599999999996</v>
      </c>
      <c r="AB39" s="17">
        <v>0.787493</v>
      </c>
      <c r="AC39" s="17">
        <v>5.8184699999999999E-2</v>
      </c>
      <c r="AD39" s="17">
        <v>0.25</v>
      </c>
      <c r="AE39" s="17">
        <v>2115.9</v>
      </c>
    </row>
    <row r="40" spans="1:31">
      <c r="A40" s="17">
        <v>27</v>
      </c>
      <c r="B40" s="19">
        <v>0.27924768518518522</v>
      </c>
      <c r="C40" s="17">
        <v>2</v>
      </c>
      <c r="D40" s="17">
        <v>109.3</v>
      </c>
      <c r="E40" s="17">
        <v>0</v>
      </c>
      <c r="F40" s="17">
        <v>0</v>
      </c>
      <c r="G40" s="17">
        <v>0.88776200000000005</v>
      </c>
      <c r="H40" s="17">
        <v>4.4725000000000001E-2</v>
      </c>
      <c r="I40" s="17">
        <v>6.9459000000000007E-2</v>
      </c>
      <c r="J40" s="17">
        <v>2.4733999999999999E-2</v>
      </c>
      <c r="K40" s="17">
        <v>0.356097</v>
      </c>
      <c r="L40" s="17">
        <v>440.1</v>
      </c>
      <c r="M40" s="17">
        <v>2.4390000000000002E-3</v>
      </c>
      <c r="N40" s="17">
        <v>0</v>
      </c>
      <c r="O40" s="17">
        <v>0</v>
      </c>
      <c r="P40" s="17">
        <v>0</v>
      </c>
      <c r="Q40" s="17">
        <v>0.87759600000000004</v>
      </c>
      <c r="R40" s="17">
        <v>3.9523999999999997E-2</v>
      </c>
      <c r="S40" s="17">
        <v>6.6387000000000002E-2</v>
      </c>
      <c r="T40" s="17">
        <v>2.6863000000000001E-2</v>
      </c>
      <c r="U40" s="17">
        <v>0.40464299999999997</v>
      </c>
      <c r="V40" s="17">
        <v>458.3</v>
      </c>
      <c r="W40" s="17">
        <v>2.4390000000000002E-3</v>
      </c>
      <c r="X40" s="17">
        <v>802</v>
      </c>
      <c r="Y40" s="17">
        <v>0</v>
      </c>
      <c r="Z40" s="17">
        <v>0</v>
      </c>
    </row>
    <row r="41" spans="1:31">
      <c r="A41" s="17">
        <v>28</v>
      </c>
      <c r="B41" s="19">
        <v>0.27930555555555553</v>
      </c>
      <c r="C41" s="17">
        <v>2.4</v>
      </c>
      <c r="D41" s="17">
        <v>100.3</v>
      </c>
      <c r="E41" s="17">
        <v>6.7210000000000006E-2</v>
      </c>
      <c r="F41" s="17">
        <v>3.2519999999999998</v>
      </c>
      <c r="G41" s="17">
        <v>0.92044899999999996</v>
      </c>
      <c r="H41" s="17">
        <v>4.2525E-2</v>
      </c>
      <c r="I41" s="17">
        <v>6.5592999999999999E-2</v>
      </c>
      <c r="J41" s="17">
        <v>2.3068000000000002E-2</v>
      </c>
      <c r="K41" s="17">
        <v>0.35168300000000002</v>
      </c>
      <c r="L41" s="17">
        <v>410.7</v>
      </c>
      <c r="M41" s="17">
        <v>2.4390000000000002E-3</v>
      </c>
      <c r="N41" s="17">
        <v>840</v>
      </c>
      <c r="O41" s="17">
        <v>0</v>
      </c>
      <c r="P41" s="17">
        <v>0</v>
      </c>
      <c r="Q41" s="17">
        <v>0.955067</v>
      </c>
      <c r="R41" s="17">
        <v>3.9326E-2</v>
      </c>
      <c r="S41" s="17">
        <v>6.8462999999999996E-2</v>
      </c>
      <c r="T41" s="17">
        <v>2.9137E-2</v>
      </c>
      <c r="U41" s="17">
        <v>0.42558699999999999</v>
      </c>
      <c r="V41" s="17">
        <v>461.4</v>
      </c>
      <c r="W41" s="17">
        <v>2.4390000000000002E-3</v>
      </c>
      <c r="X41" s="17">
        <v>884</v>
      </c>
      <c r="Y41" s="17">
        <v>0</v>
      </c>
      <c r="Z41" s="17">
        <v>0</v>
      </c>
      <c r="AA41" s="17">
        <v>0.65474900000000003</v>
      </c>
      <c r="AB41" s="17">
        <v>0.17246400000000001</v>
      </c>
      <c r="AC41" s="17">
        <v>4.43512E-2</v>
      </c>
      <c r="AD41" s="17">
        <v>0.25</v>
      </c>
      <c r="AE41" s="17">
        <v>2022.2</v>
      </c>
    </row>
    <row r="42" spans="1:31">
      <c r="A42" s="17">
        <v>29</v>
      </c>
      <c r="B42" s="19">
        <v>0.27936342592592595</v>
      </c>
      <c r="C42" s="17">
        <v>3.6</v>
      </c>
      <c r="D42" s="17">
        <v>76.099999999999994</v>
      </c>
      <c r="E42" s="17">
        <v>4.9916000000000002E-2</v>
      </c>
      <c r="F42" s="17">
        <v>2.415</v>
      </c>
      <c r="G42" s="17">
        <v>0.91482799999999997</v>
      </c>
      <c r="H42" s="17">
        <v>4.3042999999999998E-2</v>
      </c>
      <c r="I42" s="17">
        <v>6.7627999999999994E-2</v>
      </c>
      <c r="J42" s="17">
        <v>2.4584000000000002E-2</v>
      </c>
      <c r="K42" s="17">
        <v>0.36352699999999999</v>
      </c>
      <c r="L42" s="17">
        <v>453.3</v>
      </c>
      <c r="M42" s="17">
        <v>2.4390000000000002E-3</v>
      </c>
      <c r="N42" s="17">
        <v>2027</v>
      </c>
      <c r="O42" s="17">
        <v>0</v>
      </c>
      <c r="P42" s="17">
        <v>0</v>
      </c>
      <c r="Q42" s="17">
        <v>0.91846099999999997</v>
      </c>
      <c r="R42" s="17">
        <v>3.6720999999999997E-2</v>
      </c>
      <c r="S42" s="17">
        <v>6.6019999999999995E-2</v>
      </c>
      <c r="T42" s="17">
        <v>2.9298999999999999E-2</v>
      </c>
      <c r="U42" s="17">
        <v>0.44378499999999999</v>
      </c>
      <c r="V42" s="17">
        <v>535.29999999999995</v>
      </c>
      <c r="W42" s="17">
        <v>2.4390000000000002E-3</v>
      </c>
      <c r="X42" s="17">
        <v>826</v>
      </c>
      <c r="Y42" s="17">
        <v>0</v>
      </c>
      <c r="Z42" s="17">
        <v>0</v>
      </c>
      <c r="AA42" s="17">
        <v>0.68274699999999999</v>
      </c>
      <c r="AB42" s="17">
        <v>0.29632199999999997</v>
      </c>
      <c r="AC42" s="17">
        <v>4.5403300000000001E-2</v>
      </c>
      <c r="AD42" s="17">
        <v>0.25</v>
      </c>
      <c r="AE42" s="17">
        <v>1832.3</v>
      </c>
    </row>
    <row r="43" spans="1:31">
      <c r="A43" s="17">
        <v>30</v>
      </c>
      <c r="B43" s="19">
        <v>0.27940972222222221</v>
      </c>
      <c r="C43" s="17">
        <v>4</v>
      </c>
      <c r="D43" s="17">
        <v>71.7</v>
      </c>
      <c r="E43" s="17">
        <v>4.8982999999999999E-2</v>
      </c>
      <c r="F43" s="17">
        <v>2.37</v>
      </c>
      <c r="G43" s="17">
        <v>0.94858799999999999</v>
      </c>
      <c r="H43" s="17">
        <v>4.2708000000000003E-2</v>
      </c>
      <c r="I43" s="17">
        <v>6.7097000000000004E-2</v>
      </c>
      <c r="J43" s="17">
        <v>2.4389999999999998E-2</v>
      </c>
      <c r="K43" s="17">
        <v>0.36349999999999999</v>
      </c>
      <c r="L43" s="17">
        <v>440.1</v>
      </c>
      <c r="M43" s="17">
        <v>2.4390000000000002E-3</v>
      </c>
      <c r="N43" s="17">
        <v>1234</v>
      </c>
      <c r="O43" s="17">
        <v>0</v>
      </c>
      <c r="P43" s="17">
        <v>0</v>
      </c>
      <c r="Q43" s="17">
        <v>0.90181999999999995</v>
      </c>
      <c r="R43" s="17">
        <v>3.8431E-2</v>
      </c>
      <c r="S43" s="17">
        <v>6.5572000000000005E-2</v>
      </c>
      <c r="T43" s="17">
        <v>2.7140999999999998E-2</v>
      </c>
      <c r="U43" s="17">
        <v>0.41391499999999998</v>
      </c>
      <c r="V43" s="17">
        <v>479.6</v>
      </c>
      <c r="W43" s="17">
        <v>2.4390000000000002E-3</v>
      </c>
      <c r="X43" s="17">
        <v>1494</v>
      </c>
      <c r="Y43" s="17">
        <v>0</v>
      </c>
      <c r="Z43" s="17">
        <v>0</v>
      </c>
      <c r="AA43" s="17">
        <v>0.63679200000000002</v>
      </c>
      <c r="AB43" s="17">
        <v>0.189858</v>
      </c>
      <c r="AC43" s="17">
        <v>4.3583700000000003E-2</v>
      </c>
      <c r="AD43" s="17">
        <v>0.25</v>
      </c>
      <c r="AE43" s="17">
        <v>1887.1</v>
      </c>
    </row>
    <row r="44" spans="1:31">
      <c r="A44" s="17">
        <v>31</v>
      </c>
      <c r="B44" s="19">
        <v>0.27946759259259263</v>
      </c>
      <c r="C44" s="17">
        <v>5.6</v>
      </c>
      <c r="D44" s="17">
        <v>56.4</v>
      </c>
      <c r="E44" s="17">
        <v>4.4040999999999997E-2</v>
      </c>
      <c r="F44" s="17">
        <v>2.1309999999999998</v>
      </c>
      <c r="G44" s="17">
        <v>0.89176200000000005</v>
      </c>
      <c r="H44" s="17">
        <v>4.4535999999999999E-2</v>
      </c>
      <c r="I44" s="17">
        <v>6.9447999999999996E-2</v>
      </c>
      <c r="J44" s="17">
        <v>2.4912E-2</v>
      </c>
      <c r="K44" s="17">
        <v>0.35871700000000001</v>
      </c>
      <c r="L44" s="17">
        <v>469.6</v>
      </c>
      <c r="M44" s="17">
        <v>2.4390000000000002E-3</v>
      </c>
      <c r="N44" s="17">
        <v>740</v>
      </c>
      <c r="O44" s="17">
        <v>0</v>
      </c>
      <c r="P44" s="17">
        <v>0</v>
      </c>
      <c r="Q44" s="17">
        <v>0.941326</v>
      </c>
      <c r="R44" s="17">
        <v>3.9884999999999997E-2</v>
      </c>
      <c r="S44" s="17">
        <v>6.6609000000000002E-2</v>
      </c>
      <c r="T44" s="17">
        <v>2.6724000000000001E-2</v>
      </c>
      <c r="U44" s="17">
        <v>0.40121099999999998</v>
      </c>
      <c r="V44" s="17">
        <v>487.7</v>
      </c>
      <c r="W44" s="17">
        <v>2.4390000000000002E-3</v>
      </c>
      <c r="X44" s="17">
        <v>932</v>
      </c>
      <c r="Y44" s="17">
        <v>0</v>
      </c>
      <c r="Z44" s="17">
        <v>0</v>
      </c>
      <c r="AA44" s="17">
        <v>0.61724800000000002</v>
      </c>
      <c r="AB44" s="17">
        <v>0.105549</v>
      </c>
      <c r="AC44" s="17">
        <v>4.2705600000000003E-2</v>
      </c>
      <c r="AD44" s="17">
        <v>0.25</v>
      </c>
      <c r="AE44" s="17">
        <v>1768.9</v>
      </c>
    </row>
    <row r="45" spans="1:31">
      <c r="A45" s="17">
        <v>32</v>
      </c>
      <c r="B45" s="19">
        <v>0.2795138888888889</v>
      </c>
      <c r="C45" s="17">
        <v>6</v>
      </c>
      <c r="D45" s="17">
        <v>53.8</v>
      </c>
      <c r="E45" s="17">
        <v>3.8286000000000001E-2</v>
      </c>
      <c r="F45" s="17">
        <v>1.853</v>
      </c>
      <c r="G45" s="17">
        <v>0.91114700000000004</v>
      </c>
      <c r="H45" s="17">
        <v>4.0856000000000003E-2</v>
      </c>
      <c r="I45" s="17">
        <v>6.7123000000000002E-2</v>
      </c>
      <c r="J45" s="17">
        <v>2.6266999999999999E-2</v>
      </c>
      <c r="K45" s="17">
        <v>0.39133200000000001</v>
      </c>
      <c r="L45" s="17">
        <v>479.6</v>
      </c>
      <c r="M45" s="17">
        <v>2.4390000000000002E-3</v>
      </c>
      <c r="N45" s="17">
        <v>2138</v>
      </c>
      <c r="O45" s="17">
        <v>0</v>
      </c>
      <c r="P45" s="17">
        <v>0</v>
      </c>
      <c r="Q45" s="17">
        <v>0.92664100000000005</v>
      </c>
      <c r="R45" s="17">
        <v>3.8850999999999997E-2</v>
      </c>
      <c r="S45" s="17">
        <v>6.7817000000000002E-2</v>
      </c>
      <c r="T45" s="17">
        <v>2.8965000000000001E-2</v>
      </c>
      <c r="U45" s="17">
        <v>0.42711100000000002</v>
      </c>
      <c r="V45" s="17">
        <v>569.79999999999995</v>
      </c>
      <c r="W45" s="17">
        <v>2.4390000000000002E-3</v>
      </c>
      <c r="X45" s="17">
        <v>2304</v>
      </c>
      <c r="Y45" s="17">
        <v>0</v>
      </c>
      <c r="Z45" s="17">
        <v>0</v>
      </c>
      <c r="AA45" s="17">
        <v>0.65709300000000004</v>
      </c>
      <c r="AB45" s="17">
        <v>0.24911800000000001</v>
      </c>
      <c r="AC45" s="17">
        <v>4.6067200000000003E-2</v>
      </c>
      <c r="AD45" s="17">
        <v>0.25</v>
      </c>
      <c r="AE45" s="17">
        <v>1731.8</v>
      </c>
    </row>
    <row r="46" spans="1:31">
      <c r="A46" s="17">
        <v>33</v>
      </c>
      <c r="B46" s="19">
        <v>0.27957175925925926</v>
      </c>
      <c r="C46" s="17">
        <v>7.1</v>
      </c>
      <c r="D46" s="17">
        <v>50.2</v>
      </c>
      <c r="E46" s="17">
        <v>3.7185999999999997E-2</v>
      </c>
      <c r="F46" s="17">
        <v>1.7989999999999999</v>
      </c>
      <c r="G46" s="17">
        <v>0.92652000000000001</v>
      </c>
      <c r="H46" s="17">
        <v>4.4505999999999997E-2</v>
      </c>
      <c r="I46" s="17">
        <v>7.2550000000000003E-2</v>
      </c>
      <c r="J46" s="17">
        <v>2.8045E-2</v>
      </c>
      <c r="K46" s="17">
        <v>0.38655499999999998</v>
      </c>
      <c r="L46" s="17">
        <v>423.9</v>
      </c>
      <c r="M46" s="17">
        <v>2.4390000000000002E-3</v>
      </c>
      <c r="N46" s="17">
        <v>1049</v>
      </c>
      <c r="O46" s="17">
        <v>0</v>
      </c>
      <c r="P46" s="17">
        <v>0</v>
      </c>
      <c r="Q46" s="17">
        <v>0.92529799999999995</v>
      </c>
      <c r="R46" s="17">
        <v>4.2443000000000002E-2</v>
      </c>
      <c r="S46" s="17">
        <v>7.4241000000000001E-2</v>
      </c>
      <c r="T46" s="17">
        <v>3.1798E-2</v>
      </c>
      <c r="U46" s="17">
        <v>0.42831200000000003</v>
      </c>
      <c r="V46" s="17">
        <v>482.7</v>
      </c>
      <c r="W46" s="17">
        <v>2.4390000000000002E-3</v>
      </c>
      <c r="X46" s="17">
        <v>568</v>
      </c>
      <c r="Y46" s="17">
        <v>0</v>
      </c>
      <c r="Z46" s="17">
        <v>0</v>
      </c>
      <c r="AA46" s="17">
        <v>0.65894200000000003</v>
      </c>
      <c r="AB46" s="17">
        <v>0.11834799999999999</v>
      </c>
      <c r="AC46" s="17">
        <v>4.62061E-2</v>
      </c>
      <c r="AD46" s="17">
        <v>0.25</v>
      </c>
      <c r="AE46" s="17">
        <v>1959.5</v>
      </c>
    </row>
    <row r="47" spans="1:31">
      <c r="A47" s="17">
        <v>34</v>
      </c>
      <c r="B47" s="19">
        <v>0.27962962962962962</v>
      </c>
      <c r="C47" s="17">
        <v>8.1999999999999993</v>
      </c>
      <c r="D47" s="17">
        <v>39.4</v>
      </c>
      <c r="E47" s="17">
        <v>2.5803E-2</v>
      </c>
      <c r="F47" s="17">
        <v>1.2490000000000001</v>
      </c>
      <c r="G47" s="17">
        <v>0.91735699999999998</v>
      </c>
      <c r="H47" s="17">
        <v>4.9267999999999999E-2</v>
      </c>
      <c r="I47" s="17">
        <v>7.7958E-2</v>
      </c>
      <c r="J47" s="17">
        <v>2.8691000000000001E-2</v>
      </c>
      <c r="K47" s="17">
        <v>0.36802499999999999</v>
      </c>
      <c r="L47" s="17">
        <v>379.4</v>
      </c>
      <c r="M47" s="17">
        <v>2.4390000000000002E-3</v>
      </c>
      <c r="N47" s="17">
        <v>1380</v>
      </c>
      <c r="O47" s="17">
        <v>0</v>
      </c>
      <c r="P47" s="17">
        <v>0</v>
      </c>
      <c r="Q47" s="17">
        <v>0.95970500000000003</v>
      </c>
      <c r="R47" s="17">
        <v>4.6688E-2</v>
      </c>
      <c r="S47" s="17">
        <v>8.0343999999999999E-2</v>
      </c>
      <c r="T47" s="17">
        <v>3.3655999999999998E-2</v>
      </c>
      <c r="U47" s="17">
        <v>0.41889799999999999</v>
      </c>
      <c r="V47" s="17">
        <v>445.2</v>
      </c>
      <c r="W47" s="17">
        <v>2.4390000000000002E-3</v>
      </c>
      <c r="X47" s="17">
        <v>579</v>
      </c>
      <c r="Y47" s="17">
        <v>0</v>
      </c>
      <c r="Z47" s="17">
        <v>0</v>
      </c>
      <c r="AA47" s="17">
        <v>0.64445799999999998</v>
      </c>
      <c r="AB47" s="17">
        <v>0.110542</v>
      </c>
      <c r="AC47" s="17">
        <v>5.0408500000000002E-2</v>
      </c>
      <c r="AD47" s="17">
        <v>0.25</v>
      </c>
      <c r="AE47" s="17">
        <v>2189.3000000000002</v>
      </c>
    </row>
    <row r="48" spans="1:31">
      <c r="A48" s="17">
        <v>35</v>
      </c>
      <c r="B48" s="19">
        <v>0.27967592592592594</v>
      </c>
      <c r="C48" s="17">
        <v>9.1</v>
      </c>
      <c r="D48" s="17">
        <v>36.700000000000003</v>
      </c>
      <c r="E48" s="17">
        <v>2.3570000000000001E-2</v>
      </c>
      <c r="F48" s="17">
        <v>1.141</v>
      </c>
      <c r="G48" s="17">
        <v>0.90969599999999995</v>
      </c>
      <c r="H48" s="17">
        <v>5.0213000000000001E-2</v>
      </c>
      <c r="I48" s="17">
        <v>7.9501000000000002E-2</v>
      </c>
      <c r="J48" s="17">
        <v>2.9288000000000002E-2</v>
      </c>
      <c r="K48" s="17">
        <v>0.368396</v>
      </c>
      <c r="L48" s="17">
        <v>371.2</v>
      </c>
      <c r="M48" s="17">
        <v>2.4390000000000002E-3</v>
      </c>
      <c r="N48" s="17">
        <v>1277</v>
      </c>
      <c r="O48" s="17">
        <v>0</v>
      </c>
      <c r="P48" s="17">
        <v>0</v>
      </c>
      <c r="Q48" s="17">
        <v>0.93418000000000001</v>
      </c>
      <c r="R48" s="17">
        <v>4.7579999999999997E-2</v>
      </c>
      <c r="S48" s="17">
        <v>8.0972000000000002E-2</v>
      </c>
      <c r="T48" s="17">
        <v>3.3391999999999998E-2</v>
      </c>
      <c r="U48" s="17">
        <v>0.41239399999999998</v>
      </c>
      <c r="V48" s="17">
        <v>461.4</v>
      </c>
      <c r="W48" s="17">
        <v>5.4539999999999996E-3</v>
      </c>
      <c r="X48" s="17">
        <v>685</v>
      </c>
      <c r="Y48" s="17">
        <v>0</v>
      </c>
      <c r="Z48" s="17">
        <v>0</v>
      </c>
      <c r="AA48" s="17">
        <v>0.63445200000000002</v>
      </c>
      <c r="AB48" s="17">
        <v>9.4913999999999998E-2</v>
      </c>
      <c r="AC48" s="17">
        <v>5.0749000000000002E-2</v>
      </c>
      <c r="AD48" s="17">
        <v>0.25</v>
      </c>
      <c r="AE48" s="17">
        <v>2237.1999999999998</v>
      </c>
    </row>
    <row r="49" spans="1:31">
      <c r="A49" s="17">
        <v>36</v>
      </c>
      <c r="B49" s="19">
        <v>0.2797337962962963</v>
      </c>
      <c r="C49" s="17">
        <v>10</v>
      </c>
      <c r="D49" s="17">
        <v>33.1</v>
      </c>
      <c r="E49" s="17">
        <v>2.5758E-2</v>
      </c>
      <c r="F49" s="17">
        <v>1.246</v>
      </c>
      <c r="G49" s="17">
        <v>0.94022899999999998</v>
      </c>
      <c r="H49" s="17">
        <v>4.8308999999999998E-2</v>
      </c>
      <c r="I49" s="17">
        <v>7.8962000000000004E-2</v>
      </c>
      <c r="J49" s="17">
        <v>3.0653E-2</v>
      </c>
      <c r="K49" s="17">
        <v>0.38820100000000002</v>
      </c>
      <c r="L49" s="17">
        <v>427</v>
      </c>
      <c r="M49" s="17">
        <v>2.4390000000000002E-3</v>
      </c>
      <c r="N49" s="17">
        <v>1875</v>
      </c>
      <c r="O49" s="17">
        <v>0</v>
      </c>
      <c r="P49" s="17">
        <v>0</v>
      </c>
      <c r="Q49" s="17">
        <v>0.92691900000000005</v>
      </c>
      <c r="R49" s="17">
        <v>4.2535000000000003E-2</v>
      </c>
      <c r="S49" s="17">
        <v>7.8158000000000005E-2</v>
      </c>
      <c r="T49" s="17">
        <v>3.5623000000000002E-2</v>
      </c>
      <c r="U49" s="17">
        <v>0.45577800000000002</v>
      </c>
      <c r="V49" s="17">
        <v>504</v>
      </c>
      <c r="W49" s="17">
        <v>2.4390000000000002E-3</v>
      </c>
      <c r="X49" s="17">
        <v>679</v>
      </c>
      <c r="Y49" s="17">
        <v>0</v>
      </c>
      <c r="Z49" s="17">
        <v>0</v>
      </c>
      <c r="AA49" s="17">
        <v>0.70119699999999996</v>
      </c>
      <c r="AB49" s="17">
        <v>0.13772400000000001</v>
      </c>
      <c r="AC49" s="17">
        <v>4.74416E-2</v>
      </c>
      <c r="AD49" s="17">
        <v>0.25</v>
      </c>
      <c r="AE49" s="17">
        <v>1945.2</v>
      </c>
    </row>
    <row r="50" spans="1:31">
      <c r="A50" s="17">
        <v>37</v>
      </c>
      <c r="B50" s="19">
        <v>0.27978009259259257</v>
      </c>
      <c r="C50" s="17">
        <v>10.4</v>
      </c>
      <c r="D50" s="17">
        <v>33.1</v>
      </c>
      <c r="E50" s="17">
        <v>2.8334000000000002E-2</v>
      </c>
      <c r="F50" s="17">
        <v>1.371</v>
      </c>
      <c r="G50" s="17">
        <v>0.97409400000000002</v>
      </c>
      <c r="H50" s="17">
        <v>4.8390000000000002E-2</v>
      </c>
      <c r="I50" s="17">
        <v>8.3279000000000006E-2</v>
      </c>
      <c r="J50" s="17">
        <v>3.4889000000000003E-2</v>
      </c>
      <c r="K50" s="17">
        <v>0.41893799999999998</v>
      </c>
      <c r="L50" s="17">
        <v>487.7</v>
      </c>
      <c r="M50" s="17">
        <v>2.4390000000000002E-3</v>
      </c>
      <c r="N50" s="17">
        <v>2032</v>
      </c>
      <c r="O50" s="17">
        <v>0</v>
      </c>
      <c r="P50" s="17">
        <v>0</v>
      </c>
      <c r="Q50" s="17">
        <v>0.95015499999999997</v>
      </c>
      <c r="R50" s="17">
        <v>4.6235999999999999E-2</v>
      </c>
      <c r="S50" s="17">
        <v>8.4570999999999993E-2</v>
      </c>
      <c r="T50" s="17">
        <v>3.8336000000000002E-2</v>
      </c>
      <c r="U50" s="17">
        <v>0.45329399999999997</v>
      </c>
      <c r="V50" s="17">
        <v>509</v>
      </c>
      <c r="W50" s="17">
        <v>2.4390000000000002E-3</v>
      </c>
      <c r="X50" s="17">
        <v>836</v>
      </c>
      <c r="Y50" s="17">
        <v>0</v>
      </c>
      <c r="Z50" s="17">
        <v>0</v>
      </c>
      <c r="AA50" s="17">
        <v>0.69737499999999997</v>
      </c>
      <c r="AB50" s="17">
        <v>0.16508300000000001</v>
      </c>
      <c r="AC50" s="17">
        <v>5.2564199999999998E-2</v>
      </c>
      <c r="AD50" s="17">
        <v>0.25</v>
      </c>
      <c r="AE50" s="17">
        <v>1702.9</v>
      </c>
    </row>
    <row r="51" spans="1:31">
      <c r="A51" s="17">
        <v>38</v>
      </c>
      <c r="B51" s="19">
        <v>0.27983796296296298</v>
      </c>
      <c r="C51" s="17">
        <v>12</v>
      </c>
      <c r="D51" s="17">
        <v>26.9</v>
      </c>
      <c r="E51" s="17">
        <v>2.0931000000000002E-2</v>
      </c>
      <c r="F51" s="17">
        <v>1.0129999999999999</v>
      </c>
      <c r="G51" s="17">
        <v>0.93677100000000002</v>
      </c>
      <c r="H51" s="17">
        <v>4.8385999999999998E-2</v>
      </c>
      <c r="I51" s="17">
        <v>8.3333000000000004E-2</v>
      </c>
      <c r="J51" s="17">
        <v>3.4946999999999999E-2</v>
      </c>
      <c r="K51" s="17">
        <v>0.41936499999999999</v>
      </c>
      <c r="L51" s="17">
        <v>474.6</v>
      </c>
      <c r="M51" s="17">
        <v>2.4390000000000002E-3</v>
      </c>
      <c r="N51" s="17">
        <v>2145</v>
      </c>
      <c r="O51" s="17">
        <v>0</v>
      </c>
      <c r="P51" s="17">
        <v>0</v>
      </c>
      <c r="Q51" s="17">
        <v>0.93753699999999995</v>
      </c>
      <c r="R51" s="17">
        <v>4.8899999999999999E-2</v>
      </c>
      <c r="S51" s="17">
        <v>8.3266999999999994E-2</v>
      </c>
      <c r="T51" s="17">
        <v>3.4367000000000002E-2</v>
      </c>
      <c r="U51" s="17">
        <v>0.41272799999999998</v>
      </c>
      <c r="V51" s="17">
        <v>482.7</v>
      </c>
      <c r="W51" s="17">
        <v>2.4390000000000002E-3</v>
      </c>
      <c r="X51" s="17">
        <v>1087</v>
      </c>
      <c r="Y51" s="17">
        <v>0</v>
      </c>
      <c r="Z51" s="17">
        <v>0</v>
      </c>
      <c r="AA51" s="17">
        <v>0.63496699999999995</v>
      </c>
      <c r="AB51" s="17">
        <v>0.1414</v>
      </c>
      <c r="AC51" s="17">
        <v>5.3759700000000001E-2</v>
      </c>
      <c r="AD51" s="17">
        <v>0.25</v>
      </c>
      <c r="AE51" s="17">
        <v>1750.1</v>
      </c>
    </row>
    <row r="52" spans="1:31">
      <c r="A52" s="17">
        <v>39</v>
      </c>
      <c r="B52" s="19">
        <v>0.27989583333333334</v>
      </c>
      <c r="C52" s="17">
        <v>12.4</v>
      </c>
      <c r="D52" s="17">
        <v>28.7</v>
      </c>
      <c r="E52" s="17">
        <v>2.4303000000000002E-2</v>
      </c>
      <c r="F52" s="17">
        <v>1.1759999999999999</v>
      </c>
      <c r="G52" s="17">
        <v>0.92230500000000004</v>
      </c>
      <c r="H52" s="17">
        <v>4.9438999999999997E-2</v>
      </c>
      <c r="I52" s="17">
        <v>8.2363000000000006E-2</v>
      </c>
      <c r="J52" s="17">
        <v>3.2924000000000002E-2</v>
      </c>
      <c r="K52" s="17">
        <v>0.39974399999999999</v>
      </c>
      <c r="L52" s="17">
        <v>458.3</v>
      </c>
      <c r="M52" s="17">
        <v>2.4390000000000002E-3</v>
      </c>
      <c r="N52" s="17">
        <v>1012</v>
      </c>
      <c r="O52" s="17">
        <v>0</v>
      </c>
      <c r="P52" s="17">
        <v>0</v>
      </c>
      <c r="Q52" s="17">
        <v>0.95065</v>
      </c>
      <c r="R52" s="17">
        <v>4.5490999999999997E-2</v>
      </c>
      <c r="S52" s="17">
        <v>8.0005999999999994E-2</v>
      </c>
      <c r="T52" s="17">
        <v>3.4514999999999997E-2</v>
      </c>
      <c r="U52" s="17">
        <v>0.43140299999999998</v>
      </c>
      <c r="V52" s="17">
        <v>495.9</v>
      </c>
      <c r="W52" s="17">
        <v>2.4390000000000002E-3</v>
      </c>
      <c r="X52" s="17">
        <v>938</v>
      </c>
      <c r="Y52" s="17">
        <v>0</v>
      </c>
      <c r="Z52" s="17">
        <v>0</v>
      </c>
      <c r="AA52" s="17">
        <v>0.66369699999999998</v>
      </c>
      <c r="AB52" s="17">
        <v>7.4100899999999997E-2</v>
      </c>
      <c r="AC52" s="17">
        <v>4.8048500000000001E-2</v>
      </c>
      <c r="AD52" s="17">
        <v>0.25</v>
      </c>
      <c r="AE52" s="17">
        <v>1812.2</v>
      </c>
    </row>
    <row r="53" spans="1:31">
      <c r="A53" s="17">
        <v>40</v>
      </c>
      <c r="B53" s="19">
        <v>0.27994212962962961</v>
      </c>
      <c r="C53" s="17">
        <v>13.7</v>
      </c>
      <c r="D53" s="17">
        <v>25.1</v>
      </c>
      <c r="E53" s="17">
        <v>1.9997000000000001E-2</v>
      </c>
      <c r="F53" s="17">
        <v>0.96799999999999997</v>
      </c>
      <c r="G53" s="17">
        <v>0.92842199999999997</v>
      </c>
      <c r="H53" s="17">
        <v>4.5310000000000003E-2</v>
      </c>
      <c r="I53" s="17">
        <v>7.9990000000000006E-2</v>
      </c>
      <c r="J53" s="17">
        <v>3.4680000000000002E-2</v>
      </c>
      <c r="K53" s="17">
        <v>0.43355500000000002</v>
      </c>
      <c r="L53" s="17">
        <v>469.6</v>
      </c>
      <c r="M53" s="17">
        <v>2.4390000000000002E-3</v>
      </c>
      <c r="N53" s="17">
        <v>1329</v>
      </c>
      <c r="O53" s="17">
        <v>0</v>
      </c>
      <c r="P53" s="17">
        <v>0</v>
      </c>
      <c r="Q53" s="17">
        <v>0.94427700000000003</v>
      </c>
      <c r="R53" s="17">
        <v>4.6455999999999997E-2</v>
      </c>
      <c r="S53" s="17">
        <v>7.7577999999999994E-2</v>
      </c>
      <c r="T53" s="17">
        <v>3.1122E-2</v>
      </c>
      <c r="U53" s="17">
        <v>0.40117000000000003</v>
      </c>
      <c r="V53" s="17">
        <v>435.1</v>
      </c>
      <c r="W53" s="17">
        <v>3.8891000000000002E-2</v>
      </c>
      <c r="X53" s="17">
        <v>1008</v>
      </c>
      <c r="Y53" s="17">
        <v>0</v>
      </c>
      <c r="Z53" s="17">
        <v>0</v>
      </c>
      <c r="AA53" s="17">
        <v>0.61718499999999998</v>
      </c>
      <c r="AB53" s="17">
        <v>8.6114800000000005E-2</v>
      </c>
      <c r="AC53" s="17">
        <v>4.9136300000000001E-2</v>
      </c>
      <c r="AD53" s="17">
        <v>0.25</v>
      </c>
      <c r="AE53" s="17">
        <v>1768.9</v>
      </c>
    </row>
    <row r="54" spans="1:31">
      <c r="A54" s="17">
        <v>41</v>
      </c>
      <c r="B54" s="19">
        <v>0.27999999999999997</v>
      </c>
      <c r="C54" s="17">
        <v>14.6</v>
      </c>
      <c r="D54" s="17">
        <v>25.1</v>
      </c>
      <c r="E54" s="17">
        <v>1.9397000000000001E-2</v>
      </c>
      <c r="F54" s="17">
        <v>0.93899999999999995</v>
      </c>
      <c r="G54" s="17">
        <v>0.93376000000000003</v>
      </c>
      <c r="H54" s="17">
        <v>4.8908E-2</v>
      </c>
      <c r="I54" s="17">
        <v>8.0796000000000007E-2</v>
      </c>
      <c r="J54" s="17">
        <v>3.1886999999999999E-2</v>
      </c>
      <c r="K54" s="17">
        <v>0.39466800000000002</v>
      </c>
      <c r="L54" s="17">
        <v>427</v>
      </c>
      <c r="M54" s="17">
        <v>2.4390000000000002E-3</v>
      </c>
      <c r="N54" s="17">
        <v>1935</v>
      </c>
      <c r="O54" s="17">
        <v>0</v>
      </c>
      <c r="P54" s="17">
        <v>0</v>
      </c>
      <c r="Q54" s="17">
        <v>0.95447499999999996</v>
      </c>
      <c r="R54" s="17">
        <v>4.3802000000000001E-2</v>
      </c>
      <c r="S54" s="17">
        <v>7.8201999999999994E-2</v>
      </c>
      <c r="T54" s="17">
        <v>3.44E-2</v>
      </c>
      <c r="U54" s="17">
        <v>0.43989200000000001</v>
      </c>
      <c r="V54" s="17">
        <v>453.3</v>
      </c>
      <c r="W54" s="17">
        <v>2.4390000000000002E-3</v>
      </c>
      <c r="X54" s="17">
        <v>744</v>
      </c>
      <c r="Y54" s="17">
        <v>0</v>
      </c>
      <c r="Z54" s="17">
        <v>0</v>
      </c>
      <c r="AA54" s="17">
        <v>0.67675700000000005</v>
      </c>
      <c r="AB54" s="17">
        <v>0.110946</v>
      </c>
      <c r="AC54" s="17">
        <v>4.7618199999999999E-2</v>
      </c>
      <c r="AD54" s="17">
        <v>0.25</v>
      </c>
      <c r="AE54" s="17">
        <v>1945.2</v>
      </c>
    </row>
    <row r="55" spans="1:31">
      <c r="A55" s="17">
        <v>42</v>
      </c>
      <c r="B55" s="19">
        <v>0.28005787037037039</v>
      </c>
      <c r="C55" s="17">
        <v>14.6</v>
      </c>
      <c r="D55" s="17">
        <v>24.2</v>
      </c>
      <c r="E55" s="17">
        <v>2.0750999999999999E-2</v>
      </c>
      <c r="F55" s="17">
        <v>1.004</v>
      </c>
      <c r="G55" s="17">
        <v>0.93003499999999995</v>
      </c>
      <c r="H55" s="17">
        <v>4.7299000000000001E-2</v>
      </c>
      <c r="I55" s="17">
        <v>8.1989000000000006E-2</v>
      </c>
      <c r="J55" s="17">
        <v>3.4689999999999999E-2</v>
      </c>
      <c r="K55" s="17">
        <v>0.42310199999999998</v>
      </c>
      <c r="L55" s="17">
        <v>448.3</v>
      </c>
      <c r="M55" s="17">
        <v>2.4390000000000002E-3</v>
      </c>
      <c r="N55" s="17">
        <v>1029</v>
      </c>
      <c r="O55" s="17">
        <v>0</v>
      </c>
      <c r="P55" s="17">
        <v>0</v>
      </c>
      <c r="Q55" s="17">
        <v>0.95294000000000001</v>
      </c>
      <c r="R55" s="17">
        <v>4.5394999999999998E-2</v>
      </c>
      <c r="S55" s="17">
        <v>8.1211000000000005E-2</v>
      </c>
      <c r="T55" s="17">
        <v>3.5816000000000001E-2</v>
      </c>
      <c r="U55" s="17">
        <v>0.44102599999999997</v>
      </c>
      <c r="V55" s="17">
        <v>509</v>
      </c>
      <c r="W55" s="17">
        <v>2.4390000000000002E-3</v>
      </c>
      <c r="X55" s="17">
        <v>640</v>
      </c>
      <c r="Y55" s="17">
        <v>0</v>
      </c>
      <c r="Z55" s="17">
        <v>0</v>
      </c>
      <c r="AA55" s="17">
        <v>0.67850100000000002</v>
      </c>
      <c r="AB55" s="17">
        <v>6.2940599999999999E-2</v>
      </c>
      <c r="AC55" s="17">
        <v>4.7648999999999997E-2</v>
      </c>
      <c r="AD55" s="17">
        <v>0.25</v>
      </c>
      <c r="AE55" s="17">
        <v>1852.8</v>
      </c>
    </row>
    <row r="56" spans="1:31">
      <c r="A56" s="17">
        <v>43</v>
      </c>
      <c r="B56" s="19">
        <v>0.28011574074074075</v>
      </c>
      <c r="C56" s="17">
        <v>16.8</v>
      </c>
      <c r="D56" s="17">
        <v>20.6</v>
      </c>
      <c r="E56" s="17">
        <v>1.8376E-2</v>
      </c>
      <c r="F56" s="17">
        <v>0.88900000000000001</v>
      </c>
      <c r="G56" s="17">
        <v>0.95684000000000002</v>
      </c>
      <c r="H56" s="17">
        <v>4.9465000000000002E-2</v>
      </c>
      <c r="I56" s="17">
        <v>8.6657999999999999E-2</v>
      </c>
      <c r="J56" s="17">
        <v>3.7192999999999997E-2</v>
      </c>
      <c r="K56" s="17">
        <v>0.42919499999999999</v>
      </c>
      <c r="L56" s="17">
        <v>479.6</v>
      </c>
      <c r="M56" s="17">
        <v>7.2328000000000003E-2</v>
      </c>
      <c r="N56" s="17">
        <v>1998</v>
      </c>
      <c r="O56" s="17">
        <v>0</v>
      </c>
      <c r="P56" s="17">
        <v>0</v>
      </c>
      <c r="Q56" s="17">
        <v>0.93922700000000003</v>
      </c>
      <c r="R56" s="17">
        <v>4.4156000000000001E-2</v>
      </c>
      <c r="S56" s="17">
        <v>8.0180000000000001E-2</v>
      </c>
      <c r="T56" s="17">
        <v>3.6024E-2</v>
      </c>
      <c r="U56" s="17">
        <v>0.44928600000000002</v>
      </c>
      <c r="V56" s="17">
        <v>495.9</v>
      </c>
      <c r="W56" s="17">
        <v>2.4390000000000002E-3</v>
      </c>
      <c r="X56" s="17">
        <v>721</v>
      </c>
      <c r="Y56" s="17">
        <v>0</v>
      </c>
      <c r="Z56" s="17">
        <v>0</v>
      </c>
      <c r="AA56" s="17">
        <v>0.69120899999999996</v>
      </c>
      <c r="AB56" s="17">
        <v>0.106228</v>
      </c>
      <c r="AC56" s="17">
        <v>4.7983100000000001E-2</v>
      </c>
      <c r="AD56" s="17">
        <v>0.25</v>
      </c>
      <c r="AE56" s="17">
        <v>1731.8</v>
      </c>
    </row>
    <row r="57" spans="1:31">
      <c r="A57" s="17">
        <v>44</v>
      </c>
      <c r="B57" s="19">
        <v>0.28016203703703701</v>
      </c>
      <c r="C57" s="17">
        <v>17.100000000000001</v>
      </c>
      <c r="D57" s="17">
        <v>20.6</v>
      </c>
      <c r="E57" s="17">
        <v>1.9535E-2</v>
      </c>
      <c r="F57" s="17">
        <v>0.94499999999999995</v>
      </c>
      <c r="G57" s="17">
        <v>0.95685900000000002</v>
      </c>
      <c r="H57" s="17">
        <v>4.3168999999999999E-2</v>
      </c>
      <c r="I57" s="17">
        <v>7.8442999999999999E-2</v>
      </c>
      <c r="J57" s="17">
        <v>3.5274E-2</v>
      </c>
      <c r="K57" s="17">
        <v>0.44967699999999999</v>
      </c>
      <c r="L57" s="17">
        <v>487.7</v>
      </c>
      <c r="M57" s="17">
        <v>2.4390000000000002E-3</v>
      </c>
      <c r="N57" s="17">
        <v>1483</v>
      </c>
      <c r="O57" s="17">
        <v>0</v>
      </c>
      <c r="P57" s="17">
        <v>0</v>
      </c>
      <c r="Q57" s="17">
        <v>0.95127200000000001</v>
      </c>
      <c r="R57" s="17">
        <v>4.3143000000000001E-2</v>
      </c>
      <c r="S57" s="17">
        <v>7.9516000000000003E-2</v>
      </c>
      <c r="T57" s="17">
        <v>3.6373000000000003E-2</v>
      </c>
      <c r="U57" s="17">
        <v>0.45743099999999998</v>
      </c>
      <c r="V57" s="17">
        <v>504</v>
      </c>
      <c r="W57" s="17">
        <v>2.4390000000000002E-3</v>
      </c>
      <c r="X57" s="17">
        <v>672</v>
      </c>
      <c r="Y57" s="17">
        <v>0</v>
      </c>
      <c r="Z57" s="17">
        <v>0</v>
      </c>
      <c r="AA57" s="17">
        <v>0.70374000000000003</v>
      </c>
      <c r="AB57" s="17">
        <v>8.2334500000000005E-2</v>
      </c>
      <c r="AC57" s="17">
        <v>4.6137499999999998E-2</v>
      </c>
      <c r="AD57" s="17">
        <v>0.25</v>
      </c>
      <c r="AE57" s="17">
        <v>1702.9</v>
      </c>
    </row>
    <row r="58" spans="1:31">
      <c r="A58" s="17">
        <v>45</v>
      </c>
      <c r="B58" s="19">
        <v>0.28021990740740738</v>
      </c>
      <c r="C58" s="17">
        <v>18.399999999999999</v>
      </c>
      <c r="D58" s="17">
        <v>18.8</v>
      </c>
      <c r="E58" s="17">
        <v>1.7135000000000001E-2</v>
      </c>
      <c r="F58" s="17">
        <v>0.82899999999999996</v>
      </c>
      <c r="G58" s="17">
        <v>0.93093099999999995</v>
      </c>
      <c r="H58" s="17">
        <v>4.7737000000000002E-2</v>
      </c>
      <c r="I58" s="17">
        <v>8.3037E-2</v>
      </c>
      <c r="J58" s="17">
        <v>3.5299999999999998E-2</v>
      </c>
      <c r="K58" s="17">
        <v>0.42510799999999999</v>
      </c>
      <c r="L58" s="17">
        <v>448.3</v>
      </c>
      <c r="M58" s="17">
        <v>2.4390000000000002E-3</v>
      </c>
      <c r="N58" s="17">
        <v>914</v>
      </c>
      <c r="O58" s="17">
        <v>0</v>
      </c>
      <c r="P58" s="17">
        <v>0</v>
      </c>
      <c r="Q58" s="17">
        <v>0.94567900000000005</v>
      </c>
      <c r="R58" s="17">
        <v>4.4490000000000002E-2</v>
      </c>
      <c r="S58" s="17">
        <v>8.2257999999999998E-2</v>
      </c>
      <c r="T58" s="17">
        <v>3.7768000000000003E-2</v>
      </c>
      <c r="U58" s="17">
        <v>0.45913999999999999</v>
      </c>
      <c r="V58" s="17">
        <v>474.6</v>
      </c>
      <c r="W58" s="17">
        <v>2.4390000000000002E-3</v>
      </c>
      <c r="X58" s="17">
        <v>718</v>
      </c>
      <c r="Y58" s="17">
        <v>0</v>
      </c>
      <c r="Z58" s="17">
        <v>0</v>
      </c>
      <c r="AA58" s="17">
        <v>0.70636900000000002</v>
      </c>
      <c r="AB58" s="17">
        <v>4.4359999999999997E-2</v>
      </c>
      <c r="AC58" s="17">
        <v>4.6165600000000001E-2</v>
      </c>
      <c r="AD58" s="17">
        <v>0.25</v>
      </c>
      <c r="AE58" s="17">
        <v>1852.8</v>
      </c>
    </row>
    <row r="59" spans="1:31">
      <c r="A59" s="17">
        <v>46</v>
      </c>
      <c r="B59" s="19">
        <v>0.28027777777777779</v>
      </c>
      <c r="C59" s="17">
        <v>19.100000000000001</v>
      </c>
      <c r="D59" s="17">
        <v>18.8</v>
      </c>
      <c r="E59" s="17">
        <v>1.6995E-2</v>
      </c>
      <c r="F59" s="17">
        <v>0.82199999999999995</v>
      </c>
      <c r="G59" s="17">
        <v>0.97669499999999998</v>
      </c>
      <c r="H59" s="17">
        <v>4.956E-2</v>
      </c>
      <c r="I59" s="17">
        <v>8.9409000000000002E-2</v>
      </c>
      <c r="J59" s="17">
        <v>3.9848000000000001E-2</v>
      </c>
      <c r="K59" s="17">
        <v>0.445689</v>
      </c>
      <c r="L59" s="17">
        <v>453.3</v>
      </c>
      <c r="M59" s="17">
        <v>2.4390000000000002E-3</v>
      </c>
      <c r="N59" s="17">
        <v>977</v>
      </c>
      <c r="O59" s="17">
        <v>0</v>
      </c>
      <c r="P59" s="17">
        <v>0</v>
      </c>
      <c r="Q59" s="17">
        <v>0.96453800000000001</v>
      </c>
      <c r="R59" s="17">
        <v>4.8286000000000003E-2</v>
      </c>
      <c r="S59" s="17">
        <v>8.8104000000000002E-2</v>
      </c>
      <c r="T59" s="17">
        <v>3.9817999999999999E-2</v>
      </c>
      <c r="U59" s="17">
        <v>0.45194099999999998</v>
      </c>
      <c r="V59" s="17">
        <v>500.9</v>
      </c>
      <c r="W59" s="17">
        <v>2.4390000000000002E-3</v>
      </c>
      <c r="X59" s="17">
        <v>983</v>
      </c>
      <c r="Y59" s="17">
        <v>0</v>
      </c>
      <c r="Z59" s="17">
        <v>0</v>
      </c>
      <c r="AA59" s="17">
        <v>0.69529399999999997</v>
      </c>
      <c r="AB59" s="17">
        <v>4.7777699999999999E-2</v>
      </c>
      <c r="AC59" s="17">
        <v>5.0188400000000001E-2</v>
      </c>
      <c r="AD59" s="17">
        <v>0.25</v>
      </c>
      <c r="AE59" s="17">
        <v>1832.3</v>
      </c>
    </row>
    <row r="60" spans="1:31">
      <c r="A60" s="17">
        <v>47</v>
      </c>
      <c r="B60" s="19">
        <v>0.28033564814814815</v>
      </c>
      <c r="C60" s="17">
        <v>20</v>
      </c>
      <c r="D60" s="17">
        <v>17</v>
      </c>
      <c r="E60" s="17">
        <v>1.7561E-2</v>
      </c>
      <c r="F60" s="17">
        <v>0.85</v>
      </c>
      <c r="G60" s="17">
        <v>0.95818700000000001</v>
      </c>
      <c r="H60" s="17">
        <v>5.0486999999999997E-2</v>
      </c>
      <c r="I60" s="17">
        <v>9.6213999999999994E-2</v>
      </c>
      <c r="J60" s="17">
        <v>4.5726999999999997E-2</v>
      </c>
      <c r="K60" s="17">
        <v>0.47526499999999999</v>
      </c>
      <c r="L60" s="17">
        <v>517.1</v>
      </c>
      <c r="M60" s="17">
        <v>2.4390000000000002E-3</v>
      </c>
      <c r="N60" s="17">
        <v>909</v>
      </c>
      <c r="O60" s="17">
        <v>0</v>
      </c>
      <c r="P60" s="17">
        <v>0</v>
      </c>
      <c r="Q60" s="17">
        <v>0.96972100000000006</v>
      </c>
      <c r="R60" s="17">
        <v>5.1385E-2</v>
      </c>
      <c r="S60" s="17">
        <v>9.3690999999999997E-2</v>
      </c>
      <c r="T60" s="17">
        <v>4.2306000000000003E-2</v>
      </c>
      <c r="U60" s="17">
        <v>0.451546</v>
      </c>
      <c r="V60" s="17">
        <v>514</v>
      </c>
      <c r="W60" s="17">
        <v>2.4390000000000002E-3</v>
      </c>
      <c r="X60" s="17">
        <v>866</v>
      </c>
      <c r="Y60" s="17">
        <v>0</v>
      </c>
      <c r="Z60" s="17">
        <v>0</v>
      </c>
      <c r="AA60" s="17">
        <v>0.69468700000000005</v>
      </c>
      <c r="AB60" s="17">
        <v>4.5958199999999998E-2</v>
      </c>
      <c r="AC60" s="17">
        <v>5.3329599999999998E-2</v>
      </c>
      <c r="AD60" s="17">
        <v>0.25</v>
      </c>
      <c r="AE60" s="17">
        <v>1606</v>
      </c>
    </row>
    <row r="61" spans="1:31">
      <c r="A61" s="17">
        <v>48</v>
      </c>
      <c r="B61" s="19">
        <v>0.28038194444444448</v>
      </c>
      <c r="C61" s="17">
        <v>21.1</v>
      </c>
      <c r="D61" s="17">
        <v>17</v>
      </c>
      <c r="E61" s="17">
        <v>1.6674999999999999E-2</v>
      </c>
      <c r="F61" s="17">
        <v>0.80700000000000005</v>
      </c>
      <c r="G61" s="17">
        <v>0.97452399999999995</v>
      </c>
      <c r="H61" s="17">
        <v>5.1761000000000001E-2</v>
      </c>
      <c r="I61" s="17">
        <v>9.1377E-2</v>
      </c>
      <c r="J61" s="17">
        <v>3.9615999999999998E-2</v>
      </c>
      <c r="K61" s="17">
        <v>0.43354500000000001</v>
      </c>
      <c r="L61" s="17">
        <v>474.6</v>
      </c>
      <c r="M61" s="17">
        <v>2.4390000000000002E-3</v>
      </c>
      <c r="N61" s="17">
        <v>1530</v>
      </c>
      <c r="O61" s="17">
        <v>0</v>
      </c>
      <c r="P61" s="17">
        <v>0</v>
      </c>
      <c r="Q61" s="17">
        <v>0.95680799999999999</v>
      </c>
      <c r="R61" s="17">
        <v>4.7438000000000001E-2</v>
      </c>
      <c r="S61" s="17">
        <v>9.1037999999999994E-2</v>
      </c>
      <c r="T61" s="17">
        <v>4.36E-2</v>
      </c>
      <c r="U61" s="17">
        <v>0.47892200000000001</v>
      </c>
      <c r="V61" s="17">
        <v>572.9</v>
      </c>
      <c r="W61" s="17">
        <v>2.4390000000000002E-3</v>
      </c>
      <c r="X61" s="17">
        <v>882</v>
      </c>
      <c r="Y61" s="17">
        <v>0</v>
      </c>
      <c r="Z61" s="17">
        <v>0</v>
      </c>
      <c r="AA61" s="17">
        <v>0.73680199999999996</v>
      </c>
      <c r="AB61" s="17">
        <v>6.9247699999999995E-2</v>
      </c>
      <c r="AC61" s="17">
        <v>5.0456899999999999E-2</v>
      </c>
      <c r="AD61" s="17">
        <v>0.25</v>
      </c>
      <c r="AE61" s="17">
        <v>1750.1</v>
      </c>
    </row>
    <row r="62" spans="1:31">
      <c r="A62" s="17">
        <v>49</v>
      </c>
      <c r="B62" s="19">
        <v>0.28043981481481484</v>
      </c>
      <c r="C62" s="17">
        <v>22</v>
      </c>
      <c r="D62" s="17">
        <v>15.2</v>
      </c>
      <c r="E62" s="17">
        <v>1.5481999999999999E-2</v>
      </c>
      <c r="F62" s="17">
        <v>0.749</v>
      </c>
      <c r="G62" s="17">
        <v>0.95882299999999998</v>
      </c>
      <c r="H62" s="17">
        <v>5.0719E-2</v>
      </c>
      <c r="I62" s="17">
        <v>9.1708999999999999E-2</v>
      </c>
      <c r="J62" s="17">
        <v>4.0989999999999999E-2</v>
      </c>
      <c r="K62" s="17">
        <v>0.44695400000000002</v>
      </c>
      <c r="L62" s="17">
        <v>530.29999999999995</v>
      </c>
      <c r="M62" s="17">
        <v>9.7871E-2</v>
      </c>
      <c r="N62" s="17">
        <v>1036</v>
      </c>
      <c r="O62" s="17">
        <v>0</v>
      </c>
      <c r="P62" s="17">
        <v>0</v>
      </c>
      <c r="Q62" s="17">
        <v>0.95753900000000003</v>
      </c>
      <c r="R62" s="17">
        <v>5.3523000000000001E-2</v>
      </c>
      <c r="S62" s="17">
        <v>9.4696000000000002E-2</v>
      </c>
      <c r="T62" s="17">
        <v>4.1173000000000001E-2</v>
      </c>
      <c r="U62" s="17">
        <v>0.43479000000000001</v>
      </c>
      <c r="V62" s="17">
        <v>466.4</v>
      </c>
      <c r="W62" s="17">
        <v>2.4390000000000002E-3</v>
      </c>
      <c r="X62" s="17">
        <v>581</v>
      </c>
      <c r="Y62" s="17">
        <v>0</v>
      </c>
      <c r="Z62" s="17">
        <v>0</v>
      </c>
      <c r="AA62" s="17">
        <v>0.66890799999999995</v>
      </c>
      <c r="AB62" s="17">
        <v>4.7947299999999998E-2</v>
      </c>
      <c r="AC62" s="17">
        <v>5.5497199999999997E-2</v>
      </c>
      <c r="AD62" s="17">
        <v>0.25</v>
      </c>
      <c r="AE62" s="17">
        <v>1566.2</v>
      </c>
    </row>
    <row r="63" spans="1:31">
      <c r="A63" s="17">
        <v>50</v>
      </c>
      <c r="B63" s="19">
        <v>0.2804976851851852</v>
      </c>
      <c r="C63" s="17">
        <v>23.1</v>
      </c>
      <c r="D63" s="17">
        <v>15.2</v>
      </c>
      <c r="E63" s="17">
        <v>1.5657000000000001E-2</v>
      </c>
      <c r="F63" s="17">
        <v>0.75800000000000001</v>
      </c>
      <c r="G63" s="17">
        <v>0.95862700000000001</v>
      </c>
      <c r="H63" s="17">
        <v>5.0109000000000001E-2</v>
      </c>
      <c r="I63" s="17">
        <v>9.1656000000000001E-2</v>
      </c>
      <c r="J63" s="17">
        <v>4.1546E-2</v>
      </c>
      <c r="K63" s="17">
        <v>0.45328600000000002</v>
      </c>
      <c r="L63" s="17">
        <v>504</v>
      </c>
      <c r="M63" s="17">
        <v>2.4390000000000002E-3</v>
      </c>
      <c r="N63" s="17">
        <v>546</v>
      </c>
      <c r="O63" s="17">
        <v>0</v>
      </c>
      <c r="P63" s="17">
        <v>0</v>
      </c>
      <c r="Q63" s="17">
        <v>0.95735800000000004</v>
      </c>
      <c r="R63" s="17">
        <v>4.8941999999999999E-2</v>
      </c>
      <c r="S63" s="17">
        <v>8.9247000000000007E-2</v>
      </c>
      <c r="T63" s="17">
        <v>4.0305000000000001E-2</v>
      </c>
      <c r="U63" s="17">
        <v>0.45160800000000001</v>
      </c>
      <c r="V63" s="17">
        <v>535.29999999999995</v>
      </c>
      <c r="W63" s="17">
        <v>8.9978000000000002E-2</v>
      </c>
      <c r="X63" s="17">
        <v>632</v>
      </c>
      <c r="Y63" s="17">
        <v>0</v>
      </c>
      <c r="Z63" s="17">
        <v>0</v>
      </c>
      <c r="AA63" s="17">
        <v>0.69478200000000001</v>
      </c>
      <c r="AB63" s="17">
        <v>2.4602099999999998E-2</v>
      </c>
      <c r="AC63" s="17">
        <v>4.9933900000000003E-2</v>
      </c>
      <c r="AD63" s="17">
        <v>0.25</v>
      </c>
      <c r="AE63" s="17">
        <v>1648</v>
      </c>
    </row>
    <row r="64" spans="1:31">
      <c r="A64" s="17">
        <v>51</v>
      </c>
      <c r="B64" s="19">
        <v>0.28055555555555556</v>
      </c>
      <c r="C64" s="17">
        <v>24</v>
      </c>
      <c r="D64" s="17">
        <v>14.3</v>
      </c>
      <c r="E64" s="17">
        <v>1.4201999999999999E-2</v>
      </c>
      <c r="F64" s="17">
        <v>0.68700000000000006</v>
      </c>
      <c r="G64" s="17">
        <v>0.94837800000000005</v>
      </c>
      <c r="H64" s="17">
        <v>5.6505E-2</v>
      </c>
      <c r="I64" s="17">
        <v>9.8875000000000005E-2</v>
      </c>
      <c r="J64" s="17">
        <v>4.2369999999999998E-2</v>
      </c>
      <c r="K64" s="17">
        <v>0.42851899999999998</v>
      </c>
      <c r="L64" s="17">
        <v>479.6</v>
      </c>
      <c r="M64" s="17">
        <v>0.13920199999999999</v>
      </c>
      <c r="N64" s="17">
        <v>580</v>
      </c>
      <c r="O64" s="17">
        <v>0</v>
      </c>
      <c r="P64" s="17">
        <v>0</v>
      </c>
      <c r="Q64" s="17">
        <v>0.96013300000000001</v>
      </c>
      <c r="R64" s="17">
        <v>4.9356999999999998E-2</v>
      </c>
      <c r="S64" s="17">
        <v>9.0866000000000002E-2</v>
      </c>
      <c r="T64" s="17">
        <v>4.1508999999999997E-2</v>
      </c>
      <c r="U64" s="17">
        <v>0.45681699999999997</v>
      </c>
      <c r="V64" s="17">
        <v>517.1</v>
      </c>
      <c r="W64" s="17">
        <v>2.4390000000000002E-3</v>
      </c>
      <c r="X64" s="17">
        <v>692</v>
      </c>
      <c r="Y64" s="17">
        <v>0</v>
      </c>
      <c r="Z64" s="17">
        <v>0</v>
      </c>
      <c r="AA64" s="17">
        <v>0.70279599999999998</v>
      </c>
      <c r="AB64" s="17">
        <v>2.3441099999999999E-2</v>
      </c>
      <c r="AC64" s="17">
        <v>5.033E-2</v>
      </c>
      <c r="AD64" s="17">
        <v>0.25</v>
      </c>
      <c r="AE64" s="17">
        <v>1731.8</v>
      </c>
    </row>
    <row r="65" spans="1:31">
      <c r="A65" s="17">
        <v>52</v>
      </c>
      <c r="B65" s="19">
        <v>0.28060185185185188</v>
      </c>
      <c r="C65" s="17">
        <v>24.6</v>
      </c>
      <c r="D65" s="17">
        <v>13.4</v>
      </c>
      <c r="E65" s="17">
        <v>1.417E-2</v>
      </c>
      <c r="F65" s="17">
        <v>0.68600000000000005</v>
      </c>
      <c r="G65" s="17">
        <v>0.96570900000000004</v>
      </c>
      <c r="H65" s="17">
        <v>4.7923E-2</v>
      </c>
      <c r="I65" s="17">
        <v>8.9288000000000006E-2</v>
      </c>
      <c r="J65" s="17">
        <v>4.1364999999999999E-2</v>
      </c>
      <c r="K65" s="17">
        <v>0.46327600000000002</v>
      </c>
      <c r="L65" s="17">
        <v>535.29999999999995</v>
      </c>
      <c r="M65" s="17">
        <v>2.4390000000000002E-3</v>
      </c>
      <c r="N65" s="17">
        <v>1311</v>
      </c>
      <c r="O65" s="17">
        <v>0</v>
      </c>
      <c r="P65" s="17">
        <v>0</v>
      </c>
      <c r="Q65" s="17">
        <v>0.95143599999999995</v>
      </c>
      <c r="R65" s="17">
        <v>4.8725999999999998E-2</v>
      </c>
      <c r="S65" s="17">
        <v>8.8511999999999993E-2</v>
      </c>
      <c r="T65" s="17">
        <v>3.9786000000000002E-2</v>
      </c>
      <c r="U65" s="17">
        <v>0.44949699999999998</v>
      </c>
      <c r="V65" s="17">
        <v>525.29999999999995</v>
      </c>
      <c r="W65" s="17">
        <v>2.4390000000000002E-3</v>
      </c>
      <c r="X65" s="17">
        <v>683</v>
      </c>
      <c r="Y65" s="17">
        <v>0</v>
      </c>
      <c r="Z65" s="17">
        <v>0</v>
      </c>
      <c r="AA65" s="17">
        <v>0.69153299999999995</v>
      </c>
      <c r="AB65" s="17">
        <v>5.3713200000000003E-2</v>
      </c>
      <c r="AC65" s="17">
        <v>5.0862900000000003E-2</v>
      </c>
      <c r="AD65" s="17">
        <v>0.25</v>
      </c>
      <c r="AE65" s="17">
        <v>1551.5</v>
      </c>
    </row>
    <row r="66" spans="1:31">
      <c r="A66" s="17">
        <v>53</v>
      </c>
      <c r="B66" s="19">
        <v>0.28065972222222224</v>
      </c>
      <c r="C66" s="17">
        <v>26</v>
      </c>
      <c r="D66" s="17">
        <v>13.4</v>
      </c>
      <c r="E66" s="17">
        <v>1.3377999999999999E-2</v>
      </c>
      <c r="F66" s="17">
        <v>0.64700000000000002</v>
      </c>
      <c r="G66" s="17">
        <v>0.96464399999999995</v>
      </c>
      <c r="H66" s="17">
        <v>5.2116999999999997E-2</v>
      </c>
      <c r="I66" s="17">
        <v>9.3175999999999995E-2</v>
      </c>
      <c r="J66" s="17">
        <v>4.1058999999999998E-2</v>
      </c>
      <c r="K66" s="17">
        <v>0.44066100000000002</v>
      </c>
      <c r="L66" s="17">
        <v>492.8</v>
      </c>
      <c r="M66" s="17">
        <v>2.4390000000000002E-3</v>
      </c>
      <c r="N66" s="17">
        <v>1095</v>
      </c>
      <c r="O66" s="17">
        <v>0</v>
      </c>
      <c r="P66" s="17">
        <v>0</v>
      </c>
      <c r="Q66" s="17">
        <v>0.97566200000000003</v>
      </c>
      <c r="R66" s="17">
        <v>5.0915000000000002E-2</v>
      </c>
      <c r="S66" s="17">
        <v>9.3479999999999994E-2</v>
      </c>
      <c r="T66" s="17">
        <v>4.2564999999999999E-2</v>
      </c>
      <c r="U66" s="17">
        <v>0.45534000000000002</v>
      </c>
      <c r="V66" s="17">
        <v>530.29999999999995</v>
      </c>
      <c r="W66" s="17">
        <v>2.4390000000000002E-3</v>
      </c>
      <c r="X66" s="17">
        <v>1313</v>
      </c>
      <c r="Y66" s="17">
        <v>0</v>
      </c>
      <c r="Z66" s="17">
        <v>0</v>
      </c>
      <c r="AA66" s="17">
        <v>0.70052300000000001</v>
      </c>
      <c r="AB66" s="17">
        <v>4.18223E-2</v>
      </c>
      <c r="AC66" s="17">
        <v>5.2695199999999998E-2</v>
      </c>
      <c r="AD66" s="17">
        <v>0.25</v>
      </c>
      <c r="AE66" s="17">
        <v>1685.6</v>
      </c>
    </row>
    <row r="67" spans="1:31">
      <c r="A67" s="17">
        <v>54</v>
      </c>
      <c r="B67" s="19">
        <v>0.2807175925925926</v>
      </c>
      <c r="C67" s="17">
        <v>26.6</v>
      </c>
      <c r="D67" s="17">
        <v>12.5</v>
      </c>
      <c r="E67" s="17">
        <v>1.1632E-2</v>
      </c>
      <c r="F67" s="17">
        <v>0.56299999999999994</v>
      </c>
      <c r="G67" s="17">
        <v>0.96578600000000003</v>
      </c>
      <c r="H67" s="17">
        <v>5.0929000000000002E-2</v>
      </c>
      <c r="I67" s="17">
        <v>9.4321000000000002E-2</v>
      </c>
      <c r="J67" s="17">
        <v>4.3392E-2</v>
      </c>
      <c r="K67" s="17">
        <v>0.46004899999999999</v>
      </c>
      <c r="L67" s="17">
        <v>482.7</v>
      </c>
      <c r="M67" s="17">
        <v>2.4390000000000002E-3</v>
      </c>
      <c r="N67" s="17">
        <v>1450</v>
      </c>
      <c r="O67" s="17">
        <v>0</v>
      </c>
      <c r="P67" s="17">
        <v>0</v>
      </c>
      <c r="Q67" s="17">
        <v>0.96580600000000005</v>
      </c>
      <c r="R67" s="17">
        <v>4.9556000000000003E-2</v>
      </c>
      <c r="S67" s="17">
        <v>8.7992000000000001E-2</v>
      </c>
      <c r="T67" s="17">
        <v>3.8436999999999999E-2</v>
      </c>
      <c r="U67" s="17">
        <v>0.43681700000000001</v>
      </c>
      <c r="V67" s="17">
        <v>548.5</v>
      </c>
      <c r="W67" s="17">
        <v>2.4390000000000002E-3</v>
      </c>
      <c r="X67" s="17">
        <v>1213</v>
      </c>
      <c r="Y67" s="17">
        <v>0</v>
      </c>
      <c r="Z67" s="17">
        <v>0</v>
      </c>
      <c r="AA67" s="17">
        <v>0.67202600000000001</v>
      </c>
      <c r="AB67" s="17">
        <v>5.0183800000000001E-2</v>
      </c>
      <c r="AC67" s="17">
        <v>5.1484700000000001E-2</v>
      </c>
      <c r="AD67" s="17">
        <v>0.25</v>
      </c>
      <c r="AE67" s="17">
        <v>1720.6</v>
      </c>
    </row>
    <row r="68" spans="1:31">
      <c r="A68" s="17">
        <v>55</v>
      </c>
      <c r="B68" s="19">
        <v>0.28077546296296296</v>
      </c>
      <c r="C68" s="17">
        <v>28</v>
      </c>
      <c r="D68" s="17">
        <v>11.6</v>
      </c>
      <c r="E68" s="17">
        <v>1.3542E-2</v>
      </c>
      <c r="F68" s="17">
        <v>0.65500000000000003</v>
      </c>
      <c r="G68" s="17">
        <v>0.96149099999999998</v>
      </c>
      <c r="H68" s="17">
        <v>4.7484999999999999E-2</v>
      </c>
      <c r="I68" s="17">
        <v>8.9076000000000002E-2</v>
      </c>
      <c r="J68" s="17">
        <v>4.1591000000000003E-2</v>
      </c>
      <c r="K68" s="17">
        <v>0.46691899999999997</v>
      </c>
      <c r="L68" s="17">
        <v>535.29999999999995</v>
      </c>
      <c r="M68" s="17">
        <v>2.4390000000000002E-3</v>
      </c>
      <c r="N68" s="17">
        <v>870</v>
      </c>
      <c r="O68" s="17">
        <v>0</v>
      </c>
      <c r="P68" s="17">
        <v>0</v>
      </c>
      <c r="Q68" s="17">
        <v>0.95154700000000003</v>
      </c>
      <c r="R68" s="17">
        <v>4.7201E-2</v>
      </c>
      <c r="S68" s="17">
        <v>9.1539999999999996E-2</v>
      </c>
      <c r="T68" s="17">
        <v>4.4339000000000003E-2</v>
      </c>
      <c r="U68" s="17">
        <v>0.48436899999999999</v>
      </c>
      <c r="V68" s="17">
        <v>556.6</v>
      </c>
      <c r="W68" s="17">
        <v>2.4390000000000002E-3</v>
      </c>
      <c r="X68" s="17">
        <v>730</v>
      </c>
      <c r="Y68" s="17">
        <v>0</v>
      </c>
      <c r="Z68" s="17">
        <v>0</v>
      </c>
      <c r="AA68" s="17">
        <v>0.74518399999999996</v>
      </c>
      <c r="AB68" s="17">
        <v>3.1629900000000002E-2</v>
      </c>
      <c r="AC68" s="17">
        <v>4.8603100000000003E-2</v>
      </c>
      <c r="AD68" s="17">
        <v>0.25</v>
      </c>
      <c r="AE68" s="17">
        <v>1551.5</v>
      </c>
    </row>
    <row r="69" spans="1:31">
      <c r="A69" s="17">
        <v>56</v>
      </c>
      <c r="B69" s="19">
        <v>0.28083333333333332</v>
      </c>
      <c r="C69" s="17">
        <v>28.4</v>
      </c>
      <c r="D69" s="17">
        <v>11.6</v>
      </c>
      <c r="E69" s="17">
        <v>1.2102999999999999E-2</v>
      </c>
      <c r="F69" s="17">
        <v>0.58599999999999997</v>
      </c>
      <c r="G69" s="17">
        <v>0.96899800000000003</v>
      </c>
      <c r="H69" s="17">
        <v>5.0472999999999997E-2</v>
      </c>
      <c r="I69" s="17">
        <v>9.3068999999999999E-2</v>
      </c>
      <c r="J69" s="17">
        <v>4.2596000000000002E-2</v>
      </c>
      <c r="K69" s="17">
        <v>0.45768300000000001</v>
      </c>
      <c r="L69" s="17">
        <v>522.20000000000005</v>
      </c>
      <c r="M69" s="17">
        <v>2.4390000000000002E-3</v>
      </c>
      <c r="N69" s="17">
        <v>1098</v>
      </c>
      <c r="O69" s="17">
        <v>0</v>
      </c>
      <c r="P69" s="17">
        <v>0</v>
      </c>
      <c r="Q69" s="17">
        <v>0.96329600000000004</v>
      </c>
      <c r="R69" s="17">
        <v>4.9539E-2</v>
      </c>
      <c r="S69" s="17">
        <v>8.9588000000000001E-2</v>
      </c>
      <c r="T69" s="17">
        <v>4.0049000000000001E-2</v>
      </c>
      <c r="U69" s="17">
        <v>0.44703300000000001</v>
      </c>
      <c r="V69" s="17">
        <v>500.9</v>
      </c>
      <c r="W69" s="17">
        <v>2.4390000000000002E-3</v>
      </c>
      <c r="X69" s="17">
        <v>782</v>
      </c>
      <c r="Y69" s="17">
        <v>0</v>
      </c>
      <c r="Z69" s="17">
        <v>0</v>
      </c>
      <c r="AA69" s="17">
        <v>0.68774400000000002</v>
      </c>
      <c r="AB69" s="17">
        <v>3.8649999999999997E-2</v>
      </c>
      <c r="AC69" s="17">
        <v>5.1087E-2</v>
      </c>
      <c r="AD69" s="17">
        <v>0.25</v>
      </c>
      <c r="AE69" s="17">
        <v>1590.6</v>
      </c>
    </row>
    <row r="70" spans="1:31">
      <c r="A70" s="17">
        <v>57</v>
      </c>
      <c r="B70" s="19">
        <v>0.28087962962962965</v>
      </c>
      <c r="C70" s="17">
        <v>30.1</v>
      </c>
      <c r="D70" s="17">
        <v>10.8</v>
      </c>
      <c r="E70" s="17">
        <v>1.3113E-2</v>
      </c>
      <c r="F70" s="17">
        <v>0.63500000000000001</v>
      </c>
      <c r="G70" s="17">
        <v>0.95278799999999997</v>
      </c>
      <c r="H70" s="17">
        <v>4.7149000000000003E-2</v>
      </c>
      <c r="I70" s="17">
        <v>8.7905999999999998E-2</v>
      </c>
      <c r="J70" s="17">
        <v>4.0757000000000002E-2</v>
      </c>
      <c r="K70" s="17">
        <v>0.46363799999999999</v>
      </c>
      <c r="L70" s="17">
        <v>604.20000000000005</v>
      </c>
      <c r="M70" s="17">
        <v>4.0753999999999999E-2</v>
      </c>
      <c r="N70" s="17">
        <v>1557</v>
      </c>
      <c r="O70" s="17">
        <v>0</v>
      </c>
      <c r="P70" s="17">
        <v>0</v>
      </c>
      <c r="Q70" s="17">
        <v>0.95791800000000005</v>
      </c>
      <c r="R70" s="17">
        <v>4.6373999999999999E-2</v>
      </c>
      <c r="S70" s="17">
        <v>8.6271E-2</v>
      </c>
      <c r="T70" s="17">
        <v>3.9897000000000002E-2</v>
      </c>
      <c r="U70" s="17">
        <v>0.46246500000000001</v>
      </c>
      <c r="V70" s="17">
        <v>612.29999999999995</v>
      </c>
      <c r="W70" s="17">
        <v>2.4390000000000002E-3</v>
      </c>
      <c r="X70" s="17">
        <v>923</v>
      </c>
      <c r="Y70" s="17">
        <v>0</v>
      </c>
      <c r="Z70" s="17">
        <v>0</v>
      </c>
      <c r="AA70" s="17">
        <v>0.71148400000000001</v>
      </c>
      <c r="AB70" s="17">
        <v>5.7374399999999999E-2</v>
      </c>
      <c r="AC70" s="17">
        <v>4.8662900000000002E-2</v>
      </c>
      <c r="AD70" s="17">
        <v>0.25</v>
      </c>
      <c r="AE70" s="17">
        <v>1374.6</v>
      </c>
    </row>
    <row r="71" spans="1:31">
      <c r="A71" s="17">
        <v>58</v>
      </c>
      <c r="B71" s="19">
        <v>0.28093750000000001</v>
      </c>
      <c r="C71" s="17">
        <v>30.2</v>
      </c>
      <c r="D71" s="17">
        <v>10.8</v>
      </c>
      <c r="E71" s="17">
        <v>1.3487000000000001E-2</v>
      </c>
      <c r="F71" s="17">
        <v>0.65300000000000002</v>
      </c>
      <c r="G71" s="17">
        <v>0.93772599999999995</v>
      </c>
      <c r="H71" s="17">
        <v>4.3312000000000003E-2</v>
      </c>
      <c r="I71" s="17">
        <v>8.1268000000000007E-2</v>
      </c>
      <c r="J71" s="17">
        <v>3.7955999999999997E-2</v>
      </c>
      <c r="K71" s="17">
        <v>0.46705099999999999</v>
      </c>
      <c r="L71" s="17">
        <v>654.9</v>
      </c>
      <c r="M71" s="17">
        <v>2.3104E-2</v>
      </c>
      <c r="N71" s="17">
        <v>2209</v>
      </c>
      <c r="O71" s="17">
        <v>0</v>
      </c>
      <c r="P71" s="17">
        <v>0</v>
      </c>
      <c r="Q71" s="17">
        <v>0.96035999999999999</v>
      </c>
      <c r="R71" s="17">
        <v>4.7812E-2</v>
      </c>
      <c r="S71" s="17">
        <v>8.7314000000000003E-2</v>
      </c>
      <c r="T71" s="17">
        <v>3.9502000000000002E-2</v>
      </c>
      <c r="U71" s="17">
        <v>0.45240799999999998</v>
      </c>
      <c r="V71" s="17">
        <v>604.20000000000005</v>
      </c>
      <c r="W71" s="17">
        <v>8.5099999999999995E-2</v>
      </c>
      <c r="X71" s="17">
        <v>1133</v>
      </c>
      <c r="Y71" s="17">
        <v>0</v>
      </c>
      <c r="Z71" s="17">
        <v>0</v>
      </c>
      <c r="AA71" s="17">
        <v>0.69601299999999999</v>
      </c>
      <c r="AB71" s="17">
        <v>8.5625499999999993E-2</v>
      </c>
      <c r="AC71" s="17">
        <v>5.1194799999999999E-2</v>
      </c>
      <c r="AD71" s="17">
        <v>0.25</v>
      </c>
      <c r="AE71" s="17">
        <v>1268.2</v>
      </c>
    </row>
    <row r="72" spans="1:31">
      <c r="A72" s="17">
        <v>59</v>
      </c>
      <c r="B72" s="19">
        <v>0.28099537037037037</v>
      </c>
      <c r="C72" s="17">
        <v>32.1</v>
      </c>
      <c r="D72" s="17">
        <v>10.8</v>
      </c>
      <c r="E72" s="17">
        <v>1.2746E-2</v>
      </c>
      <c r="F72" s="17">
        <v>0.61699999999999999</v>
      </c>
      <c r="G72" s="17">
        <v>0.96131699999999998</v>
      </c>
      <c r="H72" s="17">
        <v>4.7105000000000001E-2</v>
      </c>
      <c r="I72" s="17">
        <v>8.6804000000000006E-2</v>
      </c>
      <c r="J72" s="17">
        <v>3.9699999999999999E-2</v>
      </c>
      <c r="K72" s="17">
        <v>0.457347</v>
      </c>
      <c r="L72" s="17">
        <v>569.79999999999995</v>
      </c>
      <c r="M72" s="17">
        <v>0.182395</v>
      </c>
      <c r="N72" s="17">
        <v>1002</v>
      </c>
      <c r="O72" s="17">
        <v>0</v>
      </c>
      <c r="P72" s="17">
        <v>0</v>
      </c>
      <c r="Q72" s="17">
        <v>0.959897</v>
      </c>
      <c r="R72" s="17">
        <v>4.6790999999999999E-2</v>
      </c>
      <c r="S72" s="17">
        <v>8.7617E-2</v>
      </c>
      <c r="T72" s="17">
        <v>4.0826000000000001E-2</v>
      </c>
      <c r="U72" s="17">
        <v>0.46595700000000001</v>
      </c>
      <c r="V72" s="17">
        <v>582.9</v>
      </c>
      <c r="W72" s="17">
        <v>4.3769000000000002E-2</v>
      </c>
      <c r="X72" s="17">
        <v>1319</v>
      </c>
      <c r="Y72" s="17">
        <v>0</v>
      </c>
      <c r="Z72" s="17">
        <v>0</v>
      </c>
      <c r="AA72" s="17">
        <v>0.71685699999999997</v>
      </c>
      <c r="AB72" s="17">
        <v>3.5641300000000001E-2</v>
      </c>
      <c r="AC72" s="17">
        <v>4.8246200000000003E-2</v>
      </c>
      <c r="AD72" s="17">
        <v>0.25</v>
      </c>
      <c r="AE72" s="17">
        <v>1457.7</v>
      </c>
    </row>
    <row r="73" spans="1:31">
      <c r="A73" s="17">
        <v>60</v>
      </c>
      <c r="B73" s="19">
        <v>0.28105324074074073</v>
      </c>
      <c r="C73" s="17">
        <v>32.4</v>
      </c>
      <c r="D73" s="17">
        <v>10.8</v>
      </c>
      <c r="E73" s="17">
        <v>1.2545000000000001E-2</v>
      </c>
      <c r="F73" s="17">
        <v>0.60699999999999998</v>
      </c>
      <c r="G73" s="17">
        <v>0.95201800000000003</v>
      </c>
      <c r="H73" s="17">
        <v>4.5164999999999997E-2</v>
      </c>
      <c r="I73" s="17">
        <v>8.4501999999999994E-2</v>
      </c>
      <c r="J73" s="17">
        <v>3.9336000000000003E-2</v>
      </c>
      <c r="K73" s="17">
        <v>0.46550900000000001</v>
      </c>
      <c r="L73" s="17">
        <v>543.5</v>
      </c>
      <c r="M73" s="17">
        <v>2.4390000000000002E-3</v>
      </c>
      <c r="N73" s="17">
        <v>1294</v>
      </c>
      <c r="O73" s="17">
        <v>0</v>
      </c>
      <c r="P73" s="17">
        <v>0</v>
      </c>
      <c r="Q73" s="17">
        <v>0.96403799999999995</v>
      </c>
      <c r="R73" s="17">
        <v>4.1929000000000001E-2</v>
      </c>
      <c r="S73" s="17">
        <v>8.1381999999999996E-2</v>
      </c>
      <c r="T73" s="17">
        <v>3.9453000000000002E-2</v>
      </c>
      <c r="U73" s="17">
        <v>0.48479299999999997</v>
      </c>
      <c r="V73" s="17">
        <v>638.70000000000005</v>
      </c>
      <c r="W73" s="17">
        <v>2.4390000000000002E-3</v>
      </c>
      <c r="X73" s="17">
        <v>1197</v>
      </c>
      <c r="Y73" s="17">
        <v>0</v>
      </c>
      <c r="Z73" s="17">
        <v>0</v>
      </c>
      <c r="AA73" s="17">
        <v>0.74583500000000003</v>
      </c>
      <c r="AB73" s="17">
        <v>4.3531500000000001E-2</v>
      </c>
      <c r="AC73" s="17">
        <v>4.36461E-2</v>
      </c>
      <c r="AD73" s="17">
        <v>0.25</v>
      </c>
      <c r="AE73" s="17">
        <v>1528.3</v>
      </c>
    </row>
    <row r="74" spans="1:31">
      <c r="A74" s="17">
        <v>61</v>
      </c>
      <c r="B74" s="19">
        <v>0.28109953703703705</v>
      </c>
      <c r="C74" s="17">
        <v>34.1</v>
      </c>
      <c r="D74" s="17">
        <v>9.9</v>
      </c>
      <c r="E74" s="17">
        <v>1.1474E-2</v>
      </c>
      <c r="F74" s="17">
        <v>0.55500000000000005</v>
      </c>
      <c r="G74" s="17">
        <v>0.93278499999999998</v>
      </c>
      <c r="H74" s="17">
        <v>4.453E-2</v>
      </c>
      <c r="I74" s="17">
        <v>7.9655000000000004E-2</v>
      </c>
      <c r="J74" s="17">
        <v>3.5125000000000003E-2</v>
      </c>
      <c r="K74" s="17">
        <v>0.44096400000000002</v>
      </c>
      <c r="L74" s="17">
        <v>569.79999999999995</v>
      </c>
      <c r="M74" s="17">
        <v>2.4390000000000002E-3</v>
      </c>
      <c r="N74" s="17">
        <v>696</v>
      </c>
      <c r="O74" s="17">
        <v>0</v>
      </c>
      <c r="P74" s="17">
        <v>0</v>
      </c>
      <c r="Q74" s="17">
        <v>0.94700499999999999</v>
      </c>
      <c r="R74" s="17">
        <v>4.3292999999999998E-2</v>
      </c>
      <c r="S74" s="17">
        <v>7.8951999999999994E-2</v>
      </c>
      <c r="T74" s="17">
        <v>3.5659000000000003E-2</v>
      </c>
      <c r="U74" s="17">
        <v>0.45165</v>
      </c>
      <c r="V74" s="17">
        <v>612.29999999999995</v>
      </c>
      <c r="W74" s="17">
        <v>4.0753999999999999E-2</v>
      </c>
      <c r="X74" s="17">
        <v>474</v>
      </c>
      <c r="Y74" s="17">
        <v>0</v>
      </c>
      <c r="Z74" s="17">
        <v>0</v>
      </c>
      <c r="AA74" s="17">
        <v>0.69484699999999999</v>
      </c>
      <c r="AB74" s="17">
        <v>2.2971200000000001E-2</v>
      </c>
      <c r="AC74" s="17">
        <v>4.4112499999999999E-2</v>
      </c>
      <c r="AD74" s="17">
        <v>0.25</v>
      </c>
      <c r="AE74" s="17">
        <v>1457.7</v>
      </c>
    </row>
    <row r="75" spans="1:31">
      <c r="A75" s="17">
        <v>62</v>
      </c>
      <c r="B75" s="19">
        <v>0.28115740740740741</v>
      </c>
      <c r="C75" s="17">
        <v>34.6</v>
      </c>
      <c r="D75" s="17">
        <v>9.9</v>
      </c>
      <c r="E75" s="17">
        <v>1.0769000000000001E-2</v>
      </c>
      <c r="F75" s="17">
        <v>0.52100000000000002</v>
      </c>
      <c r="G75" s="17">
        <v>0.95177999999999996</v>
      </c>
      <c r="H75" s="17">
        <v>4.1126999999999997E-2</v>
      </c>
      <c r="I75" s="17">
        <v>7.7974000000000002E-2</v>
      </c>
      <c r="J75" s="17">
        <v>3.6846999999999998E-2</v>
      </c>
      <c r="K75" s="17">
        <v>0.472551</v>
      </c>
      <c r="L75" s="17">
        <v>607.29999999999995</v>
      </c>
      <c r="M75" s="17">
        <v>2.3104E-2</v>
      </c>
      <c r="N75" s="17">
        <v>2557</v>
      </c>
      <c r="O75" s="17">
        <v>0</v>
      </c>
      <c r="P75" s="17">
        <v>0</v>
      </c>
      <c r="Q75" s="17">
        <v>0.93036399999999997</v>
      </c>
      <c r="R75" s="17">
        <v>4.4129000000000002E-2</v>
      </c>
      <c r="S75" s="17">
        <v>7.6661999999999994E-2</v>
      </c>
      <c r="T75" s="17">
        <v>3.2532999999999999E-2</v>
      </c>
      <c r="U75" s="17">
        <v>0.424369</v>
      </c>
      <c r="V75" s="17">
        <v>572.9</v>
      </c>
      <c r="W75" s="17">
        <v>8.5099999999999995E-2</v>
      </c>
      <c r="X75" s="17">
        <v>1125</v>
      </c>
      <c r="Y75" s="17">
        <v>0</v>
      </c>
      <c r="Z75" s="17">
        <v>0</v>
      </c>
      <c r="AA75" s="17">
        <v>0.65287499999999998</v>
      </c>
      <c r="AB75" s="17">
        <v>8.4349800000000003E-2</v>
      </c>
      <c r="AC75" s="17">
        <v>4.68733E-2</v>
      </c>
      <c r="AD75" s="17">
        <v>0.25</v>
      </c>
      <c r="AE75" s="17">
        <v>1367.6</v>
      </c>
    </row>
    <row r="76" spans="1:31">
      <c r="A76" s="17">
        <v>63</v>
      </c>
      <c r="B76" s="19">
        <v>0.28121527777777777</v>
      </c>
      <c r="C76" s="17">
        <v>35.700000000000003</v>
      </c>
      <c r="D76" s="17">
        <v>9</v>
      </c>
      <c r="E76" s="17">
        <v>9.5479999999999992E-3</v>
      </c>
      <c r="F76" s="17">
        <v>0.46200000000000002</v>
      </c>
      <c r="G76" s="17">
        <v>0.95321400000000001</v>
      </c>
      <c r="H76" s="17">
        <v>4.4936999999999998E-2</v>
      </c>
      <c r="I76" s="17">
        <v>8.2990999999999995E-2</v>
      </c>
      <c r="J76" s="17">
        <v>3.8053999999999998E-2</v>
      </c>
      <c r="K76" s="17">
        <v>0.45852900000000002</v>
      </c>
      <c r="L76" s="17">
        <v>551.6</v>
      </c>
      <c r="M76" s="17">
        <v>2.4390000000000002E-3</v>
      </c>
      <c r="N76" s="17">
        <v>959</v>
      </c>
      <c r="O76" s="17">
        <v>0</v>
      </c>
      <c r="P76" s="17">
        <v>0</v>
      </c>
      <c r="Q76" s="17">
        <v>0.90210400000000002</v>
      </c>
      <c r="R76" s="17">
        <v>4.5039000000000003E-2</v>
      </c>
      <c r="S76" s="17">
        <v>7.8896999999999995E-2</v>
      </c>
      <c r="T76" s="17">
        <v>3.3857999999999999E-2</v>
      </c>
      <c r="U76" s="17">
        <v>0.42914099999999999</v>
      </c>
      <c r="V76" s="17">
        <v>577.9</v>
      </c>
      <c r="W76" s="17">
        <v>2.4390000000000002E-3</v>
      </c>
      <c r="X76" s="17">
        <v>887</v>
      </c>
      <c r="Y76" s="17">
        <v>0</v>
      </c>
      <c r="Z76" s="17">
        <v>0</v>
      </c>
      <c r="AA76" s="17">
        <v>0.66021700000000005</v>
      </c>
      <c r="AB76" s="17">
        <v>2.7728300000000001E-2</v>
      </c>
      <c r="AC76" s="17">
        <v>4.59776E-2</v>
      </c>
      <c r="AD76" s="17">
        <v>0.25</v>
      </c>
      <c r="AE76" s="17">
        <v>1505.8</v>
      </c>
    </row>
    <row r="77" spans="1:31">
      <c r="A77" s="17">
        <v>64</v>
      </c>
      <c r="B77" s="19">
        <v>0.28127314814814813</v>
      </c>
      <c r="C77" s="17">
        <v>36.4</v>
      </c>
      <c r="D77" s="17">
        <v>9</v>
      </c>
      <c r="E77" s="17">
        <v>1.2095E-2</v>
      </c>
      <c r="F77" s="17">
        <v>0.58499999999999996</v>
      </c>
      <c r="G77" s="17">
        <v>0.91195099999999996</v>
      </c>
      <c r="H77" s="17">
        <v>3.6424999999999999E-2</v>
      </c>
      <c r="I77" s="17">
        <v>6.9073999999999997E-2</v>
      </c>
      <c r="J77" s="17">
        <v>3.2648999999999997E-2</v>
      </c>
      <c r="K77" s="17">
        <v>0.47267100000000001</v>
      </c>
      <c r="L77" s="17">
        <v>638.70000000000005</v>
      </c>
      <c r="M77" s="17">
        <v>2.4390000000000002E-3</v>
      </c>
      <c r="N77" s="17">
        <v>1284</v>
      </c>
      <c r="O77" s="17">
        <v>0</v>
      </c>
      <c r="P77" s="17">
        <v>0</v>
      </c>
      <c r="Q77" s="17">
        <v>0.95133100000000004</v>
      </c>
      <c r="R77" s="17">
        <v>3.7317999999999997E-2</v>
      </c>
      <c r="S77" s="17">
        <v>7.1312E-2</v>
      </c>
      <c r="T77" s="17">
        <v>3.3994000000000003E-2</v>
      </c>
      <c r="U77" s="17">
        <v>0.47669600000000001</v>
      </c>
      <c r="V77" s="17">
        <v>654.9</v>
      </c>
      <c r="W77" s="17">
        <v>8.9978000000000002E-2</v>
      </c>
      <c r="X77" s="17">
        <v>1014</v>
      </c>
      <c r="Y77" s="17">
        <v>0</v>
      </c>
      <c r="Z77" s="17">
        <v>0</v>
      </c>
      <c r="AA77" s="17">
        <v>0.73337799999999997</v>
      </c>
      <c r="AB77" s="17">
        <v>4.2347500000000003E-2</v>
      </c>
      <c r="AC77" s="17">
        <v>3.8757600000000003E-2</v>
      </c>
      <c r="AD77" s="17">
        <v>0.25</v>
      </c>
      <c r="AE77" s="17">
        <v>1300.5</v>
      </c>
    </row>
    <row r="78" spans="1:31">
      <c r="A78" s="17">
        <v>65</v>
      </c>
      <c r="B78" s="19">
        <v>0.28133101851851855</v>
      </c>
      <c r="C78" s="17">
        <v>37.200000000000003</v>
      </c>
      <c r="D78" s="17">
        <v>9</v>
      </c>
      <c r="E78" s="17">
        <v>1.1918E-2</v>
      </c>
      <c r="F78" s="17">
        <v>0.57699999999999996</v>
      </c>
      <c r="G78" s="17">
        <v>0.93495799999999996</v>
      </c>
      <c r="H78" s="17">
        <v>3.4112999999999997E-2</v>
      </c>
      <c r="I78" s="17">
        <v>7.0136000000000004E-2</v>
      </c>
      <c r="J78" s="17">
        <v>3.6022999999999999E-2</v>
      </c>
      <c r="K78" s="17">
        <v>0.51361400000000001</v>
      </c>
      <c r="L78" s="17">
        <v>715.7</v>
      </c>
      <c r="M78" s="17">
        <v>2.4390000000000002E-3</v>
      </c>
      <c r="N78" s="17">
        <v>1696</v>
      </c>
      <c r="O78" s="17">
        <v>0</v>
      </c>
      <c r="P78" s="17">
        <v>0</v>
      </c>
      <c r="Q78" s="17">
        <v>0.92704799999999998</v>
      </c>
      <c r="R78" s="17">
        <v>4.0453999999999997E-2</v>
      </c>
      <c r="S78" s="17">
        <v>7.0689000000000002E-2</v>
      </c>
      <c r="T78" s="17">
        <v>3.0234E-2</v>
      </c>
      <c r="U78" s="17">
        <v>0.42771100000000001</v>
      </c>
      <c r="V78" s="17">
        <v>620.5</v>
      </c>
      <c r="W78" s="17">
        <v>2.4390000000000002E-3</v>
      </c>
      <c r="X78" s="17">
        <v>1036</v>
      </c>
      <c r="Y78" s="17">
        <v>0</v>
      </c>
      <c r="Z78" s="17">
        <v>0</v>
      </c>
      <c r="AA78" s="17">
        <v>0.65801699999999996</v>
      </c>
      <c r="AB78" s="17">
        <v>6.1451499999999999E-2</v>
      </c>
      <c r="AC78" s="17">
        <v>4.2312500000000003E-2</v>
      </c>
      <c r="AD78" s="17">
        <v>0.25</v>
      </c>
      <c r="AE78" s="17">
        <v>1160.5</v>
      </c>
    </row>
    <row r="79" spans="1:31">
      <c r="A79" s="17">
        <v>66</v>
      </c>
      <c r="B79" s="19">
        <v>0.28137731481481482</v>
      </c>
      <c r="C79" s="17">
        <v>38.6</v>
      </c>
      <c r="D79" s="17">
        <v>9</v>
      </c>
      <c r="E79" s="17">
        <v>1.0855E-2</v>
      </c>
      <c r="F79" s="17">
        <v>0.52500000000000002</v>
      </c>
      <c r="G79" s="17">
        <v>0.92379</v>
      </c>
      <c r="H79" s="17">
        <v>3.8151999999999998E-2</v>
      </c>
      <c r="I79" s="17">
        <v>7.1625999999999995E-2</v>
      </c>
      <c r="J79" s="17">
        <v>3.3473999999999997E-2</v>
      </c>
      <c r="K79" s="17">
        <v>0.46734700000000001</v>
      </c>
      <c r="L79" s="17">
        <v>612.29999999999995</v>
      </c>
      <c r="M79" s="17">
        <v>0.118536</v>
      </c>
      <c r="N79" s="17">
        <v>953</v>
      </c>
      <c r="O79" s="17">
        <v>0</v>
      </c>
      <c r="P79" s="17">
        <v>0</v>
      </c>
      <c r="Q79" s="17">
        <v>0.92713599999999996</v>
      </c>
      <c r="R79" s="17">
        <v>4.4467E-2</v>
      </c>
      <c r="S79" s="17">
        <v>7.9509999999999997E-2</v>
      </c>
      <c r="T79" s="17">
        <v>3.5043999999999999E-2</v>
      </c>
      <c r="U79" s="17">
        <v>0.440745</v>
      </c>
      <c r="V79" s="17">
        <v>633.6</v>
      </c>
      <c r="W79" s="17">
        <v>0.22674</v>
      </c>
      <c r="X79" s="17">
        <v>484</v>
      </c>
      <c r="Y79" s="17">
        <v>0</v>
      </c>
      <c r="Z79" s="17">
        <v>0</v>
      </c>
      <c r="AA79" s="17">
        <v>0.67806900000000003</v>
      </c>
      <c r="AB79" s="17">
        <v>3.05087E-2</v>
      </c>
      <c r="AC79" s="17">
        <v>4.5535699999999998E-2</v>
      </c>
      <c r="AD79" s="17">
        <v>0.25</v>
      </c>
      <c r="AE79" s="17">
        <v>1356.4</v>
      </c>
    </row>
    <row r="80" spans="1:31">
      <c r="A80" s="17">
        <v>67</v>
      </c>
      <c r="B80" s="19">
        <v>0.28143518518518518</v>
      </c>
      <c r="C80" s="17">
        <v>39.299999999999997</v>
      </c>
      <c r="D80" s="17">
        <v>9</v>
      </c>
      <c r="E80" s="17">
        <v>1.0702E-2</v>
      </c>
      <c r="F80" s="17">
        <v>0.51800000000000002</v>
      </c>
      <c r="G80" s="17">
        <v>0.94137400000000004</v>
      </c>
      <c r="H80" s="17">
        <v>4.1036000000000003E-2</v>
      </c>
      <c r="I80" s="17">
        <v>7.4548000000000003E-2</v>
      </c>
      <c r="J80" s="17">
        <v>3.3512E-2</v>
      </c>
      <c r="K80" s="17">
        <v>0.44953300000000002</v>
      </c>
      <c r="L80" s="17">
        <v>599.20000000000005</v>
      </c>
      <c r="M80" s="17">
        <v>8.5099999999999995E-2</v>
      </c>
      <c r="N80" s="17">
        <v>1356</v>
      </c>
      <c r="O80" s="17">
        <v>0</v>
      </c>
      <c r="P80" s="17">
        <v>0</v>
      </c>
      <c r="Q80" s="17">
        <v>0.95003700000000002</v>
      </c>
      <c r="R80" s="17">
        <v>4.1237999999999997E-2</v>
      </c>
      <c r="S80" s="17">
        <v>7.4894000000000002E-2</v>
      </c>
      <c r="T80" s="17">
        <v>3.3656999999999999E-2</v>
      </c>
      <c r="U80" s="17">
        <v>0.44938800000000001</v>
      </c>
      <c r="V80" s="17">
        <v>604.20000000000005</v>
      </c>
      <c r="W80" s="17">
        <v>0.221862</v>
      </c>
      <c r="X80" s="17">
        <v>996</v>
      </c>
      <c r="Y80" s="17">
        <v>0</v>
      </c>
      <c r="Z80" s="17">
        <v>0</v>
      </c>
      <c r="AA80" s="17">
        <v>0.69136699999999995</v>
      </c>
      <c r="AB80" s="17">
        <v>4.199E-2</v>
      </c>
      <c r="AC80" s="17">
        <v>4.2650899999999999E-2</v>
      </c>
      <c r="AD80" s="17">
        <v>0.25</v>
      </c>
      <c r="AE80" s="17">
        <v>1386.2</v>
      </c>
    </row>
    <row r="81" spans="1:31">
      <c r="A81" s="17">
        <v>68</v>
      </c>
      <c r="B81" s="19">
        <v>0.28149305555555554</v>
      </c>
      <c r="C81" s="17">
        <v>40.4</v>
      </c>
      <c r="D81" s="17">
        <v>8.1</v>
      </c>
      <c r="E81" s="17">
        <v>1.1401E-2</v>
      </c>
      <c r="F81" s="17">
        <v>0.55200000000000005</v>
      </c>
      <c r="G81" s="17">
        <v>0.91457200000000005</v>
      </c>
      <c r="H81" s="17">
        <v>3.8707999999999999E-2</v>
      </c>
      <c r="I81" s="17">
        <v>7.0389999999999994E-2</v>
      </c>
      <c r="J81" s="17">
        <v>3.1682000000000002E-2</v>
      </c>
      <c r="K81" s="17">
        <v>0.450096</v>
      </c>
      <c r="L81" s="17">
        <v>684.3</v>
      </c>
      <c r="M81" s="17">
        <v>2.4390000000000002E-3</v>
      </c>
      <c r="N81" s="17">
        <v>1242</v>
      </c>
      <c r="O81" s="17">
        <v>0</v>
      </c>
      <c r="P81" s="17">
        <v>0</v>
      </c>
      <c r="Q81" s="17">
        <v>0.93892399999999998</v>
      </c>
      <c r="R81" s="17">
        <v>3.7490000000000002E-2</v>
      </c>
      <c r="S81" s="17">
        <v>7.0027000000000006E-2</v>
      </c>
      <c r="T81" s="17">
        <v>3.2537000000000003E-2</v>
      </c>
      <c r="U81" s="17">
        <v>0.46463500000000002</v>
      </c>
      <c r="V81" s="17">
        <v>641.79999999999995</v>
      </c>
      <c r="W81" s="17">
        <v>0.18842500000000001</v>
      </c>
      <c r="X81" s="17">
        <v>1145</v>
      </c>
      <c r="Y81" s="17">
        <v>0</v>
      </c>
      <c r="Z81" s="17">
        <v>0</v>
      </c>
      <c r="AA81" s="17">
        <v>0.71482299999999999</v>
      </c>
      <c r="AB81" s="17">
        <v>3.96344E-2</v>
      </c>
      <c r="AC81" s="17">
        <v>3.8779800000000003E-2</v>
      </c>
      <c r="AD81" s="17">
        <v>0.25</v>
      </c>
      <c r="AE81" s="17">
        <v>1213.7</v>
      </c>
    </row>
    <row r="82" spans="1:31">
      <c r="A82" s="17">
        <v>69</v>
      </c>
      <c r="B82" s="19">
        <v>0.28155092592592595</v>
      </c>
      <c r="C82" s="17">
        <v>41.2</v>
      </c>
      <c r="D82" s="17">
        <v>8.1</v>
      </c>
      <c r="E82" s="17">
        <v>1.1586000000000001E-2</v>
      </c>
      <c r="F82" s="17">
        <v>0.56100000000000005</v>
      </c>
      <c r="G82" s="17">
        <v>0.93024399999999996</v>
      </c>
      <c r="H82" s="17">
        <v>3.7850000000000002E-2</v>
      </c>
      <c r="I82" s="17">
        <v>7.1091000000000001E-2</v>
      </c>
      <c r="J82" s="17">
        <v>3.3242000000000001E-2</v>
      </c>
      <c r="K82" s="17">
        <v>0.46759099999999998</v>
      </c>
      <c r="L82" s="17">
        <v>671.2</v>
      </c>
      <c r="M82" s="17">
        <v>9.2993000000000006E-2</v>
      </c>
      <c r="N82" s="17">
        <v>908</v>
      </c>
      <c r="O82" s="17">
        <v>0</v>
      </c>
      <c r="P82" s="17">
        <v>0</v>
      </c>
      <c r="Q82" s="17">
        <v>0.94528699999999999</v>
      </c>
      <c r="R82" s="17">
        <v>3.7372000000000002E-2</v>
      </c>
      <c r="S82" s="17">
        <v>7.1321999999999997E-2</v>
      </c>
      <c r="T82" s="17">
        <v>3.3950000000000001E-2</v>
      </c>
      <c r="U82" s="17">
        <v>0.47601500000000002</v>
      </c>
      <c r="V82" s="17">
        <v>646.79999999999995</v>
      </c>
      <c r="W82" s="17">
        <v>2.3104E-2</v>
      </c>
      <c r="X82" s="17">
        <v>1431</v>
      </c>
      <c r="Y82" s="17">
        <v>0</v>
      </c>
      <c r="Z82" s="17">
        <v>0</v>
      </c>
      <c r="AA82" s="17">
        <v>0.73233000000000004</v>
      </c>
      <c r="AB82" s="17">
        <v>2.8737599999999999E-2</v>
      </c>
      <c r="AC82" s="17">
        <v>3.83475E-2</v>
      </c>
      <c r="AD82" s="17">
        <v>0.25</v>
      </c>
      <c r="AE82" s="17">
        <v>1237.5</v>
      </c>
    </row>
    <row r="83" spans="1:31">
      <c r="A83" s="17">
        <v>70</v>
      </c>
      <c r="B83" s="19">
        <v>0.28159722222222222</v>
      </c>
      <c r="C83" s="17">
        <v>42.4</v>
      </c>
      <c r="D83" s="17">
        <v>8.1</v>
      </c>
      <c r="E83" s="17">
        <v>1.2283000000000001E-2</v>
      </c>
      <c r="F83" s="17">
        <v>0.59399999999999997</v>
      </c>
      <c r="G83" s="17">
        <v>0.945797</v>
      </c>
      <c r="H83" s="17">
        <v>4.1411000000000003E-2</v>
      </c>
      <c r="I83" s="17">
        <v>7.7285999999999994E-2</v>
      </c>
      <c r="J83" s="17">
        <v>3.5874999999999997E-2</v>
      </c>
      <c r="K83" s="17">
        <v>0.46418300000000001</v>
      </c>
      <c r="L83" s="17">
        <v>684.3</v>
      </c>
      <c r="M83" s="17">
        <v>2.4390000000000002E-3</v>
      </c>
      <c r="N83" s="17">
        <v>1701</v>
      </c>
      <c r="O83" s="17">
        <v>0</v>
      </c>
      <c r="P83" s="17">
        <v>0</v>
      </c>
      <c r="Q83" s="17">
        <v>0.95909800000000001</v>
      </c>
      <c r="R83" s="17">
        <v>4.0370000000000003E-2</v>
      </c>
      <c r="S83" s="17">
        <v>8.2030000000000006E-2</v>
      </c>
      <c r="T83" s="17">
        <v>4.1660000000000003E-2</v>
      </c>
      <c r="U83" s="17">
        <v>0.50786299999999995</v>
      </c>
      <c r="V83" s="17">
        <v>659.9</v>
      </c>
      <c r="W83" s="17">
        <v>2.4390000000000002E-3</v>
      </c>
      <c r="X83" s="17">
        <v>796</v>
      </c>
      <c r="Y83" s="17">
        <v>0</v>
      </c>
      <c r="Z83" s="17">
        <v>0</v>
      </c>
      <c r="AA83" s="17">
        <v>0.78132800000000002</v>
      </c>
      <c r="AB83" s="17">
        <v>5.3468700000000001E-2</v>
      </c>
      <c r="AC83" s="17">
        <v>4.2597299999999998E-2</v>
      </c>
      <c r="AD83" s="17">
        <v>0.25</v>
      </c>
      <c r="AE83" s="17">
        <v>1213.7</v>
      </c>
    </row>
    <row r="84" spans="1:31">
      <c r="A84" s="17">
        <v>71</v>
      </c>
      <c r="B84" s="19">
        <v>0.28165509259259258</v>
      </c>
      <c r="C84" s="17">
        <v>43</v>
      </c>
      <c r="D84" s="17">
        <v>8.1</v>
      </c>
      <c r="E84" s="17">
        <v>9.0810000000000005E-3</v>
      </c>
      <c r="F84" s="17">
        <v>0.439</v>
      </c>
      <c r="G84" s="17">
        <v>0.94676099999999996</v>
      </c>
      <c r="H84" s="17">
        <v>4.4183E-2</v>
      </c>
      <c r="I84" s="17">
        <v>7.7755000000000005E-2</v>
      </c>
      <c r="J84" s="17">
        <v>3.3571999999999998E-2</v>
      </c>
      <c r="K84" s="17">
        <v>0.43176300000000001</v>
      </c>
      <c r="L84" s="17">
        <v>572.9</v>
      </c>
      <c r="M84" s="17">
        <v>2.4390000000000002E-3</v>
      </c>
      <c r="N84" s="17">
        <v>1439</v>
      </c>
      <c r="O84" s="17">
        <v>0</v>
      </c>
      <c r="P84" s="17">
        <v>0</v>
      </c>
      <c r="Q84" s="17">
        <v>0.90732999999999997</v>
      </c>
      <c r="R84" s="17">
        <v>3.8963999999999999E-2</v>
      </c>
      <c r="S84" s="17">
        <v>6.9772000000000001E-2</v>
      </c>
      <c r="T84" s="17">
        <v>3.0807999999999999E-2</v>
      </c>
      <c r="U84" s="17">
        <v>0.44155100000000003</v>
      </c>
      <c r="V84" s="17">
        <v>659.9</v>
      </c>
      <c r="W84" s="17">
        <v>2.4390000000000002E-3</v>
      </c>
      <c r="X84" s="17">
        <v>1175</v>
      </c>
      <c r="Y84" s="17">
        <v>0</v>
      </c>
      <c r="Z84" s="17">
        <v>0</v>
      </c>
      <c r="AA84" s="17">
        <v>0.67930900000000005</v>
      </c>
      <c r="AB84" s="17">
        <v>3.8470699999999997E-2</v>
      </c>
      <c r="AC84" s="17">
        <v>4.0149400000000002E-2</v>
      </c>
      <c r="AD84" s="17">
        <v>0.25</v>
      </c>
      <c r="AE84" s="17">
        <v>1449.8</v>
      </c>
    </row>
    <row r="85" spans="1:31">
      <c r="A85" s="17">
        <v>72</v>
      </c>
      <c r="B85" s="19">
        <v>0.28171296296296294</v>
      </c>
      <c r="C85" s="17">
        <v>44.3</v>
      </c>
      <c r="D85" s="17">
        <v>8.1</v>
      </c>
      <c r="E85" s="17">
        <v>1.0515E-2</v>
      </c>
      <c r="F85" s="17">
        <v>0.50900000000000001</v>
      </c>
      <c r="G85" s="17">
        <v>0.915404</v>
      </c>
      <c r="H85" s="17">
        <v>4.1529000000000003E-2</v>
      </c>
      <c r="I85" s="17">
        <v>7.2568999999999995E-2</v>
      </c>
      <c r="J85" s="17">
        <v>3.1040000000000002E-2</v>
      </c>
      <c r="K85" s="17">
        <v>0.42773499999999998</v>
      </c>
      <c r="L85" s="17">
        <v>646.79999999999995</v>
      </c>
      <c r="M85" s="17">
        <v>2.4390000000000002E-3</v>
      </c>
      <c r="N85" s="17">
        <v>1413</v>
      </c>
      <c r="O85" s="17">
        <v>0</v>
      </c>
      <c r="P85" s="17">
        <v>0</v>
      </c>
      <c r="Q85" s="17">
        <v>0.91112199999999999</v>
      </c>
      <c r="R85" s="17">
        <v>4.0896000000000002E-2</v>
      </c>
      <c r="S85" s="17">
        <v>7.5003E-2</v>
      </c>
      <c r="T85" s="17">
        <v>3.4106999999999998E-2</v>
      </c>
      <c r="U85" s="17">
        <v>0.45474100000000001</v>
      </c>
      <c r="V85" s="17">
        <v>620.5</v>
      </c>
      <c r="W85" s="17">
        <v>0.198182</v>
      </c>
      <c r="X85" s="17">
        <v>915</v>
      </c>
      <c r="Y85" s="17">
        <v>0</v>
      </c>
      <c r="Z85" s="17">
        <v>0</v>
      </c>
      <c r="AA85" s="17">
        <v>0.69960100000000003</v>
      </c>
      <c r="AB85" s="17">
        <v>4.2489699999999998E-2</v>
      </c>
      <c r="AC85" s="17">
        <v>4.23452E-2</v>
      </c>
      <c r="AD85" s="17">
        <v>0.25</v>
      </c>
      <c r="AE85" s="17">
        <v>1284.0999999999999</v>
      </c>
    </row>
    <row r="86" spans="1:31">
      <c r="A86" s="17">
        <v>73</v>
      </c>
      <c r="B86" s="19">
        <v>0.28177083333333336</v>
      </c>
      <c r="C86" s="17">
        <v>45.3</v>
      </c>
      <c r="D86" s="17">
        <v>8.1</v>
      </c>
      <c r="E86" s="17">
        <v>8.2030000000000002E-3</v>
      </c>
      <c r="F86" s="17">
        <v>0.39700000000000002</v>
      </c>
      <c r="G86" s="17">
        <v>0.88083</v>
      </c>
      <c r="H86" s="17">
        <v>4.1501000000000003E-2</v>
      </c>
      <c r="I86" s="17">
        <v>6.8788000000000002E-2</v>
      </c>
      <c r="J86" s="17">
        <v>2.7288E-2</v>
      </c>
      <c r="K86" s="17">
        <v>0.39669300000000002</v>
      </c>
      <c r="L86" s="17">
        <v>530.29999999999995</v>
      </c>
      <c r="M86" s="17">
        <v>0.13920199999999999</v>
      </c>
      <c r="N86" s="17">
        <v>1247</v>
      </c>
      <c r="O86" s="17">
        <v>0</v>
      </c>
      <c r="P86" s="17">
        <v>0</v>
      </c>
      <c r="Q86" s="17">
        <v>0.933168</v>
      </c>
      <c r="R86" s="17">
        <v>4.1610000000000001E-2</v>
      </c>
      <c r="S86" s="17">
        <v>7.2692999999999994E-2</v>
      </c>
      <c r="T86" s="17">
        <v>3.1083E-2</v>
      </c>
      <c r="U86" s="17">
        <v>0.42759799999999998</v>
      </c>
      <c r="V86" s="17">
        <v>646.79999999999995</v>
      </c>
      <c r="W86" s="17">
        <v>6.9313E-2</v>
      </c>
      <c r="X86" s="17">
        <v>3044</v>
      </c>
      <c r="Y86" s="17">
        <v>0</v>
      </c>
      <c r="Z86" s="17">
        <v>0</v>
      </c>
      <c r="AA86" s="17">
        <v>0.65784299999999996</v>
      </c>
      <c r="AB86" s="17">
        <v>3.1090599999999999E-2</v>
      </c>
      <c r="AC86" s="17">
        <v>4.2576099999999999E-2</v>
      </c>
      <c r="AD86" s="17">
        <v>0.25</v>
      </c>
      <c r="AE86" s="17">
        <v>1566.2</v>
      </c>
    </row>
    <row r="87" spans="1:31">
      <c r="A87" s="17">
        <v>74</v>
      </c>
      <c r="B87" s="19">
        <v>0.28182870370370372</v>
      </c>
      <c r="C87" s="17">
        <v>46.3</v>
      </c>
      <c r="D87" s="17">
        <v>7.2</v>
      </c>
      <c r="E87" s="17">
        <v>9.2960000000000004E-3</v>
      </c>
      <c r="F87" s="17">
        <v>0.45</v>
      </c>
      <c r="G87" s="17">
        <v>0.95134300000000005</v>
      </c>
      <c r="H87" s="17">
        <v>3.9441999999999998E-2</v>
      </c>
      <c r="I87" s="17">
        <v>7.1097999999999995E-2</v>
      </c>
      <c r="J87" s="17">
        <v>3.1655999999999997E-2</v>
      </c>
      <c r="K87" s="17">
        <v>0.44524399999999997</v>
      </c>
      <c r="L87" s="17">
        <v>684.3</v>
      </c>
      <c r="M87" s="17">
        <v>0.22674</v>
      </c>
      <c r="N87" s="17">
        <v>971</v>
      </c>
      <c r="O87" s="17">
        <v>0</v>
      </c>
      <c r="P87" s="17">
        <v>0</v>
      </c>
      <c r="Q87" s="17">
        <v>0.93647800000000003</v>
      </c>
      <c r="R87" s="17">
        <v>4.1968999999999999E-2</v>
      </c>
      <c r="S87" s="17">
        <v>7.2491E-2</v>
      </c>
      <c r="T87" s="17">
        <v>3.0522000000000001E-2</v>
      </c>
      <c r="U87" s="17">
        <v>0.421045</v>
      </c>
      <c r="V87" s="17">
        <v>633.6</v>
      </c>
      <c r="W87" s="17">
        <v>0.22674</v>
      </c>
      <c r="X87" s="17">
        <v>726</v>
      </c>
      <c r="Y87" s="17">
        <v>0</v>
      </c>
      <c r="Z87" s="17">
        <v>0</v>
      </c>
      <c r="AA87" s="17">
        <v>0.64776199999999995</v>
      </c>
      <c r="AB87" s="17">
        <v>2.7874800000000002E-2</v>
      </c>
      <c r="AC87" s="17">
        <v>4.2819999999999997E-2</v>
      </c>
      <c r="AD87" s="17">
        <v>0.25</v>
      </c>
      <c r="AE87" s="17">
        <v>1213.7</v>
      </c>
    </row>
    <row r="88" spans="1:31">
      <c r="A88" s="17">
        <v>75</v>
      </c>
      <c r="B88" s="19">
        <v>0.28187499999999999</v>
      </c>
      <c r="C88" s="17">
        <v>47.2</v>
      </c>
      <c r="D88" s="17">
        <v>7.2</v>
      </c>
      <c r="E88" s="17">
        <v>1.0588E-2</v>
      </c>
      <c r="F88" s="17">
        <v>0.51200000000000001</v>
      </c>
      <c r="G88" s="17">
        <v>0.89797400000000005</v>
      </c>
      <c r="H88" s="17">
        <v>3.7376E-2</v>
      </c>
      <c r="I88" s="17">
        <v>6.5373000000000001E-2</v>
      </c>
      <c r="J88" s="17">
        <v>2.7997000000000001E-2</v>
      </c>
      <c r="K88" s="17">
        <v>0.42825999999999997</v>
      </c>
      <c r="L88" s="17">
        <v>705.6</v>
      </c>
      <c r="M88" s="17">
        <v>0.23161899999999999</v>
      </c>
      <c r="N88" s="17">
        <v>587</v>
      </c>
      <c r="O88" s="17">
        <v>0</v>
      </c>
      <c r="P88" s="17">
        <v>0</v>
      </c>
      <c r="Q88" s="17">
        <v>0.92730699999999999</v>
      </c>
      <c r="R88" s="17">
        <v>3.5895999999999997E-2</v>
      </c>
      <c r="S88" s="17">
        <v>6.6502000000000006E-2</v>
      </c>
      <c r="T88" s="17">
        <v>3.0605E-2</v>
      </c>
      <c r="U88" s="17">
        <v>0.46022000000000002</v>
      </c>
      <c r="V88" s="17">
        <v>697.5</v>
      </c>
      <c r="W88" s="17">
        <v>0.23463400000000001</v>
      </c>
      <c r="X88" s="17">
        <v>2108</v>
      </c>
      <c r="Y88" s="17">
        <v>0</v>
      </c>
      <c r="Z88" s="17">
        <v>0</v>
      </c>
      <c r="AA88" s="17">
        <v>0.70803099999999997</v>
      </c>
      <c r="AB88" s="17">
        <v>1.7565899999999999E-2</v>
      </c>
      <c r="AC88" s="17">
        <v>3.6433800000000002E-2</v>
      </c>
      <c r="AD88" s="17">
        <v>0.25</v>
      </c>
      <c r="AE88" s="17">
        <v>1177.0999999999999</v>
      </c>
    </row>
    <row r="89" spans="1:31">
      <c r="A89" s="17">
        <v>76</v>
      </c>
      <c r="B89" s="19">
        <v>0.28193287037037035</v>
      </c>
      <c r="C89" s="17">
        <v>48.3</v>
      </c>
      <c r="D89" s="17">
        <v>7.2</v>
      </c>
      <c r="E89" s="17">
        <v>8.6230000000000005E-3</v>
      </c>
      <c r="F89" s="17">
        <v>0.41699999999999998</v>
      </c>
      <c r="G89" s="17">
        <v>0.877081</v>
      </c>
      <c r="H89" s="17">
        <v>3.9434999999999998E-2</v>
      </c>
      <c r="I89" s="17">
        <v>6.6889000000000004E-2</v>
      </c>
      <c r="J89" s="17">
        <v>2.7455E-2</v>
      </c>
      <c r="K89" s="17">
        <v>0.41045100000000001</v>
      </c>
      <c r="L89" s="17">
        <v>551.6</v>
      </c>
      <c r="M89" s="17">
        <v>2.4390000000000002E-3</v>
      </c>
      <c r="N89" s="17">
        <v>807</v>
      </c>
      <c r="O89" s="17">
        <v>0</v>
      </c>
      <c r="P89" s="17">
        <v>0</v>
      </c>
      <c r="Q89" s="17">
        <v>0.89880099999999996</v>
      </c>
      <c r="R89" s="17">
        <v>3.3570999999999997E-2</v>
      </c>
      <c r="S89" s="17">
        <v>6.4566999999999999E-2</v>
      </c>
      <c r="T89" s="17">
        <v>3.0995999999999999E-2</v>
      </c>
      <c r="U89" s="17">
        <v>0.48005900000000001</v>
      </c>
      <c r="V89" s="17">
        <v>784.6</v>
      </c>
      <c r="W89" s="17">
        <v>0.40971099999999999</v>
      </c>
      <c r="X89" s="17">
        <v>1583</v>
      </c>
      <c r="Y89" s="17">
        <v>0</v>
      </c>
      <c r="Z89" s="17">
        <v>0</v>
      </c>
      <c r="AA89" s="17">
        <v>0.73855199999999999</v>
      </c>
      <c r="AB89" s="17">
        <v>1.8847699999999998E-2</v>
      </c>
      <c r="AC89" s="17">
        <v>3.4155199999999997E-2</v>
      </c>
      <c r="AD89" s="17">
        <v>0.25</v>
      </c>
      <c r="AE89" s="17">
        <v>1505.8</v>
      </c>
    </row>
    <row r="90" spans="1:31">
      <c r="A90" s="17">
        <v>77</v>
      </c>
      <c r="B90" s="19">
        <v>0.28199074074074076</v>
      </c>
      <c r="C90" s="17">
        <v>48.4</v>
      </c>
      <c r="D90" s="17">
        <v>7.2</v>
      </c>
      <c r="E90" s="17">
        <v>8.0180000000000008E-3</v>
      </c>
      <c r="F90" s="17">
        <v>0.38800000000000001</v>
      </c>
      <c r="G90" s="17">
        <v>0.90815500000000005</v>
      </c>
      <c r="H90" s="17">
        <v>3.4671E-2</v>
      </c>
      <c r="I90" s="17">
        <v>6.3020999999999994E-2</v>
      </c>
      <c r="J90" s="17">
        <v>2.8348999999999999E-2</v>
      </c>
      <c r="K90" s="17">
        <v>0.44984400000000002</v>
      </c>
      <c r="L90" s="17">
        <v>663</v>
      </c>
      <c r="M90" s="17">
        <v>2.4390000000000002E-3</v>
      </c>
      <c r="N90" s="17">
        <v>4941</v>
      </c>
      <c r="O90" s="17">
        <v>0</v>
      </c>
      <c r="P90" s="17">
        <v>0</v>
      </c>
      <c r="Q90" s="17">
        <v>0.94707600000000003</v>
      </c>
      <c r="R90" s="17">
        <v>3.8248999999999998E-2</v>
      </c>
      <c r="S90" s="17">
        <v>6.5480999999999998E-2</v>
      </c>
      <c r="T90" s="17">
        <v>2.7233E-2</v>
      </c>
      <c r="U90" s="17">
        <v>0.41588199999999997</v>
      </c>
      <c r="V90" s="17">
        <v>694.4</v>
      </c>
      <c r="W90" s="17">
        <v>0.15685199999999999</v>
      </c>
      <c r="X90" s="17">
        <v>2153</v>
      </c>
      <c r="Y90" s="17">
        <v>0</v>
      </c>
      <c r="Z90" s="17">
        <v>0</v>
      </c>
      <c r="AA90" s="17">
        <v>0.639818</v>
      </c>
      <c r="AB90" s="17">
        <v>0.12384100000000001</v>
      </c>
      <c r="AC90" s="17">
        <v>4.1621400000000003E-2</v>
      </c>
      <c r="AD90" s="17">
        <v>0.25</v>
      </c>
      <c r="AE90" s="17">
        <v>1252.7</v>
      </c>
    </row>
    <row r="91" spans="1:31">
      <c r="A91" s="17">
        <v>78</v>
      </c>
      <c r="B91" s="19">
        <v>0.28203703703703703</v>
      </c>
      <c r="C91" s="17">
        <v>50.6</v>
      </c>
      <c r="D91" s="17">
        <v>7.2</v>
      </c>
      <c r="E91" s="17">
        <v>9.0709999999999992E-3</v>
      </c>
      <c r="F91" s="17">
        <v>0.439</v>
      </c>
      <c r="G91" s="17">
        <v>0.88628300000000004</v>
      </c>
      <c r="H91" s="17">
        <v>3.6110000000000003E-2</v>
      </c>
      <c r="I91" s="17">
        <v>6.4035999999999996E-2</v>
      </c>
      <c r="J91" s="17">
        <v>2.7925999999999999E-2</v>
      </c>
      <c r="K91" s="17">
        <v>0.43609700000000001</v>
      </c>
      <c r="L91" s="17">
        <v>654.9</v>
      </c>
      <c r="M91" s="17">
        <v>2.4390000000000002E-3</v>
      </c>
      <c r="N91" s="17">
        <v>1635</v>
      </c>
      <c r="O91" s="17">
        <v>0</v>
      </c>
      <c r="P91" s="17">
        <v>0</v>
      </c>
      <c r="Q91" s="17">
        <v>0.938141</v>
      </c>
      <c r="R91" s="17">
        <v>3.6484999999999997E-2</v>
      </c>
      <c r="S91" s="17">
        <v>6.4762E-2</v>
      </c>
      <c r="T91" s="17">
        <v>2.8277E-2</v>
      </c>
      <c r="U91" s="17">
        <v>0.43663000000000002</v>
      </c>
      <c r="V91" s="17">
        <v>705.6</v>
      </c>
      <c r="W91" s="17">
        <v>0.221862</v>
      </c>
      <c r="X91" s="17">
        <v>1478</v>
      </c>
      <c r="Y91" s="17">
        <v>0</v>
      </c>
      <c r="Z91" s="17">
        <v>0</v>
      </c>
      <c r="AA91" s="17">
        <v>0.67173799999999995</v>
      </c>
      <c r="AB91" s="17">
        <v>4.4158500000000003E-2</v>
      </c>
      <c r="AC91" s="17">
        <v>3.7733599999999999E-2</v>
      </c>
      <c r="AD91" s="17">
        <v>0.25</v>
      </c>
      <c r="AE91" s="17">
        <v>1268.2</v>
      </c>
    </row>
    <row r="92" spans="1:31">
      <c r="A92" s="17">
        <v>79</v>
      </c>
      <c r="B92" s="19">
        <v>0.28209490740740745</v>
      </c>
      <c r="C92" s="17">
        <v>50.4</v>
      </c>
      <c r="D92" s="17">
        <v>7.2</v>
      </c>
      <c r="E92" s="17">
        <v>7.705E-3</v>
      </c>
      <c r="F92" s="17">
        <v>0.373</v>
      </c>
      <c r="G92" s="17">
        <v>0.91638600000000003</v>
      </c>
      <c r="H92" s="17">
        <v>3.6505999999999997E-2</v>
      </c>
      <c r="I92" s="17">
        <v>6.3688999999999996E-2</v>
      </c>
      <c r="J92" s="17">
        <v>2.7182999999999999E-2</v>
      </c>
      <c r="K92" s="17">
        <v>0.426811</v>
      </c>
      <c r="L92" s="17">
        <v>572.9</v>
      </c>
      <c r="M92" s="17">
        <v>2.4390000000000002E-3</v>
      </c>
      <c r="N92" s="17">
        <v>1761</v>
      </c>
      <c r="O92" s="17">
        <v>0</v>
      </c>
      <c r="P92" s="17">
        <v>0</v>
      </c>
      <c r="Q92" s="17">
        <v>0.90363800000000005</v>
      </c>
      <c r="R92" s="17">
        <v>3.8719999999999997E-2</v>
      </c>
      <c r="S92" s="17">
        <v>6.7093E-2</v>
      </c>
      <c r="T92" s="17">
        <v>2.8372999999999999E-2</v>
      </c>
      <c r="U92" s="17">
        <v>0.42288900000000001</v>
      </c>
      <c r="V92" s="17">
        <v>663</v>
      </c>
      <c r="W92" s="17">
        <v>9.2993000000000006E-2</v>
      </c>
      <c r="X92" s="17">
        <v>1359</v>
      </c>
      <c r="Y92" s="17">
        <v>0</v>
      </c>
      <c r="Z92" s="17">
        <v>0</v>
      </c>
      <c r="AA92" s="17">
        <v>0.65059800000000001</v>
      </c>
      <c r="AB92" s="17">
        <v>4.1702500000000003E-2</v>
      </c>
      <c r="AC92" s="17">
        <v>3.99032E-2</v>
      </c>
      <c r="AD92" s="17">
        <v>0.25</v>
      </c>
      <c r="AE92" s="17">
        <v>1449.8</v>
      </c>
    </row>
    <row r="93" spans="1:31">
      <c r="A93" s="17">
        <v>80</v>
      </c>
      <c r="B93" s="19">
        <v>0.28215277777777775</v>
      </c>
      <c r="C93" s="17">
        <v>52.5</v>
      </c>
      <c r="D93" s="17">
        <v>7.2</v>
      </c>
      <c r="E93" s="17">
        <v>1.0012999999999999E-2</v>
      </c>
      <c r="F93" s="17">
        <v>0.48499999999999999</v>
      </c>
      <c r="G93" s="17">
        <v>0.93731200000000003</v>
      </c>
      <c r="H93" s="17">
        <v>3.6195999999999999E-2</v>
      </c>
      <c r="I93" s="17">
        <v>6.6675999999999999E-2</v>
      </c>
      <c r="J93" s="17">
        <v>3.048E-2</v>
      </c>
      <c r="K93" s="17">
        <v>0.45713300000000001</v>
      </c>
      <c r="L93" s="17">
        <v>668.1</v>
      </c>
      <c r="M93" s="17">
        <v>0.22674</v>
      </c>
      <c r="N93" s="17">
        <v>551</v>
      </c>
      <c r="O93" s="17">
        <v>0</v>
      </c>
      <c r="P93" s="17">
        <v>0</v>
      </c>
      <c r="Q93" s="17">
        <v>0.85414800000000002</v>
      </c>
      <c r="R93" s="17">
        <v>3.4659000000000002E-2</v>
      </c>
      <c r="S93" s="17">
        <v>6.4036999999999997E-2</v>
      </c>
      <c r="T93" s="17">
        <v>2.9378000000000001E-2</v>
      </c>
      <c r="U93" s="17">
        <v>0.45876699999999998</v>
      </c>
      <c r="V93" s="17">
        <v>737</v>
      </c>
      <c r="W93" s="17">
        <v>0.113658</v>
      </c>
      <c r="X93" s="17">
        <v>582</v>
      </c>
      <c r="Y93" s="17">
        <v>0</v>
      </c>
      <c r="Z93" s="17">
        <v>0</v>
      </c>
      <c r="AA93" s="17">
        <v>0.70579499999999995</v>
      </c>
      <c r="AB93" s="17">
        <v>1.56431E-2</v>
      </c>
      <c r="AC93" s="17">
        <v>3.5118499999999997E-2</v>
      </c>
      <c r="AD93" s="17">
        <v>0.25</v>
      </c>
      <c r="AE93" s="17">
        <v>1243.2</v>
      </c>
    </row>
    <row r="94" spans="1:31">
      <c r="A94" s="17">
        <v>81</v>
      </c>
      <c r="B94" s="19">
        <v>0.28221064814814817</v>
      </c>
      <c r="C94" s="17">
        <v>52.6</v>
      </c>
      <c r="D94" s="17">
        <v>7.2</v>
      </c>
      <c r="E94" s="17">
        <v>1.0692999999999999E-2</v>
      </c>
      <c r="F94" s="17">
        <v>0.51700000000000002</v>
      </c>
      <c r="G94" s="17">
        <v>0.94217600000000001</v>
      </c>
      <c r="H94" s="17">
        <v>2.9616E-2</v>
      </c>
      <c r="I94" s="17">
        <v>6.0289000000000002E-2</v>
      </c>
      <c r="J94" s="17">
        <v>3.0672999999999999E-2</v>
      </c>
      <c r="K94" s="17">
        <v>0.50876999999999994</v>
      </c>
      <c r="L94" s="17">
        <v>723.8</v>
      </c>
      <c r="M94" s="17">
        <v>3.0998000000000001E-2</v>
      </c>
      <c r="N94" s="17">
        <v>1209</v>
      </c>
      <c r="O94" s="17">
        <v>0</v>
      </c>
      <c r="P94" s="17">
        <v>0</v>
      </c>
      <c r="Q94" s="17">
        <v>0.90743200000000002</v>
      </c>
      <c r="R94" s="17">
        <v>3.4106999999999998E-2</v>
      </c>
      <c r="S94" s="17">
        <v>6.3386999999999999E-2</v>
      </c>
      <c r="T94" s="17">
        <v>2.928E-2</v>
      </c>
      <c r="U94" s="17">
        <v>0.461924</v>
      </c>
      <c r="V94" s="17">
        <v>723.8</v>
      </c>
      <c r="W94" s="17">
        <v>2.4390000000000002E-3</v>
      </c>
      <c r="X94" s="17">
        <v>1694</v>
      </c>
      <c r="Y94" s="17">
        <v>0</v>
      </c>
      <c r="Z94" s="17">
        <v>0</v>
      </c>
      <c r="AA94" s="17">
        <v>0.71065199999999995</v>
      </c>
      <c r="AB94" s="17">
        <v>3.63751E-2</v>
      </c>
      <c r="AC94" s="17">
        <v>3.5172000000000002E-2</v>
      </c>
      <c r="AD94" s="17">
        <v>0.25</v>
      </c>
      <c r="AE94" s="17">
        <v>1147.5</v>
      </c>
    </row>
    <row r="95" spans="1:31">
      <c r="A95" s="17">
        <v>82</v>
      </c>
      <c r="B95" s="19">
        <v>0.28226851851851853</v>
      </c>
      <c r="C95" s="17">
        <v>53.7</v>
      </c>
      <c r="D95" s="17">
        <v>7.2</v>
      </c>
      <c r="E95" s="17">
        <v>9.7870000000000006E-3</v>
      </c>
      <c r="F95" s="17">
        <v>0.47399999999999998</v>
      </c>
      <c r="G95" s="17">
        <v>0.90803100000000003</v>
      </c>
      <c r="H95" s="17">
        <v>3.3699E-2</v>
      </c>
      <c r="I95" s="17">
        <v>6.0351000000000002E-2</v>
      </c>
      <c r="J95" s="17">
        <v>2.6651999999999999E-2</v>
      </c>
      <c r="K95" s="17">
        <v>0.44162099999999999</v>
      </c>
      <c r="L95" s="17">
        <v>723.8</v>
      </c>
      <c r="M95" s="17">
        <v>0.14408000000000001</v>
      </c>
      <c r="N95" s="17">
        <v>1135</v>
      </c>
      <c r="O95" s="17">
        <v>0</v>
      </c>
      <c r="P95" s="17">
        <v>0</v>
      </c>
      <c r="Q95" s="17">
        <v>0.89305199999999996</v>
      </c>
      <c r="R95" s="17">
        <v>3.3144E-2</v>
      </c>
      <c r="S95" s="17">
        <v>5.7328999999999998E-2</v>
      </c>
      <c r="T95" s="17">
        <v>2.4185000000000002E-2</v>
      </c>
      <c r="U95" s="17">
        <v>0.42186299999999999</v>
      </c>
      <c r="V95" s="17">
        <v>723.8</v>
      </c>
      <c r="W95" s="17">
        <v>4.8647999999999997E-2</v>
      </c>
      <c r="X95" s="17">
        <v>0</v>
      </c>
      <c r="Y95" s="17">
        <v>0</v>
      </c>
      <c r="Z95" s="17">
        <v>0</v>
      </c>
      <c r="AA95" s="17">
        <v>0.64902000000000004</v>
      </c>
      <c r="AB95" s="17">
        <v>3.4222000000000002E-2</v>
      </c>
      <c r="AC95" s="17">
        <v>3.3971899999999999E-2</v>
      </c>
      <c r="AD95" s="17">
        <v>0.25</v>
      </c>
      <c r="AE95" s="17">
        <v>1147.5</v>
      </c>
    </row>
    <row r="96" spans="1:31">
      <c r="A96" s="17">
        <v>83</v>
      </c>
      <c r="B96" s="19">
        <v>0.28231481481481485</v>
      </c>
      <c r="C96" s="17">
        <v>55.2</v>
      </c>
      <c r="D96" s="17">
        <v>7.2</v>
      </c>
      <c r="E96" s="17">
        <v>5.4860000000000004E-3</v>
      </c>
      <c r="F96" s="17">
        <v>0.26500000000000001</v>
      </c>
      <c r="G96" s="17">
        <v>0.88037299999999996</v>
      </c>
      <c r="H96" s="17">
        <v>3.4546E-2</v>
      </c>
      <c r="I96" s="17">
        <v>5.4960000000000002E-2</v>
      </c>
      <c r="J96" s="17">
        <v>2.0414000000000002E-2</v>
      </c>
      <c r="K96" s="17">
        <v>0.37143300000000001</v>
      </c>
      <c r="L96" s="17">
        <v>427</v>
      </c>
      <c r="M96" s="17">
        <v>2.4390000000000002E-3</v>
      </c>
      <c r="N96" s="17">
        <v>1022</v>
      </c>
      <c r="O96" s="17">
        <v>0</v>
      </c>
      <c r="P96" s="17">
        <v>0</v>
      </c>
      <c r="Q96" s="17">
        <v>0.86176399999999997</v>
      </c>
      <c r="R96" s="17">
        <v>3.1759999999999997E-2</v>
      </c>
      <c r="S96" s="17">
        <v>5.2446E-2</v>
      </c>
      <c r="T96" s="17">
        <v>2.0686E-2</v>
      </c>
      <c r="U96" s="17">
        <v>0.39442899999999997</v>
      </c>
      <c r="V96" s="17">
        <v>628.6</v>
      </c>
      <c r="W96" s="17">
        <v>0.44314799999999999</v>
      </c>
      <c r="X96" s="17">
        <v>991</v>
      </c>
      <c r="Y96" s="17">
        <v>0</v>
      </c>
      <c r="Z96" s="17">
        <v>0</v>
      </c>
      <c r="AA96" s="17">
        <v>0.60681300000000005</v>
      </c>
      <c r="AB96" s="17">
        <v>1.8473300000000002E-2</v>
      </c>
      <c r="AC96" s="17">
        <v>3.21421E-2</v>
      </c>
      <c r="AD96" s="17">
        <v>0.25</v>
      </c>
      <c r="AE96" s="17">
        <v>1945.2</v>
      </c>
    </row>
    <row r="97" spans="1:31">
      <c r="A97" s="17">
        <v>84</v>
      </c>
      <c r="B97" s="19">
        <v>0.28237268518518516</v>
      </c>
      <c r="C97" s="17">
        <v>55.4</v>
      </c>
      <c r="D97" s="17">
        <v>7.2</v>
      </c>
      <c r="E97" s="17">
        <v>7.5750000000000001E-3</v>
      </c>
      <c r="F97" s="17">
        <v>0.36699999999999999</v>
      </c>
      <c r="G97" s="17">
        <v>0.88610100000000003</v>
      </c>
      <c r="H97" s="17">
        <v>3.0948E-2</v>
      </c>
      <c r="I97" s="17">
        <v>5.1199000000000001E-2</v>
      </c>
      <c r="J97" s="17">
        <v>2.0250000000000001E-2</v>
      </c>
      <c r="K97" s="17">
        <v>0.39552700000000002</v>
      </c>
      <c r="L97" s="17">
        <v>671.2</v>
      </c>
      <c r="M97" s="17">
        <v>0.12642999999999999</v>
      </c>
      <c r="N97" s="17">
        <v>2213</v>
      </c>
      <c r="O97" s="17">
        <v>0</v>
      </c>
      <c r="P97" s="17">
        <v>0</v>
      </c>
      <c r="Q97" s="17">
        <v>0.91397499999999998</v>
      </c>
      <c r="R97" s="17">
        <v>3.4030999999999999E-2</v>
      </c>
      <c r="S97" s="17">
        <v>5.3328E-2</v>
      </c>
      <c r="T97" s="17">
        <v>1.9297000000000002E-2</v>
      </c>
      <c r="U97" s="17">
        <v>0.36185</v>
      </c>
      <c r="V97" s="17">
        <v>654.9</v>
      </c>
      <c r="W97" s="17">
        <v>0.45591999999999999</v>
      </c>
      <c r="X97" s="17">
        <v>1221</v>
      </c>
      <c r="Y97" s="17">
        <v>0</v>
      </c>
      <c r="Z97" s="17">
        <v>0</v>
      </c>
      <c r="AA97" s="17">
        <v>0.55669299999999999</v>
      </c>
      <c r="AB97" s="17">
        <v>6.0226200000000001E-2</v>
      </c>
      <c r="AC97" s="17">
        <v>3.5193099999999998E-2</v>
      </c>
      <c r="AD97" s="17">
        <v>0.25</v>
      </c>
      <c r="AE97" s="17">
        <v>1237.5</v>
      </c>
    </row>
    <row r="98" spans="1:31">
      <c r="A98" s="17">
        <v>85</v>
      </c>
      <c r="B98" s="19">
        <v>0.28243055555555557</v>
      </c>
      <c r="C98" s="17">
        <v>57.4</v>
      </c>
      <c r="D98" s="17">
        <v>6.3</v>
      </c>
      <c r="E98" s="17">
        <v>6.6420000000000003E-3</v>
      </c>
      <c r="F98" s="17">
        <v>0.32100000000000001</v>
      </c>
      <c r="G98" s="17">
        <v>0.88439599999999996</v>
      </c>
      <c r="H98" s="17">
        <v>3.0511E-2</v>
      </c>
      <c r="I98" s="17">
        <v>5.2075000000000003E-2</v>
      </c>
      <c r="J98" s="17">
        <v>2.1564E-2</v>
      </c>
      <c r="K98" s="17">
        <v>0.41409600000000002</v>
      </c>
      <c r="L98" s="17">
        <v>551.6</v>
      </c>
      <c r="M98" s="17">
        <v>2.4390000000000002E-3</v>
      </c>
      <c r="N98" s="17">
        <v>3791</v>
      </c>
      <c r="O98" s="17">
        <v>0</v>
      </c>
      <c r="P98" s="17">
        <v>0</v>
      </c>
      <c r="Q98" s="17">
        <v>0.88988999999999996</v>
      </c>
      <c r="R98" s="17">
        <v>2.9406000000000002E-2</v>
      </c>
      <c r="S98" s="17">
        <v>5.3214999999999998E-2</v>
      </c>
      <c r="T98" s="17">
        <v>2.3809E-2</v>
      </c>
      <c r="U98" s="17">
        <v>0.44741300000000001</v>
      </c>
      <c r="V98" s="17">
        <v>694.4</v>
      </c>
      <c r="W98" s="17">
        <v>2.4390000000000002E-3</v>
      </c>
      <c r="X98" s="17">
        <v>1224</v>
      </c>
      <c r="Y98" s="17">
        <v>0</v>
      </c>
      <c r="Z98" s="17">
        <v>0</v>
      </c>
      <c r="AA98" s="17">
        <v>0.68832700000000002</v>
      </c>
      <c r="AB98" s="17">
        <v>7.3171399999999998E-2</v>
      </c>
      <c r="AC98" s="17">
        <v>3.11483E-2</v>
      </c>
      <c r="AD98" s="17">
        <v>0.25</v>
      </c>
      <c r="AE98" s="17">
        <v>1505.8</v>
      </c>
    </row>
    <row r="99" spans="1:31">
      <c r="A99" s="17">
        <v>86</v>
      </c>
      <c r="B99" s="19">
        <v>0.28248842592592593</v>
      </c>
      <c r="C99" s="17">
        <v>57.6</v>
      </c>
      <c r="D99" s="17">
        <v>6.3</v>
      </c>
      <c r="E99" s="17">
        <v>6.0229999999999997E-3</v>
      </c>
      <c r="F99" s="17">
        <v>0.29099999999999998</v>
      </c>
      <c r="G99" s="17">
        <v>0.89054299999999997</v>
      </c>
      <c r="H99" s="17">
        <v>3.005E-2</v>
      </c>
      <c r="I99" s="17">
        <v>5.3073000000000002E-2</v>
      </c>
      <c r="J99" s="17">
        <v>2.3022000000000001E-2</v>
      </c>
      <c r="K99" s="17">
        <v>0.43378800000000001</v>
      </c>
      <c r="L99" s="17">
        <v>500.9</v>
      </c>
      <c r="M99" s="17">
        <v>2.4390000000000002E-3</v>
      </c>
      <c r="N99" s="17">
        <v>1027</v>
      </c>
      <c r="O99" s="17">
        <v>0</v>
      </c>
      <c r="P99" s="17">
        <v>0</v>
      </c>
      <c r="Q99" s="17">
        <v>0.88597999999999999</v>
      </c>
      <c r="R99" s="17">
        <v>3.2721E-2</v>
      </c>
      <c r="S99" s="17">
        <v>5.6619000000000003E-2</v>
      </c>
      <c r="T99" s="17">
        <v>2.3897999999999999E-2</v>
      </c>
      <c r="U99" s="17">
        <v>0.42208699999999999</v>
      </c>
      <c r="V99" s="17">
        <v>663</v>
      </c>
      <c r="W99" s="17">
        <v>2.4390000000000002E-3</v>
      </c>
      <c r="X99" s="17">
        <v>986</v>
      </c>
      <c r="Y99" s="17">
        <v>0</v>
      </c>
      <c r="Z99" s="17">
        <v>0</v>
      </c>
      <c r="AA99" s="17">
        <v>0.64936499999999997</v>
      </c>
      <c r="AB99" s="17">
        <v>1.90589E-2</v>
      </c>
      <c r="AC99" s="17">
        <v>3.3176499999999998E-2</v>
      </c>
      <c r="AD99" s="17">
        <v>0.25</v>
      </c>
      <c r="AE99" s="17">
        <v>1658.2</v>
      </c>
    </row>
    <row r="100" spans="1:31">
      <c r="A100" s="17">
        <v>87</v>
      </c>
      <c r="B100" s="19">
        <v>0.28253472222222226</v>
      </c>
      <c r="C100" s="17">
        <v>58.5</v>
      </c>
      <c r="D100" s="17">
        <v>6.3</v>
      </c>
      <c r="E100" s="17">
        <v>8.6739999999999994E-3</v>
      </c>
      <c r="F100" s="17">
        <v>0.42</v>
      </c>
      <c r="G100" s="17">
        <v>0.84813799999999995</v>
      </c>
      <c r="H100" s="17">
        <v>3.1077E-2</v>
      </c>
      <c r="I100" s="17">
        <v>5.0259999999999999E-2</v>
      </c>
      <c r="J100" s="17">
        <v>1.9182999999999999E-2</v>
      </c>
      <c r="K100" s="17">
        <v>0.38167400000000001</v>
      </c>
      <c r="L100" s="17">
        <v>676.2</v>
      </c>
      <c r="M100" s="17">
        <v>0.22674</v>
      </c>
      <c r="N100" s="17">
        <v>2537</v>
      </c>
      <c r="O100" s="17">
        <v>0</v>
      </c>
      <c r="P100" s="17">
        <v>0</v>
      </c>
      <c r="Q100" s="17">
        <v>0.91853799999999997</v>
      </c>
      <c r="R100" s="17">
        <v>2.7417E-2</v>
      </c>
      <c r="S100" s="17">
        <v>5.1764999999999999E-2</v>
      </c>
      <c r="T100" s="17">
        <v>2.4347000000000001E-2</v>
      </c>
      <c r="U100" s="17">
        <v>0.47034599999999999</v>
      </c>
      <c r="V100" s="17">
        <v>659.9</v>
      </c>
      <c r="W100" s="17">
        <v>2.4390000000000002E-3</v>
      </c>
      <c r="X100" s="17">
        <v>1527</v>
      </c>
      <c r="Y100" s="17">
        <v>0</v>
      </c>
      <c r="Z100" s="17">
        <v>0</v>
      </c>
      <c r="AA100" s="17">
        <v>0.72360899999999995</v>
      </c>
      <c r="AB100" s="17">
        <v>6.0832299999999999E-2</v>
      </c>
      <c r="AC100" s="17">
        <v>2.8898400000000001E-2</v>
      </c>
      <c r="AD100" s="17">
        <v>0.25</v>
      </c>
      <c r="AE100" s="17">
        <v>1228.3</v>
      </c>
    </row>
    <row r="101" spans="1:31">
      <c r="A101" s="17">
        <v>88</v>
      </c>
      <c r="B101" s="19">
        <v>0.28259259259259256</v>
      </c>
      <c r="C101" s="17">
        <v>59.7</v>
      </c>
      <c r="D101" s="17">
        <v>6.3</v>
      </c>
      <c r="E101" s="17">
        <v>9.3919999999999993E-3</v>
      </c>
      <c r="F101" s="17">
        <v>0.45400000000000001</v>
      </c>
      <c r="G101" s="17">
        <v>0.75371900000000003</v>
      </c>
      <c r="H101" s="17">
        <v>2.6254E-2</v>
      </c>
      <c r="I101" s="17">
        <v>4.9047E-2</v>
      </c>
      <c r="J101" s="17">
        <v>2.2792E-2</v>
      </c>
      <c r="K101" s="17">
        <v>0.46470800000000001</v>
      </c>
      <c r="L101" s="17">
        <v>758.2</v>
      </c>
      <c r="M101" s="17">
        <v>2.4390000000000002E-3</v>
      </c>
      <c r="N101" s="17">
        <v>2478</v>
      </c>
      <c r="O101" s="17">
        <v>0</v>
      </c>
      <c r="P101" s="17">
        <v>0</v>
      </c>
      <c r="Q101" s="17">
        <v>0.90015599999999996</v>
      </c>
      <c r="R101" s="17">
        <v>3.2066999999999998E-2</v>
      </c>
      <c r="S101" s="17">
        <v>5.9029999999999999E-2</v>
      </c>
      <c r="T101" s="17">
        <v>2.6963000000000001E-2</v>
      </c>
      <c r="U101" s="17">
        <v>0.45676800000000001</v>
      </c>
      <c r="V101" s="17">
        <v>612.29999999999995</v>
      </c>
      <c r="W101" s="17">
        <v>5.1663000000000001E-2</v>
      </c>
      <c r="X101" s="17">
        <v>694</v>
      </c>
      <c r="Y101" s="17">
        <v>0</v>
      </c>
      <c r="Z101" s="17">
        <v>0</v>
      </c>
      <c r="AA101" s="17">
        <v>0.70272000000000001</v>
      </c>
      <c r="AB101" s="17">
        <v>6.6227499999999995E-2</v>
      </c>
      <c r="AC101" s="17">
        <v>3.3852699999999999E-2</v>
      </c>
      <c r="AD101" s="17">
        <v>0.25</v>
      </c>
      <c r="AE101" s="17">
        <v>1095.4000000000001</v>
      </c>
    </row>
    <row r="102" spans="1:31">
      <c r="A102" s="17">
        <v>89</v>
      </c>
      <c r="B102" s="19">
        <v>0.28265046296296298</v>
      </c>
      <c r="C102" s="17">
        <v>60.5</v>
      </c>
      <c r="D102" s="17">
        <v>6.3</v>
      </c>
      <c r="E102" s="17">
        <v>7.6140000000000001E-3</v>
      </c>
      <c r="F102" s="17">
        <v>0.36799999999999999</v>
      </c>
      <c r="G102" s="17">
        <v>0.89867600000000003</v>
      </c>
      <c r="H102" s="17">
        <v>2.6610000000000002E-2</v>
      </c>
      <c r="I102" s="17">
        <v>4.7391000000000003E-2</v>
      </c>
      <c r="J102" s="17">
        <v>2.0781000000000001E-2</v>
      </c>
      <c r="K102" s="17">
        <v>0.43850600000000001</v>
      </c>
      <c r="L102" s="17">
        <v>697.5</v>
      </c>
      <c r="M102" s="17">
        <v>0.28084199999999998</v>
      </c>
      <c r="N102" s="17">
        <v>3467</v>
      </c>
      <c r="O102" s="17">
        <v>0</v>
      </c>
      <c r="P102" s="17">
        <v>0</v>
      </c>
      <c r="Q102" s="17">
        <v>0.82686999999999999</v>
      </c>
      <c r="R102" s="17">
        <v>2.8372999999999999E-2</v>
      </c>
      <c r="S102" s="17">
        <v>4.8106999999999997E-2</v>
      </c>
      <c r="T102" s="17">
        <v>1.9734000000000002E-2</v>
      </c>
      <c r="U102" s="17">
        <v>0.41020499999999999</v>
      </c>
      <c r="V102" s="17">
        <v>641.79999999999995</v>
      </c>
      <c r="W102" s="17">
        <v>2.4390000000000002E-3</v>
      </c>
      <c r="X102" s="17">
        <v>1115</v>
      </c>
      <c r="Y102" s="17">
        <v>0</v>
      </c>
      <c r="Z102" s="17">
        <v>0</v>
      </c>
      <c r="AA102" s="17">
        <v>0.63108399999999998</v>
      </c>
      <c r="AB102" s="17">
        <v>8.3645800000000006E-2</v>
      </c>
      <c r="AC102" s="17">
        <v>3.0024100000000001E-2</v>
      </c>
      <c r="AD102" s="17">
        <v>0.25</v>
      </c>
      <c r="AE102" s="17">
        <v>1190.8</v>
      </c>
    </row>
    <row r="103" spans="1:31">
      <c r="A103" s="17">
        <v>90</v>
      </c>
      <c r="B103" s="19">
        <v>0.28270833333333334</v>
      </c>
      <c r="C103" s="17">
        <v>61.6</v>
      </c>
      <c r="D103" s="17">
        <v>6.3</v>
      </c>
      <c r="E103" s="17">
        <v>7.8869999999999999E-3</v>
      </c>
      <c r="F103" s="17">
        <v>0.38200000000000001</v>
      </c>
      <c r="G103" s="17">
        <v>0.86219299999999999</v>
      </c>
      <c r="H103" s="17">
        <v>2.5784999999999999E-2</v>
      </c>
      <c r="I103" s="17">
        <v>4.7356000000000002E-2</v>
      </c>
      <c r="J103" s="17">
        <v>2.1569999999999999E-2</v>
      </c>
      <c r="K103" s="17">
        <v>0.45549299999999998</v>
      </c>
      <c r="L103" s="17">
        <v>774.5</v>
      </c>
      <c r="M103" s="17">
        <v>8.9978000000000002E-2</v>
      </c>
      <c r="N103" s="17">
        <v>6686</v>
      </c>
      <c r="O103" s="17">
        <v>0</v>
      </c>
      <c r="P103" s="17">
        <v>0</v>
      </c>
      <c r="Q103" s="17">
        <v>0.83772999999999997</v>
      </c>
      <c r="R103" s="17">
        <v>2.8375000000000001E-2</v>
      </c>
      <c r="S103" s="17">
        <v>4.8855999999999997E-2</v>
      </c>
      <c r="T103" s="17">
        <v>2.0480999999999999E-2</v>
      </c>
      <c r="U103" s="17">
        <v>0.41920600000000002</v>
      </c>
      <c r="V103" s="17">
        <v>737</v>
      </c>
      <c r="W103" s="17">
        <v>0.22372500000000001</v>
      </c>
      <c r="X103" s="17">
        <v>1424</v>
      </c>
      <c r="Y103" s="17">
        <v>0</v>
      </c>
      <c r="Z103" s="17">
        <v>0</v>
      </c>
      <c r="AA103" s="17">
        <v>0.64493299999999998</v>
      </c>
      <c r="AB103" s="17">
        <v>0.163519</v>
      </c>
      <c r="AC103" s="17">
        <v>3.1724500000000003E-2</v>
      </c>
      <c r="AD103" s="17">
        <v>0.25</v>
      </c>
      <c r="AE103" s="17">
        <v>1072.4000000000001</v>
      </c>
    </row>
    <row r="104" spans="1:31">
      <c r="A104" s="17">
        <v>91</v>
      </c>
      <c r="B104" s="19">
        <v>0.28275462962962966</v>
      </c>
      <c r="C104" s="17">
        <v>62.7</v>
      </c>
      <c r="D104" s="17">
        <v>6.3</v>
      </c>
      <c r="E104" s="17">
        <v>8.7760000000000008E-3</v>
      </c>
      <c r="F104" s="17">
        <v>0.42499999999999999</v>
      </c>
      <c r="G104" s="17">
        <v>0.92235500000000004</v>
      </c>
      <c r="H104" s="17">
        <v>2.7969000000000001E-2</v>
      </c>
      <c r="I104" s="17">
        <v>5.1610999999999997E-2</v>
      </c>
      <c r="J104" s="17">
        <v>2.3642E-2</v>
      </c>
      <c r="K104" s="17">
        <v>0.45808300000000002</v>
      </c>
      <c r="L104" s="17">
        <v>737</v>
      </c>
      <c r="M104" s="17">
        <v>6.4434000000000005E-2</v>
      </c>
      <c r="N104" s="17">
        <v>1005</v>
      </c>
      <c r="O104" s="17">
        <v>0</v>
      </c>
      <c r="P104" s="17">
        <v>0</v>
      </c>
      <c r="Q104" s="17">
        <v>0.85487800000000003</v>
      </c>
      <c r="R104" s="17">
        <v>2.8438000000000001E-2</v>
      </c>
      <c r="S104" s="17">
        <v>4.9161999999999997E-2</v>
      </c>
      <c r="T104" s="17">
        <v>2.0723999999999999E-2</v>
      </c>
      <c r="U104" s="17">
        <v>0.42154700000000001</v>
      </c>
      <c r="V104" s="17">
        <v>641.79999999999995</v>
      </c>
      <c r="W104" s="17">
        <v>4.3769000000000002E-2</v>
      </c>
      <c r="X104" s="17">
        <v>1456</v>
      </c>
      <c r="Y104" s="17">
        <v>0</v>
      </c>
      <c r="Z104" s="17">
        <v>0</v>
      </c>
      <c r="AA104" s="17">
        <v>0.64853400000000005</v>
      </c>
      <c r="AB104" s="17">
        <v>2.71939E-2</v>
      </c>
      <c r="AC104" s="17">
        <v>2.90014E-2</v>
      </c>
      <c r="AD104" s="17">
        <v>0.25</v>
      </c>
      <c r="AE104" s="17">
        <v>1127</v>
      </c>
    </row>
    <row r="105" spans="1:31">
      <c r="A105" s="17">
        <v>92</v>
      </c>
      <c r="B105" s="19">
        <v>0.28281249999999997</v>
      </c>
      <c r="C105" s="17">
        <v>63</v>
      </c>
      <c r="D105" s="17">
        <v>6.3</v>
      </c>
      <c r="E105" s="17">
        <v>6.8570000000000002E-3</v>
      </c>
      <c r="F105" s="17">
        <v>0.33200000000000002</v>
      </c>
      <c r="G105" s="17">
        <v>0.86046500000000004</v>
      </c>
      <c r="H105" s="17">
        <v>2.5208999999999999E-2</v>
      </c>
      <c r="I105" s="17">
        <v>4.6937E-2</v>
      </c>
      <c r="J105" s="17">
        <v>2.1728999999999998E-2</v>
      </c>
      <c r="K105" s="17">
        <v>0.46293000000000001</v>
      </c>
      <c r="L105" s="17">
        <v>633.6</v>
      </c>
      <c r="M105" s="17">
        <v>2.4390000000000002E-3</v>
      </c>
      <c r="N105" s="17">
        <v>2004</v>
      </c>
      <c r="O105" s="17">
        <v>0</v>
      </c>
      <c r="P105" s="17">
        <v>0</v>
      </c>
      <c r="Q105" s="17">
        <v>0.82337700000000003</v>
      </c>
      <c r="R105" s="17">
        <v>2.9925E-2</v>
      </c>
      <c r="S105" s="17">
        <v>4.9098999999999997E-2</v>
      </c>
      <c r="T105" s="17">
        <v>1.9172999999999999E-2</v>
      </c>
      <c r="U105" s="17">
        <v>0.39050699999999999</v>
      </c>
      <c r="V105" s="17">
        <v>620.5</v>
      </c>
      <c r="W105" s="17">
        <v>0.134323</v>
      </c>
      <c r="X105" s="17">
        <v>2761</v>
      </c>
      <c r="Y105" s="17">
        <v>0</v>
      </c>
      <c r="Z105" s="17">
        <v>0</v>
      </c>
      <c r="AA105" s="17">
        <v>0.60077999999999998</v>
      </c>
      <c r="AB105" s="17">
        <v>4.5754999999999997E-2</v>
      </c>
      <c r="AC105" s="17">
        <v>3.0802599999999999E-2</v>
      </c>
      <c r="AD105" s="17">
        <v>0.25</v>
      </c>
      <c r="AE105" s="17">
        <v>1310.8</v>
      </c>
    </row>
    <row r="106" spans="1:31">
      <c r="A106" s="17">
        <v>93</v>
      </c>
      <c r="B106" s="19">
        <v>0.28287037037037038</v>
      </c>
      <c r="C106" s="17">
        <v>64.8</v>
      </c>
      <c r="D106" s="17">
        <v>6.3</v>
      </c>
      <c r="E106" s="17">
        <v>8.5360000000000002E-3</v>
      </c>
      <c r="F106" s="17">
        <v>0.41299999999999998</v>
      </c>
      <c r="G106" s="17">
        <v>0.80203199999999997</v>
      </c>
      <c r="H106" s="17">
        <v>2.6591E-2</v>
      </c>
      <c r="I106" s="17">
        <v>4.5408999999999998E-2</v>
      </c>
      <c r="J106" s="17">
        <v>1.8818000000000001E-2</v>
      </c>
      <c r="K106" s="17">
        <v>0.41440399999999999</v>
      </c>
      <c r="L106" s="17">
        <v>779.5</v>
      </c>
      <c r="M106" s="17">
        <v>3.0998000000000001E-2</v>
      </c>
      <c r="N106" s="17">
        <v>1685</v>
      </c>
      <c r="O106" s="17">
        <v>0</v>
      </c>
      <c r="P106" s="17">
        <v>0</v>
      </c>
      <c r="Q106" s="17">
        <v>0.826179</v>
      </c>
      <c r="R106" s="17">
        <v>2.9968000000000002E-2</v>
      </c>
      <c r="S106" s="17">
        <v>4.9598000000000003E-2</v>
      </c>
      <c r="T106" s="17">
        <v>1.9629000000000001E-2</v>
      </c>
      <c r="U106" s="17">
        <v>0.39577400000000001</v>
      </c>
      <c r="V106" s="17">
        <v>671.2</v>
      </c>
      <c r="W106" s="17">
        <v>0.169623</v>
      </c>
      <c r="X106" s="17">
        <v>1176</v>
      </c>
      <c r="Y106" s="17">
        <v>0</v>
      </c>
      <c r="Z106" s="17">
        <v>0</v>
      </c>
      <c r="AA106" s="17">
        <v>0.60888299999999995</v>
      </c>
      <c r="AB106" s="17">
        <v>4.7232700000000002E-2</v>
      </c>
      <c r="AC106" s="17">
        <v>3.0895300000000001E-2</v>
      </c>
      <c r="AD106" s="17">
        <v>0.25</v>
      </c>
      <c r="AE106" s="17">
        <v>1065.5</v>
      </c>
    </row>
    <row r="107" spans="1:31">
      <c r="A107" s="17">
        <v>94</v>
      </c>
      <c r="B107" s="19">
        <v>0.28292824074074074</v>
      </c>
      <c r="C107" s="17">
        <v>65.2</v>
      </c>
      <c r="D107" s="17">
        <v>6.3</v>
      </c>
      <c r="E107" s="17">
        <v>7.1970000000000003E-3</v>
      </c>
      <c r="F107" s="17">
        <v>0.34799999999999998</v>
      </c>
      <c r="G107" s="17">
        <v>0.84711899999999996</v>
      </c>
      <c r="H107" s="17">
        <v>2.4632000000000001E-2</v>
      </c>
      <c r="I107" s="17">
        <v>4.6507E-2</v>
      </c>
      <c r="J107" s="17">
        <v>2.1874999999999999E-2</v>
      </c>
      <c r="K107" s="17">
        <v>0.47035300000000002</v>
      </c>
      <c r="L107" s="17">
        <v>572.9</v>
      </c>
      <c r="M107" s="17">
        <v>2.4390000000000002E-3</v>
      </c>
      <c r="N107" s="17">
        <v>1413</v>
      </c>
      <c r="O107" s="17">
        <v>0</v>
      </c>
      <c r="P107" s="17">
        <v>0</v>
      </c>
      <c r="Q107" s="17">
        <v>0.844109</v>
      </c>
      <c r="R107" s="17">
        <v>2.5392000000000001E-2</v>
      </c>
      <c r="S107" s="17">
        <v>4.5821000000000001E-2</v>
      </c>
      <c r="T107" s="17">
        <v>2.0428999999999999E-2</v>
      </c>
      <c r="U107" s="17">
        <v>0.44583800000000001</v>
      </c>
      <c r="V107" s="17">
        <v>745.1</v>
      </c>
      <c r="W107" s="17">
        <v>2.4390000000000002E-3</v>
      </c>
      <c r="X107" s="17">
        <v>3116</v>
      </c>
      <c r="Y107" s="17">
        <v>0</v>
      </c>
      <c r="Z107" s="17">
        <v>0</v>
      </c>
      <c r="AA107" s="17">
        <v>0.68590499999999999</v>
      </c>
      <c r="AB107" s="17">
        <v>2.9646499999999999E-2</v>
      </c>
      <c r="AC107" s="17">
        <v>2.5997900000000001E-2</v>
      </c>
      <c r="AD107" s="17">
        <v>0.25</v>
      </c>
      <c r="AE107" s="17">
        <v>1449.8</v>
      </c>
    </row>
    <row r="108" spans="1:31">
      <c r="A108" s="17">
        <v>95</v>
      </c>
      <c r="B108" s="19">
        <v>0.2829861111111111</v>
      </c>
      <c r="C108" s="17">
        <v>66.8</v>
      </c>
      <c r="D108" s="17">
        <v>6.3</v>
      </c>
      <c r="E108" s="17">
        <v>4.6680000000000003E-3</v>
      </c>
      <c r="F108" s="17">
        <v>0.22600000000000001</v>
      </c>
      <c r="G108" s="17">
        <v>0.81306699999999998</v>
      </c>
      <c r="H108" s="17">
        <v>2.5949E-2</v>
      </c>
      <c r="I108" s="17">
        <v>4.2630000000000001E-2</v>
      </c>
      <c r="J108" s="17">
        <v>1.6681000000000001E-2</v>
      </c>
      <c r="K108" s="17">
        <v>0.39130300000000001</v>
      </c>
      <c r="L108" s="17">
        <v>402.6</v>
      </c>
      <c r="M108" s="17">
        <v>2.4390000000000002E-3</v>
      </c>
      <c r="N108" s="17">
        <v>1678</v>
      </c>
      <c r="O108" s="17">
        <v>0</v>
      </c>
      <c r="P108" s="17">
        <v>0</v>
      </c>
      <c r="Q108" s="17">
        <v>0.78034300000000001</v>
      </c>
      <c r="R108" s="17">
        <v>2.4732000000000001E-2</v>
      </c>
      <c r="S108" s="17">
        <v>4.1882000000000003E-2</v>
      </c>
      <c r="T108" s="17">
        <v>1.7149999999999999E-2</v>
      </c>
      <c r="U108" s="17">
        <v>0.40948600000000002</v>
      </c>
      <c r="V108" s="17">
        <v>572.9</v>
      </c>
      <c r="W108" s="17">
        <v>2.4390000000000002E-3</v>
      </c>
      <c r="X108" s="17">
        <v>1278</v>
      </c>
      <c r="Y108" s="17">
        <v>0</v>
      </c>
      <c r="Z108" s="17">
        <v>0</v>
      </c>
      <c r="AA108" s="17">
        <v>0.62997899999999996</v>
      </c>
      <c r="AB108" s="17">
        <v>2.4874199999999999E-2</v>
      </c>
      <c r="AC108" s="17">
        <v>2.5158300000000001E-2</v>
      </c>
      <c r="AD108" s="17">
        <v>0.25</v>
      </c>
      <c r="AE108" s="17">
        <v>2063.1</v>
      </c>
    </row>
    <row r="109" spans="1:31">
      <c r="A109" s="17">
        <v>96</v>
      </c>
      <c r="B109" s="19">
        <v>0.28303240740740737</v>
      </c>
      <c r="C109" s="17">
        <v>67.2</v>
      </c>
      <c r="D109" s="17">
        <v>6.3</v>
      </c>
      <c r="E109" s="17">
        <v>8.4250000000000002E-3</v>
      </c>
      <c r="F109" s="17">
        <v>0.40799999999999997</v>
      </c>
      <c r="G109" s="17">
        <v>0.69745500000000005</v>
      </c>
      <c r="H109" s="17">
        <v>2.7140999999999998E-2</v>
      </c>
      <c r="I109" s="17">
        <v>3.9988000000000003E-2</v>
      </c>
      <c r="J109" s="17">
        <v>1.2847000000000001E-2</v>
      </c>
      <c r="K109" s="17">
        <v>0.32126300000000002</v>
      </c>
      <c r="L109" s="17">
        <v>753.2</v>
      </c>
      <c r="M109" s="17">
        <v>0.452905</v>
      </c>
      <c r="N109" s="17">
        <v>1714</v>
      </c>
      <c r="O109" s="17">
        <v>0</v>
      </c>
      <c r="P109" s="17">
        <v>0</v>
      </c>
      <c r="Q109" s="17">
        <v>0.76558400000000004</v>
      </c>
      <c r="R109" s="17">
        <v>2.6134000000000001E-2</v>
      </c>
      <c r="S109" s="17">
        <v>4.3846000000000003E-2</v>
      </c>
      <c r="T109" s="17">
        <v>1.7711999999999999E-2</v>
      </c>
      <c r="U109" s="17">
        <v>0.40395799999999998</v>
      </c>
      <c r="V109" s="17">
        <v>697.5</v>
      </c>
      <c r="W109" s="17">
        <v>0.14408000000000001</v>
      </c>
      <c r="X109" s="17">
        <v>1624</v>
      </c>
      <c r="Y109" s="17">
        <v>0</v>
      </c>
      <c r="Z109" s="17">
        <v>0</v>
      </c>
      <c r="AA109" s="17">
        <v>0.62147300000000005</v>
      </c>
      <c r="AB109" s="17">
        <v>4.64667E-2</v>
      </c>
      <c r="AC109" s="17">
        <v>2.6957100000000001E-2</v>
      </c>
      <c r="AD109" s="17">
        <v>0.25</v>
      </c>
      <c r="AE109" s="17">
        <v>1102.7</v>
      </c>
    </row>
    <row r="110" spans="1:31">
      <c r="A110" s="17">
        <v>97</v>
      </c>
      <c r="B110" s="19">
        <v>0.28309027777777779</v>
      </c>
      <c r="C110" s="17">
        <v>68.8</v>
      </c>
      <c r="D110" s="17">
        <v>6.3</v>
      </c>
      <c r="E110" s="17">
        <v>9.4409999999999997E-3</v>
      </c>
      <c r="F110" s="17">
        <v>0.45700000000000002</v>
      </c>
      <c r="G110" s="17">
        <v>0.76441300000000001</v>
      </c>
      <c r="H110" s="17">
        <v>2.0604999999999998E-2</v>
      </c>
      <c r="I110" s="17">
        <v>3.7428000000000003E-2</v>
      </c>
      <c r="J110" s="17">
        <v>1.6822E-2</v>
      </c>
      <c r="K110" s="17">
        <v>0.449463</v>
      </c>
      <c r="L110" s="17">
        <v>758.2</v>
      </c>
      <c r="M110" s="17">
        <v>0.151973</v>
      </c>
      <c r="N110" s="17">
        <v>2376</v>
      </c>
      <c r="O110" s="17">
        <v>0</v>
      </c>
      <c r="P110" s="17">
        <v>0</v>
      </c>
      <c r="Q110" s="17">
        <v>0.74741900000000006</v>
      </c>
      <c r="R110" s="17">
        <v>2.0961E-2</v>
      </c>
      <c r="S110" s="17">
        <v>3.8668000000000001E-2</v>
      </c>
      <c r="T110" s="17">
        <v>1.7706E-2</v>
      </c>
      <c r="U110" s="17">
        <v>0.45790700000000001</v>
      </c>
      <c r="V110" s="17">
        <v>761.3</v>
      </c>
      <c r="W110" s="17">
        <v>2.4390000000000002E-3</v>
      </c>
      <c r="X110" s="17">
        <v>1557</v>
      </c>
      <c r="Y110" s="17">
        <v>0</v>
      </c>
      <c r="Z110" s="17">
        <v>0</v>
      </c>
      <c r="AA110" s="17">
        <v>0.70447199999999999</v>
      </c>
      <c r="AB110" s="17">
        <v>6.3690300000000005E-2</v>
      </c>
      <c r="AC110" s="17">
        <v>2.20891E-2</v>
      </c>
      <c r="AD110" s="17">
        <v>0.25</v>
      </c>
      <c r="AE110" s="17">
        <v>1095.4000000000001</v>
      </c>
    </row>
    <row r="111" spans="1:31">
      <c r="A111" s="17">
        <v>98</v>
      </c>
      <c r="B111" s="19">
        <v>0.28314814814814815</v>
      </c>
      <c r="C111" s="17">
        <v>69.8</v>
      </c>
      <c r="D111" s="17">
        <v>6.3</v>
      </c>
      <c r="E111" s="17">
        <v>8.7910000000000002E-3</v>
      </c>
      <c r="F111" s="17">
        <v>0.42499999999999999</v>
      </c>
      <c r="G111" s="17">
        <v>0.82459000000000005</v>
      </c>
      <c r="H111" s="17">
        <v>2.1798999999999999E-2</v>
      </c>
      <c r="I111" s="17">
        <v>4.0598000000000002E-2</v>
      </c>
      <c r="J111" s="17">
        <v>1.8797999999999999E-2</v>
      </c>
      <c r="K111" s="17">
        <v>0.46303499999999997</v>
      </c>
      <c r="L111" s="17">
        <v>715.7</v>
      </c>
      <c r="M111" s="17">
        <v>2.4390000000000002E-3</v>
      </c>
      <c r="N111" s="17">
        <v>1479</v>
      </c>
      <c r="O111" s="17">
        <v>0</v>
      </c>
      <c r="P111" s="17">
        <v>0</v>
      </c>
      <c r="Q111" s="17">
        <v>0.79247299999999998</v>
      </c>
      <c r="R111" s="17">
        <v>2.2415000000000001E-2</v>
      </c>
      <c r="S111" s="17">
        <v>4.0017999999999998E-2</v>
      </c>
      <c r="T111" s="17">
        <v>1.7603000000000001E-2</v>
      </c>
      <c r="U111" s="17">
        <v>0.43987700000000002</v>
      </c>
      <c r="V111" s="17">
        <v>702.5</v>
      </c>
      <c r="W111" s="17">
        <v>6.4434000000000005E-2</v>
      </c>
      <c r="X111" s="17">
        <v>1196</v>
      </c>
      <c r="Y111" s="17">
        <v>0</v>
      </c>
      <c r="Z111" s="17">
        <v>0</v>
      </c>
      <c r="AA111" s="17">
        <v>0.67673399999999995</v>
      </c>
      <c r="AB111" s="17">
        <v>3.84163E-2</v>
      </c>
      <c r="AC111" s="17">
        <v>2.3091400000000002E-2</v>
      </c>
      <c r="AD111" s="17">
        <v>0.25</v>
      </c>
      <c r="AE111" s="17">
        <v>1160.5</v>
      </c>
    </row>
    <row r="112" spans="1:31">
      <c r="A112" s="17">
        <v>99</v>
      </c>
      <c r="B112" s="19">
        <v>0.28320601851851851</v>
      </c>
      <c r="C112" s="17">
        <v>69.900000000000006</v>
      </c>
      <c r="D112" s="17">
        <v>6.3</v>
      </c>
      <c r="E112" s="17">
        <v>1.0201999999999999E-2</v>
      </c>
      <c r="F112" s="17">
        <v>0.49399999999999999</v>
      </c>
      <c r="G112" s="17">
        <v>0.77241599999999999</v>
      </c>
      <c r="H112" s="17">
        <v>2.5253000000000001E-2</v>
      </c>
      <c r="I112" s="17">
        <v>4.1902000000000002E-2</v>
      </c>
      <c r="J112" s="17">
        <v>1.6649000000000001E-2</v>
      </c>
      <c r="K112" s="17">
        <v>0.39732800000000001</v>
      </c>
      <c r="L112" s="17">
        <v>851.5</v>
      </c>
      <c r="M112" s="17">
        <v>0.36838100000000001</v>
      </c>
      <c r="N112" s="17">
        <v>1903</v>
      </c>
      <c r="O112" s="17">
        <v>0</v>
      </c>
      <c r="P112" s="17">
        <v>0</v>
      </c>
      <c r="Q112" s="17">
        <v>0.85581200000000002</v>
      </c>
      <c r="R112" s="17">
        <v>2.3244999999999998E-2</v>
      </c>
      <c r="S112" s="17">
        <v>4.1348000000000003E-2</v>
      </c>
      <c r="T112" s="17">
        <v>1.8103000000000001E-2</v>
      </c>
      <c r="U112" s="17">
        <v>0.43781599999999998</v>
      </c>
      <c r="V112" s="17">
        <v>654.9</v>
      </c>
      <c r="W112" s="17">
        <v>3.0998000000000001E-2</v>
      </c>
      <c r="X112" s="17">
        <v>1795</v>
      </c>
      <c r="Y112" s="17">
        <v>0</v>
      </c>
      <c r="Z112" s="17">
        <v>0</v>
      </c>
      <c r="AA112" s="17">
        <v>0.67356300000000002</v>
      </c>
      <c r="AB112" s="17">
        <v>5.7634400000000002E-2</v>
      </c>
      <c r="AC112" s="17">
        <v>2.42887E-2</v>
      </c>
      <c r="AD112" s="17">
        <v>0.25</v>
      </c>
      <c r="AE112" s="17">
        <v>975.4</v>
      </c>
    </row>
    <row r="113" spans="1:31">
      <c r="A113" s="17">
        <v>100</v>
      </c>
      <c r="B113" s="19">
        <v>0.28325231481481478</v>
      </c>
      <c r="C113" s="17">
        <v>71.400000000000006</v>
      </c>
      <c r="D113" s="17">
        <v>6.3</v>
      </c>
      <c r="E113" s="17">
        <v>8.6660000000000001E-3</v>
      </c>
      <c r="F113" s="17">
        <v>0.41899999999999998</v>
      </c>
      <c r="G113" s="17">
        <v>0.86390400000000001</v>
      </c>
      <c r="H113" s="17">
        <v>2.4629000000000002E-2</v>
      </c>
      <c r="I113" s="17">
        <v>4.1682999999999998E-2</v>
      </c>
      <c r="J113" s="17">
        <v>1.7054E-2</v>
      </c>
      <c r="K113" s="17">
        <v>0.409134</v>
      </c>
      <c r="L113" s="17">
        <v>792.7</v>
      </c>
      <c r="M113" s="17">
        <v>2.4390000000000002E-3</v>
      </c>
      <c r="N113" s="17">
        <v>6212</v>
      </c>
      <c r="O113" s="17">
        <v>0</v>
      </c>
      <c r="P113" s="17">
        <v>0</v>
      </c>
      <c r="Q113" s="17">
        <v>0.75629999999999997</v>
      </c>
      <c r="R113" s="17">
        <v>2.188E-2</v>
      </c>
      <c r="S113" s="17">
        <v>3.9524999999999998E-2</v>
      </c>
      <c r="T113" s="17">
        <v>1.7645000000000001E-2</v>
      </c>
      <c r="U113" s="17">
        <v>0.44642799999999999</v>
      </c>
      <c r="V113" s="17">
        <v>668.1</v>
      </c>
      <c r="W113" s="17">
        <v>1.0333E-2</v>
      </c>
      <c r="X113" s="17">
        <v>2127</v>
      </c>
      <c r="Y113" s="17">
        <v>0</v>
      </c>
      <c r="Z113" s="17">
        <v>0</v>
      </c>
      <c r="AA113" s="17">
        <v>0.68681199999999998</v>
      </c>
      <c r="AB113" s="17">
        <v>0.156752</v>
      </c>
      <c r="AC113" s="17">
        <v>2.46457E-2</v>
      </c>
      <c r="AD113" s="17">
        <v>0.25</v>
      </c>
      <c r="AE113" s="17">
        <v>1047.8</v>
      </c>
    </row>
    <row r="114" spans="1:31">
      <c r="A114" s="17">
        <v>101</v>
      </c>
      <c r="B114" s="19">
        <v>0.28331018518518519</v>
      </c>
      <c r="C114" s="17">
        <v>71.900000000000006</v>
      </c>
      <c r="D114" s="17">
        <v>6.3</v>
      </c>
      <c r="E114" s="17">
        <v>7.7780000000000002E-3</v>
      </c>
      <c r="F114" s="17">
        <v>0.376</v>
      </c>
      <c r="G114" s="17">
        <v>0.85487900000000006</v>
      </c>
      <c r="H114" s="17">
        <v>2.1658E-2</v>
      </c>
      <c r="I114" s="17">
        <v>4.1442E-2</v>
      </c>
      <c r="J114" s="17">
        <v>1.9784E-2</v>
      </c>
      <c r="K114" s="17">
        <v>0.477383</v>
      </c>
      <c r="L114" s="17">
        <v>728.8</v>
      </c>
      <c r="M114" s="17">
        <v>0.23649700000000001</v>
      </c>
      <c r="N114" s="17">
        <v>3068</v>
      </c>
      <c r="O114" s="17">
        <v>0</v>
      </c>
      <c r="P114" s="17">
        <v>0</v>
      </c>
      <c r="Q114" s="17">
        <v>0.86139699999999997</v>
      </c>
      <c r="R114" s="17">
        <v>2.5052000000000001E-2</v>
      </c>
      <c r="S114" s="17">
        <v>4.1652000000000002E-2</v>
      </c>
      <c r="T114" s="17">
        <v>1.66E-2</v>
      </c>
      <c r="U114" s="17">
        <v>0.39854099999999998</v>
      </c>
      <c r="V114" s="17">
        <v>612.29999999999995</v>
      </c>
      <c r="W114" s="17">
        <v>2.4390000000000002E-3</v>
      </c>
      <c r="X114" s="17">
        <v>2666</v>
      </c>
      <c r="Y114" s="17">
        <v>0</v>
      </c>
      <c r="Z114" s="17">
        <v>0</v>
      </c>
      <c r="AA114" s="17">
        <v>0.61314000000000002</v>
      </c>
      <c r="AB114" s="17">
        <v>7.7853199999999997E-2</v>
      </c>
      <c r="AC114" s="17">
        <v>2.6344300000000001E-2</v>
      </c>
      <c r="AD114" s="17">
        <v>0.25</v>
      </c>
      <c r="AE114" s="17">
        <v>1139.5999999999999</v>
      </c>
    </row>
    <row r="115" spans="1:31">
      <c r="A115" s="17">
        <v>102</v>
      </c>
      <c r="B115" s="19">
        <v>0.28336805555555555</v>
      </c>
      <c r="C115" s="17">
        <v>73.400000000000006</v>
      </c>
      <c r="D115" s="17">
        <v>6.3</v>
      </c>
      <c r="E115" s="17">
        <v>6.7910000000000002E-3</v>
      </c>
      <c r="F115" s="17">
        <v>0.32900000000000001</v>
      </c>
      <c r="G115" s="17">
        <v>0.78131399999999995</v>
      </c>
      <c r="H115" s="17">
        <v>2.5363E-2</v>
      </c>
      <c r="I115" s="17">
        <v>4.0307000000000003E-2</v>
      </c>
      <c r="J115" s="17">
        <v>1.4944000000000001E-2</v>
      </c>
      <c r="K115" s="17">
        <v>0.37076300000000001</v>
      </c>
      <c r="L115" s="17">
        <v>535.29999999999995</v>
      </c>
      <c r="M115" s="17">
        <v>0.35560900000000001</v>
      </c>
      <c r="N115" s="17">
        <v>826</v>
      </c>
      <c r="O115" s="17">
        <v>0</v>
      </c>
      <c r="P115" s="17">
        <v>0</v>
      </c>
      <c r="Q115" s="17">
        <v>0.79467200000000005</v>
      </c>
      <c r="R115" s="17">
        <v>2.2575000000000001E-2</v>
      </c>
      <c r="S115" s="17">
        <v>4.0613000000000003E-2</v>
      </c>
      <c r="T115" s="17">
        <v>1.8037999999999998E-2</v>
      </c>
      <c r="U115" s="17">
        <v>0.44414999999999999</v>
      </c>
      <c r="V115" s="17">
        <v>784.6</v>
      </c>
      <c r="W115" s="17">
        <v>2.4390000000000002E-3</v>
      </c>
      <c r="X115" s="17">
        <v>1902</v>
      </c>
      <c r="Y115" s="17">
        <v>0</v>
      </c>
      <c r="Z115" s="17">
        <v>0</v>
      </c>
      <c r="AA115" s="17">
        <v>0.68330800000000003</v>
      </c>
      <c r="AB115" s="17">
        <v>1.6413500000000001E-2</v>
      </c>
      <c r="AC115" s="17">
        <v>2.28709E-2</v>
      </c>
      <c r="AD115" s="17">
        <v>0.25</v>
      </c>
      <c r="AE115" s="17">
        <v>1551.5</v>
      </c>
    </row>
    <row r="116" spans="1:31">
      <c r="A116" s="17">
        <v>103</v>
      </c>
      <c r="B116" s="19">
        <v>0.28342592592592591</v>
      </c>
      <c r="C116" s="17">
        <v>74.099999999999994</v>
      </c>
      <c r="D116" s="17">
        <v>6.3</v>
      </c>
      <c r="E116" s="17">
        <v>8.2480000000000001E-3</v>
      </c>
      <c r="F116" s="17">
        <v>0.39900000000000002</v>
      </c>
      <c r="G116" s="17">
        <v>0.84635499999999997</v>
      </c>
      <c r="H116" s="17">
        <v>2.0229E-2</v>
      </c>
      <c r="I116" s="17">
        <v>4.0429E-2</v>
      </c>
      <c r="J116" s="17">
        <v>2.0201E-2</v>
      </c>
      <c r="K116" s="17">
        <v>0.49965300000000001</v>
      </c>
      <c r="L116" s="17">
        <v>671.2</v>
      </c>
      <c r="M116" s="17">
        <v>2.4390000000000002E-3</v>
      </c>
      <c r="N116" s="17">
        <v>1490</v>
      </c>
      <c r="O116" s="17">
        <v>0</v>
      </c>
      <c r="P116" s="17">
        <v>0</v>
      </c>
      <c r="Q116" s="17">
        <v>0.84003000000000005</v>
      </c>
      <c r="R116" s="17">
        <v>2.1384E-2</v>
      </c>
      <c r="S116" s="17">
        <v>3.8127000000000001E-2</v>
      </c>
      <c r="T116" s="17">
        <v>1.6743000000000001E-2</v>
      </c>
      <c r="U116" s="17">
        <v>0.43913099999999999</v>
      </c>
      <c r="V116" s="17">
        <v>697.5</v>
      </c>
      <c r="W116" s="17">
        <v>2.4390000000000002E-3</v>
      </c>
      <c r="X116" s="17">
        <v>969</v>
      </c>
      <c r="Y116" s="17">
        <v>0</v>
      </c>
      <c r="Z116" s="17">
        <v>0</v>
      </c>
      <c r="AA116" s="17">
        <v>0.67558700000000005</v>
      </c>
      <c r="AB116" s="17">
        <v>3.63915E-2</v>
      </c>
      <c r="AC116" s="17">
        <v>2.1993700000000001E-2</v>
      </c>
      <c r="AD116" s="17">
        <v>0.25</v>
      </c>
      <c r="AE116" s="17">
        <v>1237.5</v>
      </c>
    </row>
    <row r="117" spans="1:31">
      <c r="A117" s="17">
        <v>104</v>
      </c>
      <c r="B117" s="19">
        <v>0.28348379629629633</v>
      </c>
      <c r="C117" s="17">
        <v>75.2</v>
      </c>
      <c r="D117" s="17">
        <v>6.3</v>
      </c>
      <c r="E117" s="17">
        <v>8.9040000000000005E-3</v>
      </c>
      <c r="F117" s="17">
        <v>0.43099999999999999</v>
      </c>
      <c r="G117" s="17">
        <v>0.808558</v>
      </c>
      <c r="H117" s="17">
        <v>2.3809E-2</v>
      </c>
      <c r="I117" s="17">
        <v>3.8774999999999997E-2</v>
      </c>
      <c r="J117" s="17">
        <v>1.4966E-2</v>
      </c>
      <c r="K117" s="17">
        <v>0.38597500000000001</v>
      </c>
      <c r="L117" s="17">
        <v>740.1</v>
      </c>
      <c r="M117" s="17">
        <v>0.39694000000000002</v>
      </c>
      <c r="N117" s="17">
        <v>1832</v>
      </c>
      <c r="O117" s="17">
        <v>0</v>
      </c>
      <c r="P117" s="17">
        <v>0</v>
      </c>
      <c r="Q117" s="17">
        <v>0.82132899999999998</v>
      </c>
      <c r="R117" s="17">
        <v>2.4664999999999999E-2</v>
      </c>
      <c r="S117" s="17">
        <v>4.3693999999999997E-2</v>
      </c>
      <c r="T117" s="17">
        <v>1.9029000000000001E-2</v>
      </c>
      <c r="U117" s="17">
        <v>0.435498</v>
      </c>
      <c r="V117" s="17">
        <v>731.9</v>
      </c>
      <c r="W117" s="17">
        <v>5.6541000000000001E-2</v>
      </c>
      <c r="X117" s="17">
        <v>1094</v>
      </c>
      <c r="Y117" s="17">
        <v>0</v>
      </c>
      <c r="Z117" s="17">
        <v>0</v>
      </c>
      <c r="AA117" s="17">
        <v>0.66999699999999995</v>
      </c>
      <c r="AB117" s="17">
        <v>4.8693199999999999E-2</v>
      </c>
      <c r="AC117" s="17">
        <v>2.5591800000000001E-2</v>
      </c>
      <c r="AD117" s="17">
        <v>0.25</v>
      </c>
      <c r="AE117" s="17">
        <v>1122.3</v>
      </c>
    </row>
    <row r="118" spans="1:31">
      <c r="A118" s="17">
        <v>105</v>
      </c>
      <c r="B118" s="19">
        <v>0.2835300925925926</v>
      </c>
      <c r="C118" s="17">
        <v>76.099999999999994</v>
      </c>
      <c r="D118" s="17">
        <v>6.3</v>
      </c>
      <c r="E118" s="17">
        <v>7.064E-3</v>
      </c>
      <c r="F118" s="17">
        <v>0.34200000000000003</v>
      </c>
      <c r="G118" s="17">
        <v>0.81666799999999995</v>
      </c>
      <c r="H118" s="17">
        <v>2.4417999999999999E-2</v>
      </c>
      <c r="I118" s="17">
        <v>4.0413999999999999E-2</v>
      </c>
      <c r="J118" s="17">
        <v>1.5996E-2</v>
      </c>
      <c r="K118" s="17">
        <v>0.39580599999999999</v>
      </c>
      <c r="L118" s="17">
        <v>728.8</v>
      </c>
      <c r="M118" s="17">
        <v>0.57689599999999996</v>
      </c>
      <c r="N118" s="17">
        <v>2889</v>
      </c>
      <c r="O118" s="17">
        <v>0</v>
      </c>
      <c r="P118" s="17">
        <v>0</v>
      </c>
      <c r="Q118" s="17">
        <v>0.75571100000000002</v>
      </c>
      <c r="R118" s="17">
        <v>2.7952000000000001E-2</v>
      </c>
      <c r="S118" s="17">
        <v>4.3693999999999997E-2</v>
      </c>
      <c r="T118" s="17">
        <v>1.5741999999999999E-2</v>
      </c>
      <c r="U118" s="17">
        <v>0.36026999999999998</v>
      </c>
      <c r="V118" s="17">
        <v>586</v>
      </c>
      <c r="W118" s="17">
        <v>0.39392500000000003</v>
      </c>
      <c r="X118" s="17">
        <v>1009</v>
      </c>
      <c r="Y118" s="17">
        <v>0</v>
      </c>
      <c r="Z118" s="17">
        <v>0</v>
      </c>
      <c r="AA118" s="17">
        <v>0.55426200000000003</v>
      </c>
      <c r="AB118" s="17">
        <v>7.3640399999999995E-2</v>
      </c>
      <c r="AC118" s="17">
        <v>2.9111600000000001E-2</v>
      </c>
      <c r="AD118" s="17">
        <v>0.25</v>
      </c>
      <c r="AE118" s="17">
        <v>1139.5999999999999</v>
      </c>
    </row>
    <row r="119" spans="1:31">
      <c r="A119" s="17">
        <v>106</v>
      </c>
      <c r="B119" s="19">
        <v>0.28358796296296296</v>
      </c>
      <c r="C119" s="17">
        <v>77</v>
      </c>
      <c r="D119" s="17">
        <v>6.3</v>
      </c>
      <c r="E119" s="17">
        <v>8.2190000000000006E-3</v>
      </c>
      <c r="F119" s="17">
        <v>0.39800000000000002</v>
      </c>
      <c r="G119" s="17">
        <v>0.47673100000000002</v>
      </c>
      <c r="H119" s="17">
        <v>2.5014000000000002E-2</v>
      </c>
      <c r="I119" s="17">
        <v>3.9622999999999998E-2</v>
      </c>
      <c r="J119" s="17">
        <v>1.4609E-2</v>
      </c>
      <c r="K119" s="17">
        <v>0.36870799999999998</v>
      </c>
      <c r="L119" s="17">
        <v>989.3</v>
      </c>
      <c r="M119" s="17">
        <v>0.17263800000000001</v>
      </c>
      <c r="N119" s="17">
        <v>11719</v>
      </c>
      <c r="O119" s="17">
        <v>0</v>
      </c>
      <c r="P119" s="17">
        <v>0</v>
      </c>
      <c r="Q119" s="17">
        <v>0.78464599999999995</v>
      </c>
      <c r="R119" s="17">
        <v>2.4634E-2</v>
      </c>
      <c r="S119" s="17">
        <v>4.1843999999999999E-2</v>
      </c>
      <c r="T119" s="17">
        <v>1.7211000000000001E-2</v>
      </c>
      <c r="U119" s="17">
        <v>0.411302</v>
      </c>
      <c r="V119" s="17">
        <v>676.2</v>
      </c>
      <c r="W119" s="17">
        <v>3.8891000000000002E-2</v>
      </c>
      <c r="X119" s="17">
        <v>2045</v>
      </c>
      <c r="Y119" s="17">
        <v>0</v>
      </c>
      <c r="Z119" s="17">
        <v>0</v>
      </c>
      <c r="AA119" s="17">
        <v>0.632772</v>
      </c>
      <c r="AB119" s="17">
        <v>0.30444199999999999</v>
      </c>
      <c r="AC119" s="17">
        <v>2.9873299999999998E-2</v>
      </c>
      <c r="AD119" s="17">
        <v>0.25</v>
      </c>
      <c r="AE119" s="17">
        <v>839.6</v>
      </c>
    </row>
    <row r="120" spans="1:31">
      <c r="A120" s="17">
        <v>107</v>
      </c>
      <c r="B120" s="19">
        <v>0.28364583333333332</v>
      </c>
      <c r="C120" s="17">
        <v>78.099999999999994</v>
      </c>
      <c r="D120" s="17">
        <v>6.3</v>
      </c>
      <c r="E120" s="17">
        <v>6.7559999999999999E-3</v>
      </c>
      <c r="F120" s="17">
        <v>0.32700000000000001</v>
      </c>
      <c r="G120" s="17">
        <v>0.72398899999999999</v>
      </c>
      <c r="H120" s="17">
        <v>2.2839999999999999E-2</v>
      </c>
      <c r="I120" s="17">
        <v>3.8234999999999998E-2</v>
      </c>
      <c r="J120" s="17">
        <v>1.5395000000000001E-2</v>
      </c>
      <c r="K120" s="17">
        <v>0.40264800000000001</v>
      </c>
      <c r="L120" s="17">
        <v>774.5</v>
      </c>
      <c r="M120" s="17">
        <v>2.4390000000000002E-3</v>
      </c>
      <c r="N120" s="17">
        <v>8300</v>
      </c>
      <c r="O120" s="17">
        <v>0</v>
      </c>
      <c r="P120" s="17">
        <v>0</v>
      </c>
      <c r="Q120" s="17">
        <v>0.70103199999999999</v>
      </c>
      <c r="R120" s="17">
        <v>2.4634E-2</v>
      </c>
      <c r="S120" s="17">
        <v>3.9307000000000002E-2</v>
      </c>
      <c r="T120" s="17">
        <v>1.4673E-2</v>
      </c>
      <c r="U120" s="17">
        <v>0.37329000000000001</v>
      </c>
      <c r="V120" s="17">
        <v>676.2</v>
      </c>
      <c r="W120" s="17">
        <v>0.45591999999999999</v>
      </c>
      <c r="X120" s="17">
        <v>2643</v>
      </c>
      <c r="Y120" s="17">
        <v>0</v>
      </c>
      <c r="Z120" s="17">
        <v>0</v>
      </c>
      <c r="AA120" s="17">
        <v>0.57429300000000005</v>
      </c>
      <c r="AB120" s="17">
        <v>0.195294</v>
      </c>
      <c r="AC120" s="17">
        <v>2.7499599999999999E-2</v>
      </c>
      <c r="AD120" s="17">
        <v>0.25</v>
      </c>
      <c r="AE120" s="17">
        <v>1072.4000000000001</v>
      </c>
    </row>
    <row r="121" spans="1:31">
      <c r="A121" s="17">
        <v>108</v>
      </c>
      <c r="B121" s="19">
        <v>0.28370370370370374</v>
      </c>
      <c r="C121" s="17">
        <v>78.900000000000006</v>
      </c>
      <c r="D121" s="17">
        <v>6.3</v>
      </c>
      <c r="E121" s="17">
        <v>7.8600000000000007E-3</v>
      </c>
      <c r="F121" s="17">
        <v>0.38</v>
      </c>
      <c r="G121" s="17">
        <v>0.85841400000000001</v>
      </c>
      <c r="H121" s="17">
        <v>2.2124000000000001E-2</v>
      </c>
      <c r="I121" s="17">
        <v>3.9106000000000002E-2</v>
      </c>
      <c r="J121" s="17">
        <v>1.6982000000000001E-2</v>
      </c>
      <c r="K121" s="17">
        <v>0.43424800000000002</v>
      </c>
      <c r="L121" s="17">
        <v>676.2</v>
      </c>
      <c r="M121" s="17">
        <v>0.12642999999999999</v>
      </c>
      <c r="N121" s="17">
        <v>1947</v>
      </c>
      <c r="O121" s="17">
        <v>0</v>
      </c>
      <c r="P121" s="17">
        <v>0</v>
      </c>
      <c r="Q121" s="17">
        <v>0.79957699999999998</v>
      </c>
      <c r="R121" s="17">
        <v>2.2329000000000002E-2</v>
      </c>
      <c r="S121" s="17">
        <v>3.8508000000000001E-2</v>
      </c>
      <c r="T121" s="17">
        <v>1.6178999999999999E-2</v>
      </c>
      <c r="U121" s="17">
        <v>0.42014400000000002</v>
      </c>
      <c r="V121" s="17">
        <v>737</v>
      </c>
      <c r="W121" s="17">
        <v>2.4390000000000002E-3</v>
      </c>
      <c r="X121" s="17">
        <v>804</v>
      </c>
      <c r="Y121" s="17">
        <v>0</v>
      </c>
      <c r="Z121" s="17">
        <v>0</v>
      </c>
      <c r="AA121" s="17">
        <v>0.64637599999999995</v>
      </c>
      <c r="AB121" s="17">
        <v>4.7354300000000002E-2</v>
      </c>
      <c r="AC121" s="17">
        <v>2.3095299999999999E-2</v>
      </c>
      <c r="AD121" s="17">
        <v>0.25</v>
      </c>
      <c r="AE121" s="17">
        <v>1228.3</v>
      </c>
    </row>
    <row r="122" spans="1:31">
      <c r="A122" s="17">
        <v>109</v>
      </c>
      <c r="B122" s="19">
        <v>0.28375</v>
      </c>
      <c r="C122" s="17">
        <v>80.5</v>
      </c>
      <c r="D122" s="17">
        <v>6.3</v>
      </c>
      <c r="E122" s="17">
        <v>0</v>
      </c>
      <c r="F122" s="17">
        <v>0</v>
      </c>
      <c r="G122" s="17">
        <v>0.81980600000000003</v>
      </c>
      <c r="H122" s="17">
        <v>2.0205999999999998E-2</v>
      </c>
      <c r="I122" s="17">
        <v>3.7511000000000003E-2</v>
      </c>
      <c r="J122" s="17">
        <v>1.7305000000000001E-2</v>
      </c>
      <c r="K122" s="17">
        <v>0.46133800000000003</v>
      </c>
      <c r="L122" s="17">
        <v>705.6</v>
      </c>
      <c r="M122" s="17">
        <v>2.4390000000000002E-3</v>
      </c>
      <c r="N122" s="17">
        <v>0</v>
      </c>
      <c r="O122" s="17">
        <v>0</v>
      </c>
      <c r="P122" s="17">
        <v>0</v>
      </c>
      <c r="Q122" s="17">
        <v>0.78506100000000001</v>
      </c>
      <c r="R122" s="17">
        <v>2.4566999999999999E-2</v>
      </c>
      <c r="S122" s="17">
        <v>4.0436E-2</v>
      </c>
      <c r="T122" s="17">
        <v>1.5869000000000001E-2</v>
      </c>
      <c r="U122" s="17">
        <v>0.392457</v>
      </c>
      <c r="V122" s="17">
        <v>607.29999999999995</v>
      </c>
      <c r="W122" s="17">
        <v>0.22674</v>
      </c>
      <c r="X122" s="17">
        <v>1513</v>
      </c>
      <c r="Y122" s="17">
        <v>0</v>
      </c>
      <c r="Z122" s="17">
        <v>0</v>
      </c>
    </row>
    <row r="123" spans="1:31">
      <c r="A123" s="17">
        <v>110</v>
      </c>
      <c r="B123" s="19">
        <v>0.28380787037037036</v>
      </c>
      <c r="C123" s="17">
        <v>80.7</v>
      </c>
      <c r="D123" s="17">
        <v>6.3</v>
      </c>
      <c r="E123" s="17">
        <v>1.252E-2</v>
      </c>
      <c r="F123" s="17">
        <v>0.60599999999999998</v>
      </c>
      <c r="G123" s="17">
        <v>0.69373700000000005</v>
      </c>
      <c r="H123" s="17">
        <v>2.1291999999999998E-2</v>
      </c>
      <c r="I123" s="17">
        <v>3.7401999999999998E-2</v>
      </c>
      <c r="J123" s="17">
        <v>1.6109999999999999E-2</v>
      </c>
      <c r="K123" s="17">
        <v>0.43072300000000002</v>
      </c>
      <c r="L123" s="17">
        <v>989.3</v>
      </c>
      <c r="M123" s="17">
        <v>2.4390000000000002E-3</v>
      </c>
      <c r="N123" s="17">
        <v>1294</v>
      </c>
      <c r="O123" s="17">
        <v>0</v>
      </c>
      <c r="P123" s="17">
        <v>0</v>
      </c>
      <c r="Q123" s="17">
        <v>0.76934899999999995</v>
      </c>
      <c r="R123" s="17">
        <v>2.0077999999999999E-2</v>
      </c>
      <c r="S123" s="17">
        <v>3.6967E-2</v>
      </c>
      <c r="T123" s="17">
        <v>1.6889000000000001E-2</v>
      </c>
      <c r="U123" s="17">
        <v>0.45686100000000002</v>
      </c>
      <c r="V123" s="17">
        <v>745.1</v>
      </c>
      <c r="W123" s="17">
        <v>2.4390000000000002E-3</v>
      </c>
      <c r="X123" s="17">
        <v>1450</v>
      </c>
      <c r="Y123" s="17">
        <v>0</v>
      </c>
      <c r="Z123" s="17">
        <v>0</v>
      </c>
      <c r="AA123" s="17">
        <v>0.70286199999999999</v>
      </c>
      <c r="AB123" s="17">
        <v>4.6101999999999997E-2</v>
      </c>
      <c r="AC123" s="17">
        <v>2.0856699999999999E-2</v>
      </c>
      <c r="AD123" s="17">
        <v>0.25</v>
      </c>
      <c r="AE123" s="17">
        <v>839.6</v>
      </c>
    </row>
    <row r="124" spans="1:31">
      <c r="A124" s="17">
        <v>111</v>
      </c>
      <c r="B124" s="19">
        <v>0.28386574074074072</v>
      </c>
      <c r="C124" s="17">
        <v>82.5</v>
      </c>
      <c r="D124" s="17">
        <v>6.3</v>
      </c>
      <c r="E124" s="17">
        <v>1.0272999999999999E-2</v>
      </c>
      <c r="F124" s="17">
        <v>0.497</v>
      </c>
      <c r="G124" s="17">
        <v>0.69918199999999997</v>
      </c>
      <c r="H124" s="17">
        <v>2.0622000000000001E-2</v>
      </c>
      <c r="I124" s="17">
        <v>3.4550999999999998E-2</v>
      </c>
      <c r="J124" s="17">
        <v>1.3929E-2</v>
      </c>
      <c r="K124" s="17">
        <v>0.40313700000000002</v>
      </c>
      <c r="L124" s="17">
        <v>933.6</v>
      </c>
      <c r="M124" s="17">
        <v>0.36838100000000001</v>
      </c>
      <c r="N124" s="17">
        <v>971</v>
      </c>
      <c r="O124" s="17">
        <v>0</v>
      </c>
      <c r="P124" s="17">
        <v>0</v>
      </c>
      <c r="Q124" s="17">
        <v>0.76441899999999996</v>
      </c>
      <c r="R124" s="17">
        <v>2.2797999999999999E-2</v>
      </c>
      <c r="S124" s="17">
        <v>3.7490999999999997E-2</v>
      </c>
      <c r="T124" s="17">
        <v>1.4692999999999999E-2</v>
      </c>
      <c r="U124" s="17">
        <v>0.39190599999999998</v>
      </c>
      <c r="V124" s="17">
        <v>638.70000000000005</v>
      </c>
      <c r="W124" s="17">
        <v>0.406696</v>
      </c>
      <c r="X124" s="17">
        <v>1071</v>
      </c>
      <c r="Y124" s="17">
        <v>0</v>
      </c>
      <c r="Z124" s="17">
        <v>0</v>
      </c>
      <c r="AA124" s="17">
        <v>0.60293300000000005</v>
      </c>
      <c r="AB124" s="17">
        <v>3.3078999999999997E-2</v>
      </c>
      <c r="AC124" s="17">
        <v>2.32839E-2</v>
      </c>
      <c r="AD124" s="17">
        <v>0.25</v>
      </c>
      <c r="AE124" s="17">
        <v>889.7</v>
      </c>
    </row>
    <row r="125" spans="1:31">
      <c r="A125" s="17">
        <v>112</v>
      </c>
      <c r="B125" s="19">
        <v>0.28392361111111114</v>
      </c>
      <c r="C125" s="17">
        <v>82.5</v>
      </c>
      <c r="D125" s="17">
        <v>6.3</v>
      </c>
      <c r="E125" s="17">
        <v>7.9179999999999997E-3</v>
      </c>
      <c r="F125" s="17">
        <v>0.38300000000000001</v>
      </c>
      <c r="G125" s="17">
        <v>0.69811500000000004</v>
      </c>
      <c r="H125" s="17">
        <v>1.9136E-2</v>
      </c>
      <c r="I125" s="17">
        <v>3.4803000000000001E-2</v>
      </c>
      <c r="J125" s="17">
        <v>1.5667E-2</v>
      </c>
      <c r="K125" s="17">
        <v>0.45017000000000001</v>
      </c>
      <c r="L125" s="17">
        <v>761.3</v>
      </c>
      <c r="M125" s="17">
        <v>2.4390000000000002E-3</v>
      </c>
      <c r="N125" s="17">
        <v>2650</v>
      </c>
      <c r="O125" s="17">
        <v>0</v>
      </c>
      <c r="P125" s="17">
        <v>0</v>
      </c>
      <c r="Q125" s="17">
        <v>0.71107299999999996</v>
      </c>
      <c r="R125" s="17">
        <v>2.2588E-2</v>
      </c>
      <c r="S125" s="17">
        <v>3.6755000000000003E-2</v>
      </c>
      <c r="T125" s="17">
        <v>1.4166E-2</v>
      </c>
      <c r="U125" s="17">
        <v>0.38542300000000002</v>
      </c>
      <c r="V125" s="17">
        <v>612.29999999999995</v>
      </c>
      <c r="W125" s="17">
        <v>7.2328000000000003E-2</v>
      </c>
      <c r="X125" s="17">
        <v>1136</v>
      </c>
      <c r="Y125" s="17">
        <v>0</v>
      </c>
      <c r="Z125" s="17">
        <v>0</v>
      </c>
      <c r="AA125" s="17">
        <v>0.59295900000000001</v>
      </c>
      <c r="AB125" s="17">
        <v>7.07816E-2</v>
      </c>
      <c r="AC125" s="17">
        <v>2.35912E-2</v>
      </c>
      <c r="AD125" s="17">
        <v>0.25</v>
      </c>
      <c r="AE125" s="17">
        <v>1090.9000000000001</v>
      </c>
    </row>
    <row r="126" spans="1:31">
      <c r="A126" s="17">
        <v>113</v>
      </c>
      <c r="B126" s="19">
        <v>0.28396990740740741</v>
      </c>
      <c r="C126" s="17">
        <v>84</v>
      </c>
      <c r="D126" s="17">
        <v>6.3</v>
      </c>
      <c r="E126" s="17">
        <v>7.5030000000000001E-3</v>
      </c>
      <c r="F126" s="17">
        <v>0.36299999999999999</v>
      </c>
      <c r="G126" s="17">
        <v>0.80268600000000001</v>
      </c>
      <c r="H126" s="17">
        <v>1.9332999999999999E-2</v>
      </c>
      <c r="I126" s="17">
        <v>3.6249999999999998E-2</v>
      </c>
      <c r="J126" s="17">
        <v>1.6917999999999999E-2</v>
      </c>
      <c r="K126" s="17">
        <v>0.46669300000000002</v>
      </c>
      <c r="L126" s="17">
        <v>787.7</v>
      </c>
      <c r="M126" s="17">
        <v>0.48935699999999999</v>
      </c>
      <c r="N126" s="17">
        <v>8402</v>
      </c>
      <c r="O126" s="17">
        <v>0</v>
      </c>
      <c r="P126" s="17">
        <v>0</v>
      </c>
      <c r="Q126" s="17">
        <v>0.62624999999999997</v>
      </c>
      <c r="R126" s="17">
        <v>2.1964999999999998E-2</v>
      </c>
      <c r="S126" s="17">
        <v>3.7228999999999998E-2</v>
      </c>
      <c r="T126" s="17">
        <v>1.5264E-2</v>
      </c>
      <c r="U126" s="17">
        <v>0.409999</v>
      </c>
      <c r="V126" s="17">
        <v>702.5</v>
      </c>
      <c r="W126" s="17">
        <v>2.4390000000000002E-3</v>
      </c>
      <c r="X126" s="17">
        <v>2609</v>
      </c>
      <c r="Y126" s="17">
        <v>0</v>
      </c>
      <c r="Z126" s="17">
        <v>0</v>
      </c>
      <c r="AA126" s="17">
        <v>0.630768</v>
      </c>
      <c r="AB126" s="17">
        <v>0.199903</v>
      </c>
      <c r="AC126" s="17">
        <v>2.5016699999999999E-2</v>
      </c>
      <c r="AD126" s="17">
        <v>0.25</v>
      </c>
      <c r="AE126" s="17">
        <v>1054.5</v>
      </c>
    </row>
    <row r="127" spans="1:31">
      <c r="A127" s="17">
        <v>114</v>
      </c>
      <c r="B127" s="19">
        <v>0.28402777777777777</v>
      </c>
      <c r="C127" s="17">
        <v>85.1</v>
      </c>
      <c r="D127" s="17">
        <v>6.3</v>
      </c>
      <c r="E127" s="17">
        <v>8.4430000000000009E-3</v>
      </c>
      <c r="F127" s="17">
        <v>0.40899999999999997</v>
      </c>
      <c r="G127" s="17">
        <v>0.77481500000000003</v>
      </c>
      <c r="H127" s="17">
        <v>2.0094000000000001E-2</v>
      </c>
      <c r="I127" s="17">
        <v>3.4631000000000002E-2</v>
      </c>
      <c r="J127" s="17">
        <v>1.4537E-2</v>
      </c>
      <c r="K127" s="17">
        <v>0.41977999999999999</v>
      </c>
      <c r="L127" s="17">
        <v>663</v>
      </c>
      <c r="M127" s="17">
        <v>0.40181800000000001</v>
      </c>
      <c r="N127" s="17">
        <v>4747</v>
      </c>
      <c r="O127" s="17">
        <v>0</v>
      </c>
      <c r="P127" s="17">
        <v>0</v>
      </c>
      <c r="Q127" s="17">
        <v>0.66530900000000004</v>
      </c>
      <c r="R127" s="17">
        <v>1.6077000000000001E-2</v>
      </c>
      <c r="S127" s="17">
        <v>3.1560999999999999E-2</v>
      </c>
      <c r="T127" s="17">
        <v>1.5484E-2</v>
      </c>
      <c r="U127" s="17">
        <v>0.49061300000000002</v>
      </c>
      <c r="V127" s="17">
        <v>976.1</v>
      </c>
      <c r="W127" s="17">
        <v>2.4390000000000002E-3</v>
      </c>
      <c r="X127" s="17">
        <v>6262</v>
      </c>
      <c r="Y127" s="17">
        <v>0</v>
      </c>
      <c r="Z127" s="17">
        <v>0</v>
      </c>
      <c r="AA127" s="17">
        <v>0.75478999999999996</v>
      </c>
      <c r="AB127" s="17">
        <v>0.106214</v>
      </c>
      <c r="AC127" s="17">
        <v>1.7721299999999999E-2</v>
      </c>
      <c r="AD127" s="17">
        <v>0.25</v>
      </c>
      <c r="AE127" s="17">
        <v>1252.7</v>
      </c>
    </row>
    <row r="128" spans="1:31">
      <c r="A128" s="17">
        <v>115</v>
      </c>
      <c r="B128" s="19">
        <v>0.28408564814814813</v>
      </c>
      <c r="C128" s="17">
        <v>85.6</v>
      </c>
      <c r="D128" s="17">
        <v>6.3</v>
      </c>
      <c r="E128" s="17">
        <v>5.7809999999999997E-3</v>
      </c>
      <c r="F128" s="17">
        <v>0.28000000000000003</v>
      </c>
      <c r="G128" s="17">
        <v>0.57661499999999999</v>
      </c>
      <c r="H128" s="17">
        <v>2.0819000000000001E-2</v>
      </c>
      <c r="I128" s="17">
        <v>3.0988999999999999E-2</v>
      </c>
      <c r="J128" s="17">
        <v>1.017E-2</v>
      </c>
      <c r="K128" s="17">
        <v>0.32819100000000001</v>
      </c>
      <c r="L128" s="17">
        <v>522.20000000000005</v>
      </c>
      <c r="M128" s="17">
        <v>0.51002199999999998</v>
      </c>
      <c r="N128" s="17">
        <v>4913</v>
      </c>
      <c r="O128" s="17">
        <v>0</v>
      </c>
      <c r="P128" s="17">
        <v>0</v>
      </c>
      <c r="Q128" s="17">
        <v>0.76263700000000001</v>
      </c>
      <c r="R128" s="17">
        <v>1.9518000000000001E-2</v>
      </c>
      <c r="S128" s="17">
        <v>3.3543000000000003E-2</v>
      </c>
      <c r="T128" s="17">
        <v>1.4024999999999999E-2</v>
      </c>
      <c r="U128" s="17">
        <v>0.41812300000000002</v>
      </c>
      <c r="V128" s="17">
        <v>633.6</v>
      </c>
      <c r="W128" s="17">
        <v>0.14408000000000001</v>
      </c>
      <c r="X128" s="17">
        <v>4393</v>
      </c>
      <c r="Y128" s="17">
        <v>0</v>
      </c>
      <c r="Z128" s="17">
        <v>0</v>
      </c>
      <c r="AA128" s="17">
        <v>0.643266</v>
      </c>
      <c r="AB128" s="17">
        <v>8.8305800000000004E-2</v>
      </c>
      <c r="AC128" s="17">
        <v>2.0756500000000001E-2</v>
      </c>
      <c r="AD128" s="17">
        <v>0.25</v>
      </c>
      <c r="AE128" s="17">
        <v>1590.6</v>
      </c>
    </row>
    <row r="129" spans="1:31">
      <c r="A129" s="17">
        <v>116</v>
      </c>
      <c r="B129" s="19">
        <v>0.28414351851851855</v>
      </c>
      <c r="C129" s="17">
        <v>87.1</v>
      </c>
      <c r="D129" s="17">
        <v>5.4</v>
      </c>
      <c r="E129" s="17">
        <v>0</v>
      </c>
      <c r="F129" s="17">
        <v>0</v>
      </c>
      <c r="G129" s="17">
        <v>0.65034599999999998</v>
      </c>
      <c r="H129" s="17">
        <v>1.9786999999999999E-2</v>
      </c>
      <c r="I129" s="17">
        <v>3.1008000000000001E-2</v>
      </c>
      <c r="J129" s="17">
        <v>1.1221E-2</v>
      </c>
      <c r="K129" s="17">
        <v>0.36188199999999998</v>
      </c>
      <c r="L129" s="17">
        <v>607.29999999999995</v>
      </c>
      <c r="M129" s="17">
        <v>0.58966700000000005</v>
      </c>
      <c r="N129" s="17">
        <v>0</v>
      </c>
      <c r="O129" s="17">
        <v>0</v>
      </c>
      <c r="P129" s="17">
        <v>0</v>
      </c>
      <c r="Q129" s="17">
        <v>0.70794400000000002</v>
      </c>
      <c r="R129" s="17">
        <v>2.0188000000000001E-2</v>
      </c>
      <c r="S129" s="17">
        <v>3.4130000000000001E-2</v>
      </c>
      <c r="T129" s="17">
        <v>1.3942E-2</v>
      </c>
      <c r="U129" s="17">
        <v>0.40848400000000001</v>
      </c>
      <c r="V129" s="17">
        <v>633.6</v>
      </c>
      <c r="W129" s="17">
        <v>0.36838100000000001</v>
      </c>
      <c r="X129" s="17">
        <v>2118</v>
      </c>
      <c r="Y129" s="17">
        <v>0</v>
      </c>
      <c r="Z129" s="17">
        <v>0</v>
      </c>
    </row>
    <row r="130" spans="1:31">
      <c r="A130" s="17">
        <v>117</v>
      </c>
      <c r="B130" s="19">
        <v>0.28418981481481481</v>
      </c>
      <c r="C130" s="17">
        <v>87.4</v>
      </c>
      <c r="D130" s="17">
        <v>6.3</v>
      </c>
      <c r="E130" s="17">
        <v>6.0460000000000002E-3</v>
      </c>
      <c r="F130" s="17">
        <v>0.29299999999999998</v>
      </c>
      <c r="G130" s="17">
        <v>0.63306899999999999</v>
      </c>
      <c r="H130" s="17">
        <v>2.1822000000000001E-2</v>
      </c>
      <c r="I130" s="17">
        <v>3.1678999999999999E-2</v>
      </c>
      <c r="J130" s="17">
        <v>9.8569999999999994E-3</v>
      </c>
      <c r="K130" s="17">
        <v>0.31115799999999999</v>
      </c>
      <c r="L130" s="17">
        <v>572.9</v>
      </c>
      <c r="M130" s="17">
        <v>0.59756100000000001</v>
      </c>
      <c r="N130" s="17">
        <v>1343</v>
      </c>
      <c r="O130" s="17">
        <v>0</v>
      </c>
      <c r="P130" s="17">
        <v>0</v>
      </c>
      <c r="Q130" s="17">
        <v>0.59973500000000002</v>
      </c>
      <c r="R130" s="17">
        <v>1.9980999999999999E-2</v>
      </c>
      <c r="S130" s="17">
        <v>3.1917000000000001E-2</v>
      </c>
      <c r="T130" s="17">
        <v>1.1936E-2</v>
      </c>
      <c r="U130" s="17">
        <v>0.37396600000000002</v>
      </c>
      <c r="V130" s="17">
        <v>840.3</v>
      </c>
      <c r="W130" s="17">
        <v>0.35560900000000001</v>
      </c>
      <c r="X130" s="17">
        <v>1656</v>
      </c>
      <c r="Y130" s="17">
        <v>0</v>
      </c>
      <c r="Z130" s="17">
        <v>0</v>
      </c>
      <c r="AA130" s="17">
        <v>0.57533299999999998</v>
      </c>
      <c r="AB130" s="17">
        <v>2.82175E-2</v>
      </c>
      <c r="AC130" s="17">
        <v>2.0317700000000001E-2</v>
      </c>
      <c r="AD130" s="17">
        <v>0.25</v>
      </c>
      <c r="AE130" s="17">
        <v>1449.8</v>
      </c>
    </row>
    <row r="131" spans="1:31">
      <c r="A131" s="17">
        <v>118</v>
      </c>
      <c r="B131" s="19">
        <v>0.28424768518518517</v>
      </c>
      <c r="C131" s="17">
        <v>89.1</v>
      </c>
      <c r="D131" s="17">
        <v>6.3</v>
      </c>
      <c r="E131" s="17">
        <v>0</v>
      </c>
      <c r="F131" s="17">
        <v>0</v>
      </c>
      <c r="G131" s="17">
        <v>0.65116499999999999</v>
      </c>
      <c r="H131" s="17">
        <v>1.8369E-2</v>
      </c>
      <c r="I131" s="17">
        <v>2.9555000000000001E-2</v>
      </c>
      <c r="J131" s="17">
        <v>1.1186E-2</v>
      </c>
      <c r="K131" s="17">
        <v>0.378494</v>
      </c>
      <c r="L131" s="17">
        <v>684.3</v>
      </c>
      <c r="M131" s="17">
        <v>0.21396899999999999</v>
      </c>
      <c r="N131" s="17">
        <v>0</v>
      </c>
      <c r="O131" s="17">
        <v>0</v>
      </c>
      <c r="P131" s="17">
        <v>0</v>
      </c>
      <c r="Q131" s="17">
        <v>0.63740699999999995</v>
      </c>
      <c r="R131" s="17">
        <v>1.6920999999999999E-2</v>
      </c>
      <c r="S131" s="17">
        <v>3.0896E-2</v>
      </c>
      <c r="T131" s="17">
        <v>1.3975E-2</v>
      </c>
      <c r="U131" s="17">
        <v>0.45232699999999998</v>
      </c>
      <c r="V131" s="17">
        <v>705.6</v>
      </c>
      <c r="W131" s="17">
        <v>1.8225999999999999E-2</v>
      </c>
      <c r="X131" s="17">
        <v>1215</v>
      </c>
      <c r="Y131" s="17">
        <v>0</v>
      </c>
      <c r="Z131" s="17">
        <v>0</v>
      </c>
    </row>
    <row r="132" spans="1:31">
      <c r="A132" s="17">
        <v>119</v>
      </c>
      <c r="B132" s="19">
        <v>0.28430555555555553</v>
      </c>
      <c r="C132" s="17">
        <v>89.6</v>
      </c>
      <c r="D132" s="17">
        <v>6.3</v>
      </c>
      <c r="E132" s="17">
        <v>9.3150000000000004E-3</v>
      </c>
      <c r="F132" s="17">
        <v>0.45100000000000001</v>
      </c>
      <c r="G132" s="17">
        <v>0.68957599999999997</v>
      </c>
      <c r="H132" s="17">
        <v>1.7871999999999999E-2</v>
      </c>
      <c r="I132" s="17">
        <v>2.9214E-2</v>
      </c>
      <c r="J132" s="17">
        <v>1.1342E-2</v>
      </c>
      <c r="K132" s="17">
        <v>0.38824799999999998</v>
      </c>
      <c r="L132" s="17">
        <v>649.9</v>
      </c>
      <c r="M132" s="17">
        <v>0.45591999999999999</v>
      </c>
      <c r="N132" s="17">
        <v>3262</v>
      </c>
      <c r="O132" s="17">
        <v>0</v>
      </c>
      <c r="P132" s="17">
        <v>0</v>
      </c>
      <c r="Q132" s="17">
        <v>0.70426800000000001</v>
      </c>
      <c r="R132" s="17">
        <v>1.3891000000000001E-2</v>
      </c>
      <c r="S132" s="17">
        <v>2.9749999999999999E-2</v>
      </c>
      <c r="T132" s="17">
        <v>1.5859000000000002E-2</v>
      </c>
      <c r="U132" s="17">
        <v>0.53308599999999995</v>
      </c>
      <c r="V132" s="17">
        <v>1023.7</v>
      </c>
      <c r="W132" s="17">
        <v>2.3104E-2</v>
      </c>
      <c r="X132" s="17">
        <v>940</v>
      </c>
      <c r="Y132" s="17">
        <v>0</v>
      </c>
      <c r="Z132" s="17">
        <v>0</v>
      </c>
      <c r="AA132" s="17">
        <v>0.82013199999999997</v>
      </c>
      <c r="AB132" s="17">
        <v>7.4095599999999998E-2</v>
      </c>
      <c r="AC132" s="17">
        <v>1.50656E-2</v>
      </c>
      <c r="AD132" s="17">
        <v>0.25</v>
      </c>
      <c r="AE132" s="17">
        <v>1278</v>
      </c>
    </row>
    <row r="133" spans="1:31">
      <c r="A133" s="17">
        <v>120</v>
      </c>
      <c r="B133" s="19">
        <v>0.28436342592592595</v>
      </c>
      <c r="C133" s="17">
        <v>90.7</v>
      </c>
      <c r="D133" s="17">
        <v>6.3</v>
      </c>
      <c r="E133" s="17">
        <v>7.8659999999999997E-3</v>
      </c>
      <c r="F133" s="17">
        <v>0.38100000000000001</v>
      </c>
      <c r="G133" s="17">
        <v>0.70483700000000005</v>
      </c>
      <c r="H133" s="17">
        <v>1.8803E-2</v>
      </c>
      <c r="I133" s="17">
        <v>3.0853999999999999E-2</v>
      </c>
      <c r="J133" s="17">
        <v>1.2050999999999999E-2</v>
      </c>
      <c r="K133" s="17">
        <v>0.39058100000000001</v>
      </c>
      <c r="L133" s="17">
        <v>649.9</v>
      </c>
      <c r="M133" s="17">
        <v>0.22674</v>
      </c>
      <c r="N133" s="17">
        <v>1192</v>
      </c>
      <c r="O133" s="17">
        <v>0</v>
      </c>
      <c r="P133" s="17">
        <v>0</v>
      </c>
      <c r="Q133" s="17">
        <v>0.79577100000000001</v>
      </c>
      <c r="R133" s="17">
        <v>1.6676E-2</v>
      </c>
      <c r="S133" s="17">
        <v>2.9203E-2</v>
      </c>
      <c r="T133" s="17">
        <v>1.2527E-2</v>
      </c>
      <c r="U133" s="17">
        <v>0.42897800000000003</v>
      </c>
      <c r="V133" s="17">
        <v>728.8</v>
      </c>
      <c r="W133" s="17">
        <v>2.0088999999999999E-2</v>
      </c>
      <c r="X133" s="17">
        <v>1837</v>
      </c>
      <c r="Y133" s="17">
        <v>0</v>
      </c>
      <c r="Z133" s="17">
        <v>0</v>
      </c>
      <c r="AA133" s="17">
        <v>0.65996600000000005</v>
      </c>
      <c r="AB133" s="17">
        <v>2.8421200000000001E-2</v>
      </c>
      <c r="AC133" s="17">
        <v>1.7031600000000001E-2</v>
      </c>
      <c r="AD133" s="17">
        <v>0.25</v>
      </c>
      <c r="AE133" s="17">
        <v>1278</v>
      </c>
    </row>
    <row r="134" spans="1:31">
      <c r="A134" s="17">
        <v>121</v>
      </c>
      <c r="B134" s="19">
        <v>0.28440972222222222</v>
      </c>
      <c r="C134" s="17">
        <v>92</v>
      </c>
      <c r="D134" s="17">
        <v>5.4</v>
      </c>
      <c r="E134" s="17">
        <v>4.9680000000000002E-3</v>
      </c>
      <c r="F134" s="17">
        <v>0.24</v>
      </c>
      <c r="G134" s="17">
        <v>0.63194899999999998</v>
      </c>
      <c r="H134" s="17">
        <v>1.7165E-2</v>
      </c>
      <c r="I134" s="17">
        <v>2.8021999999999998E-2</v>
      </c>
      <c r="J134" s="17">
        <v>1.0855999999999999E-2</v>
      </c>
      <c r="K134" s="17">
        <v>0.38742100000000002</v>
      </c>
      <c r="L134" s="17">
        <v>638.70000000000005</v>
      </c>
      <c r="M134" s="17">
        <v>8.5099999999999995E-2</v>
      </c>
      <c r="N134" s="17">
        <v>1322</v>
      </c>
      <c r="O134" s="17">
        <v>0</v>
      </c>
      <c r="P134" s="17">
        <v>0</v>
      </c>
      <c r="Q134" s="17">
        <v>0.47703200000000001</v>
      </c>
      <c r="R134" s="17">
        <v>1.9102000000000001E-2</v>
      </c>
      <c r="S134" s="17">
        <v>2.8135E-2</v>
      </c>
      <c r="T134" s="17">
        <v>9.0329999999999994E-3</v>
      </c>
      <c r="U134" s="17">
        <v>0.32105899999999998</v>
      </c>
      <c r="V134" s="17">
        <v>681.2</v>
      </c>
      <c r="W134" s="17">
        <v>0.59756100000000001</v>
      </c>
      <c r="X134" s="17">
        <v>1959</v>
      </c>
      <c r="Y134" s="17">
        <v>0</v>
      </c>
      <c r="Z134" s="17">
        <v>0</v>
      </c>
      <c r="AA134" s="17">
        <v>0.49393599999999999</v>
      </c>
      <c r="AB134" s="17">
        <v>2.6598400000000001E-2</v>
      </c>
      <c r="AC134" s="17">
        <v>1.93422E-2</v>
      </c>
      <c r="AD134" s="17">
        <v>0.25</v>
      </c>
      <c r="AE134" s="17">
        <v>1300.5</v>
      </c>
    </row>
    <row r="135" spans="1:31">
      <c r="A135" s="17">
        <v>122</v>
      </c>
      <c r="B135" s="19">
        <v>0.28446759259259258</v>
      </c>
      <c r="C135" s="17">
        <v>92.2</v>
      </c>
      <c r="D135" s="17">
        <v>5.4</v>
      </c>
      <c r="E135" s="17">
        <v>0</v>
      </c>
      <c r="F135" s="17">
        <v>0</v>
      </c>
      <c r="G135" s="17">
        <v>0.46347100000000002</v>
      </c>
      <c r="H135" s="17">
        <v>1.8821000000000001E-2</v>
      </c>
      <c r="I135" s="17">
        <v>2.7153E-2</v>
      </c>
      <c r="J135" s="17">
        <v>8.3309999999999999E-3</v>
      </c>
      <c r="K135" s="17">
        <v>0.30683100000000002</v>
      </c>
      <c r="L135" s="17">
        <v>517.1</v>
      </c>
      <c r="M135" s="17">
        <v>0.36838100000000001</v>
      </c>
      <c r="N135" s="17">
        <v>0</v>
      </c>
      <c r="O135" s="17">
        <v>0</v>
      </c>
      <c r="P135" s="17">
        <v>0</v>
      </c>
      <c r="Q135" s="17">
        <v>0.65924099999999997</v>
      </c>
      <c r="R135" s="17">
        <v>1.6830000000000001E-2</v>
      </c>
      <c r="S135" s="17">
        <v>2.818E-2</v>
      </c>
      <c r="T135" s="17">
        <v>1.1350000000000001E-2</v>
      </c>
      <c r="U135" s="17">
        <v>0.40276000000000001</v>
      </c>
      <c r="V135" s="17">
        <v>625.5</v>
      </c>
      <c r="W135" s="17">
        <v>2.4390000000000002E-3</v>
      </c>
      <c r="X135" s="17">
        <v>1784</v>
      </c>
      <c r="Y135" s="17">
        <v>0</v>
      </c>
      <c r="Z135" s="17">
        <v>0</v>
      </c>
    </row>
    <row r="136" spans="1:31">
      <c r="A136" s="17">
        <v>123</v>
      </c>
      <c r="B136" s="19">
        <v>0.28452546296296294</v>
      </c>
      <c r="C136" s="17">
        <v>93.6</v>
      </c>
      <c r="D136" s="17">
        <v>5.4</v>
      </c>
      <c r="E136" s="17">
        <v>8.1620000000000009E-3</v>
      </c>
      <c r="F136" s="17">
        <v>0.39500000000000002</v>
      </c>
      <c r="G136" s="17">
        <v>0.64353000000000005</v>
      </c>
      <c r="H136" s="17">
        <v>1.6500000000000001E-2</v>
      </c>
      <c r="I136" s="17">
        <v>2.8964E-2</v>
      </c>
      <c r="J136" s="17">
        <v>1.2463E-2</v>
      </c>
      <c r="K136" s="17">
        <v>0.430311</v>
      </c>
      <c r="L136" s="17">
        <v>750.1</v>
      </c>
      <c r="M136" s="17">
        <v>0.14408000000000001</v>
      </c>
      <c r="N136" s="17">
        <v>1666</v>
      </c>
      <c r="O136" s="17">
        <v>0</v>
      </c>
      <c r="P136" s="17">
        <v>0</v>
      </c>
      <c r="Q136" s="17">
        <v>0.77839400000000003</v>
      </c>
      <c r="R136" s="17">
        <v>1.6034E-2</v>
      </c>
      <c r="S136" s="17">
        <v>2.9409999999999999E-2</v>
      </c>
      <c r="T136" s="17">
        <v>1.3375E-2</v>
      </c>
      <c r="U136" s="17">
        <v>0.454793</v>
      </c>
      <c r="V136" s="17">
        <v>771.4</v>
      </c>
      <c r="W136" s="17">
        <v>2.4390000000000002E-3</v>
      </c>
      <c r="X136" s="17">
        <v>1236</v>
      </c>
      <c r="Y136" s="17">
        <v>0</v>
      </c>
      <c r="Z136" s="17">
        <v>0</v>
      </c>
      <c r="AA136" s="17">
        <v>0.69968200000000003</v>
      </c>
      <c r="AB136" s="17">
        <v>3.88779E-2</v>
      </c>
      <c r="AC136" s="17">
        <v>1.65545E-2</v>
      </c>
      <c r="AD136" s="17">
        <v>0.25</v>
      </c>
      <c r="AE136" s="17">
        <v>1107.3</v>
      </c>
    </row>
    <row r="137" spans="1:31">
      <c r="A137" s="17">
        <v>124</v>
      </c>
      <c r="B137" s="19">
        <v>0.28458333333333335</v>
      </c>
      <c r="C137" s="17">
        <v>94.5</v>
      </c>
      <c r="D137" s="17">
        <v>5.4</v>
      </c>
      <c r="E137" s="17">
        <v>9.3509999999999999E-3</v>
      </c>
      <c r="F137" s="17">
        <v>0.45200000000000001</v>
      </c>
      <c r="G137" s="17">
        <v>0.49861299999999997</v>
      </c>
      <c r="H137" s="17">
        <v>1.55E-2</v>
      </c>
      <c r="I137" s="17">
        <v>2.8103E-2</v>
      </c>
      <c r="J137" s="17">
        <v>1.2603E-2</v>
      </c>
      <c r="K137" s="17">
        <v>0.44844800000000001</v>
      </c>
      <c r="L137" s="17">
        <v>968</v>
      </c>
      <c r="M137" s="17">
        <v>5.6541000000000001E-2</v>
      </c>
      <c r="N137" s="17">
        <v>2791</v>
      </c>
      <c r="O137" s="17">
        <v>0</v>
      </c>
      <c r="P137" s="17">
        <v>0</v>
      </c>
      <c r="Q137" s="17">
        <v>0.73095699999999997</v>
      </c>
      <c r="R137" s="17">
        <v>1.7403999999999999E-2</v>
      </c>
      <c r="S137" s="17">
        <v>3.0112E-2</v>
      </c>
      <c r="T137" s="17">
        <v>1.2708000000000001E-2</v>
      </c>
      <c r="U137" s="17">
        <v>0.42202000000000001</v>
      </c>
      <c r="V137" s="17">
        <v>848.4</v>
      </c>
      <c r="W137" s="17">
        <v>0.28084199999999998</v>
      </c>
      <c r="X137" s="17">
        <v>881</v>
      </c>
      <c r="Y137" s="17">
        <v>0</v>
      </c>
      <c r="Z137" s="17">
        <v>0</v>
      </c>
      <c r="AA137" s="17">
        <v>0.64926099999999998</v>
      </c>
      <c r="AB137" s="17">
        <v>8.0383099999999999E-2</v>
      </c>
      <c r="AC137" s="17">
        <v>1.8425500000000001E-2</v>
      </c>
      <c r="AD137" s="17">
        <v>0.25</v>
      </c>
      <c r="AE137" s="17">
        <v>858</v>
      </c>
    </row>
    <row r="138" spans="1:31">
      <c r="A138" s="17">
        <v>125</v>
      </c>
      <c r="B138" s="19">
        <v>0.28464120370370372</v>
      </c>
      <c r="C138" s="17">
        <v>95.4</v>
      </c>
      <c r="D138" s="17">
        <v>6.3</v>
      </c>
      <c r="E138" s="17">
        <v>0</v>
      </c>
      <c r="F138" s="17">
        <v>0</v>
      </c>
      <c r="G138" s="17">
        <v>0.67798199999999997</v>
      </c>
      <c r="H138" s="17">
        <v>1.7325E-2</v>
      </c>
      <c r="I138" s="17">
        <v>2.8638E-2</v>
      </c>
      <c r="J138" s="17">
        <v>1.1313E-2</v>
      </c>
      <c r="K138" s="17">
        <v>0.39502999999999999</v>
      </c>
      <c r="L138" s="17">
        <v>577.9</v>
      </c>
      <c r="M138" s="17">
        <v>0.23161899999999999</v>
      </c>
      <c r="N138" s="17">
        <v>0</v>
      </c>
      <c r="O138" s="17">
        <v>0</v>
      </c>
      <c r="P138" s="17">
        <v>0</v>
      </c>
      <c r="Q138" s="17">
        <v>0.68928100000000003</v>
      </c>
      <c r="R138" s="17">
        <v>1.6362999999999999E-2</v>
      </c>
      <c r="S138" s="17">
        <v>2.8334000000000002E-2</v>
      </c>
      <c r="T138" s="17">
        <v>1.1971000000000001E-2</v>
      </c>
      <c r="U138" s="17">
        <v>0.42249500000000001</v>
      </c>
      <c r="V138" s="17">
        <v>586</v>
      </c>
      <c r="W138" s="17">
        <v>2.4390000000000002E-3</v>
      </c>
      <c r="X138" s="17">
        <v>1277</v>
      </c>
      <c r="Y138" s="17">
        <v>0</v>
      </c>
      <c r="Z138" s="17">
        <v>0</v>
      </c>
    </row>
    <row r="139" spans="1:31">
      <c r="A139" s="17">
        <v>126</v>
      </c>
      <c r="B139" s="19">
        <v>0.28468749999999998</v>
      </c>
      <c r="C139" s="17">
        <v>96.9</v>
      </c>
      <c r="D139" s="17">
        <v>5.4</v>
      </c>
      <c r="E139" s="17">
        <v>6.2230000000000002E-3</v>
      </c>
      <c r="F139" s="17">
        <v>0.30099999999999999</v>
      </c>
      <c r="G139" s="17">
        <v>0.77946800000000005</v>
      </c>
      <c r="H139" s="17">
        <v>1.8141000000000001E-2</v>
      </c>
      <c r="I139" s="17">
        <v>3.2139000000000001E-2</v>
      </c>
      <c r="J139" s="17">
        <v>1.3998E-2</v>
      </c>
      <c r="K139" s="17">
        <v>0.43555300000000002</v>
      </c>
      <c r="L139" s="17">
        <v>638.70000000000005</v>
      </c>
      <c r="M139" s="17">
        <v>2.4390000000000002E-3</v>
      </c>
      <c r="N139" s="17">
        <v>1280</v>
      </c>
      <c r="O139" s="17">
        <v>0</v>
      </c>
      <c r="P139" s="17">
        <v>0</v>
      </c>
      <c r="Q139" s="17">
        <v>0.69823199999999996</v>
      </c>
      <c r="R139" s="17">
        <v>1.8258E-2</v>
      </c>
      <c r="S139" s="17">
        <v>3.0522000000000001E-2</v>
      </c>
      <c r="T139" s="17">
        <v>1.2263E-2</v>
      </c>
      <c r="U139" s="17">
        <v>0.40178999999999998</v>
      </c>
      <c r="V139" s="17">
        <v>792.7</v>
      </c>
      <c r="W139" s="17">
        <v>0.11064300000000001</v>
      </c>
      <c r="X139" s="17">
        <v>4515</v>
      </c>
      <c r="Y139" s="17">
        <v>0</v>
      </c>
      <c r="Z139" s="17">
        <v>0</v>
      </c>
      <c r="AA139" s="17">
        <v>0.61813899999999999</v>
      </c>
      <c r="AB139" s="17">
        <v>2.57714E-2</v>
      </c>
      <c r="AC139" s="17">
        <v>1.8574299999999998E-2</v>
      </c>
      <c r="AD139" s="17">
        <v>0.25</v>
      </c>
      <c r="AE139" s="17">
        <v>1300.5</v>
      </c>
    </row>
    <row r="140" spans="1:31">
      <c r="A140" s="17">
        <v>127</v>
      </c>
      <c r="B140" s="19">
        <v>0.28474537037037034</v>
      </c>
      <c r="C140" s="17">
        <v>97.1</v>
      </c>
      <c r="D140" s="17">
        <v>5.4</v>
      </c>
      <c r="E140" s="17">
        <v>0</v>
      </c>
      <c r="F140" s="17">
        <v>0</v>
      </c>
      <c r="G140" s="17">
        <v>0.74152399999999996</v>
      </c>
      <c r="H140" s="17">
        <v>1.9233E-2</v>
      </c>
      <c r="I140" s="17">
        <v>3.0467000000000001E-2</v>
      </c>
      <c r="J140" s="17">
        <v>1.1233999999999999E-2</v>
      </c>
      <c r="K140" s="17">
        <v>0.36872100000000002</v>
      </c>
      <c r="L140" s="17">
        <v>620.5</v>
      </c>
      <c r="M140" s="17">
        <v>2.4390000000000002E-3</v>
      </c>
      <c r="N140" s="17">
        <v>0</v>
      </c>
      <c r="O140" s="17">
        <v>0</v>
      </c>
      <c r="P140" s="17">
        <v>0</v>
      </c>
      <c r="Q140" s="17">
        <v>0.65605800000000003</v>
      </c>
      <c r="R140" s="17">
        <v>2.1170999999999999E-2</v>
      </c>
      <c r="S140" s="17">
        <v>3.1701E-2</v>
      </c>
      <c r="T140" s="17">
        <v>1.0529999999999999E-2</v>
      </c>
      <c r="U140" s="17">
        <v>0.33216099999999998</v>
      </c>
      <c r="V140" s="17">
        <v>413.8</v>
      </c>
      <c r="W140" s="17">
        <v>2.4390000000000002E-3</v>
      </c>
      <c r="X140" s="17">
        <v>882</v>
      </c>
      <c r="Y140" s="17">
        <v>0</v>
      </c>
      <c r="Z140" s="17">
        <v>0</v>
      </c>
    </row>
    <row r="141" spans="1:31">
      <c r="A141" s="17">
        <v>128</v>
      </c>
      <c r="B141" s="19">
        <v>0.28480324074074076</v>
      </c>
      <c r="C141" s="17">
        <v>99.1</v>
      </c>
      <c r="D141" s="17">
        <v>5.4</v>
      </c>
      <c r="E141" s="17">
        <v>0</v>
      </c>
      <c r="F141" s="17">
        <v>0</v>
      </c>
      <c r="G141" s="17">
        <v>0.517787</v>
      </c>
      <c r="H141" s="17">
        <v>2.0728E-2</v>
      </c>
      <c r="I141" s="17">
        <v>3.0713000000000001E-2</v>
      </c>
      <c r="J141" s="17">
        <v>9.9850000000000008E-3</v>
      </c>
      <c r="K141" s="17">
        <v>0.32510600000000001</v>
      </c>
      <c r="L141" s="17">
        <v>649.9</v>
      </c>
      <c r="M141" s="17">
        <v>0.118536</v>
      </c>
      <c r="N141" s="17">
        <v>0</v>
      </c>
      <c r="O141" s="17">
        <v>0</v>
      </c>
      <c r="P141" s="17">
        <v>0</v>
      </c>
      <c r="Q141" s="17">
        <v>0.65898299999999999</v>
      </c>
      <c r="R141" s="17">
        <v>1.7717E-2</v>
      </c>
      <c r="S141" s="17">
        <v>3.3610000000000001E-2</v>
      </c>
      <c r="T141" s="17">
        <v>1.5892E-2</v>
      </c>
      <c r="U141" s="17">
        <v>0.47284999999999999</v>
      </c>
      <c r="V141" s="17">
        <v>933.6</v>
      </c>
      <c r="W141" s="17">
        <v>0.36838100000000001</v>
      </c>
      <c r="X141" s="17">
        <v>818</v>
      </c>
      <c r="Y141" s="17">
        <v>0</v>
      </c>
      <c r="Z141" s="17">
        <v>0</v>
      </c>
    </row>
    <row r="142" spans="1:31">
      <c r="A142" s="17">
        <v>129</v>
      </c>
      <c r="B142" s="19">
        <v>0.28486111111111112</v>
      </c>
      <c r="C142" s="17">
        <v>99.1</v>
      </c>
      <c r="D142" s="17">
        <v>5.4</v>
      </c>
      <c r="E142" s="17">
        <v>6.515E-3</v>
      </c>
      <c r="F142" s="17">
        <v>0.315</v>
      </c>
      <c r="G142" s="17">
        <v>0.67631300000000005</v>
      </c>
      <c r="H142" s="17">
        <v>1.7238E-2</v>
      </c>
      <c r="I142" s="17">
        <v>3.0186000000000001E-2</v>
      </c>
      <c r="J142" s="17">
        <v>1.2947999999999999E-2</v>
      </c>
      <c r="K142" s="17">
        <v>0.42894300000000002</v>
      </c>
      <c r="L142" s="17">
        <v>681.2</v>
      </c>
      <c r="M142" s="17">
        <v>0.22674</v>
      </c>
      <c r="N142" s="17">
        <v>4088</v>
      </c>
      <c r="O142" s="17">
        <v>0</v>
      </c>
      <c r="P142" s="17">
        <v>0</v>
      </c>
      <c r="Q142" s="17">
        <v>0.63481200000000004</v>
      </c>
      <c r="R142" s="17">
        <v>1.6788000000000001E-2</v>
      </c>
      <c r="S142" s="17">
        <v>2.8885000000000001E-2</v>
      </c>
      <c r="T142" s="17">
        <v>1.2097999999999999E-2</v>
      </c>
      <c r="U142" s="17">
        <v>0.41881699999999999</v>
      </c>
      <c r="V142" s="17">
        <v>728.8</v>
      </c>
      <c r="W142" s="17">
        <v>0.14408000000000001</v>
      </c>
      <c r="X142" s="17">
        <v>2642</v>
      </c>
      <c r="Y142" s="17">
        <v>0</v>
      </c>
      <c r="Z142" s="17">
        <v>0</v>
      </c>
      <c r="AA142" s="17">
        <v>0.64433399999999996</v>
      </c>
      <c r="AB142" s="17">
        <v>8.2672599999999999E-2</v>
      </c>
      <c r="AC142" s="17">
        <v>1.77877E-2</v>
      </c>
      <c r="AD142" s="17">
        <v>0.25</v>
      </c>
      <c r="AE142" s="17">
        <v>1219.2</v>
      </c>
    </row>
    <row r="143" spans="1:31">
      <c r="A143" s="17">
        <v>130</v>
      </c>
      <c r="B143" s="19">
        <v>0.28490740740740739</v>
      </c>
      <c r="C143" s="17">
        <v>100.7</v>
      </c>
      <c r="D143" s="17">
        <v>5.4</v>
      </c>
      <c r="E143" s="17">
        <v>7.3029999999999996E-3</v>
      </c>
      <c r="F143" s="17">
        <v>0.35299999999999998</v>
      </c>
      <c r="G143" s="17">
        <v>0.71431299999999998</v>
      </c>
      <c r="H143" s="17">
        <v>1.8867999999999999E-2</v>
      </c>
      <c r="I143" s="17">
        <v>3.0811000000000002E-2</v>
      </c>
      <c r="J143" s="17">
        <v>1.1943E-2</v>
      </c>
      <c r="K143" s="17">
        <v>0.38761800000000002</v>
      </c>
      <c r="L143" s="17">
        <v>582.9</v>
      </c>
      <c r="M143" s="17">
        <v>0.14408000000000001</v>
      </c>
      <c r="N143" s="17">
        <v>794</v>
      </c>
      <c r="O143" s="17">
        <v>0</v>
      </c>
      <c r="P143" s="17">
        <v>0</v>
      </c>
      <c r="Q143" s="17">
        <v>0.68486400000000003</v>
      </c>
      <c r="R143" s="17">
        <v>1.4278000000000001E-2</v>
      </c>
      <c r="S143" s="17">
        <v>2.9191000000000002E-2</v>
      </c>
      <c r="T143" s="17">
        <v>1.4912999999999999E-2</v>
      </c>
      <c r="U143" s="17">
        <v>0.51087899999999997</v>
      </c>
      <c r="V143" s="17">
        <v>705.6</v>
      </c>
      <c r="W143" s="17">
        <v>2.4390000000000002E-3</v>
      </c>
      <c r="X143" s="17">
        <v>2212</v>
      </c>
      <c r="Y143" s="17">
        <v>0</v>
      </c>
      <c r="Z143" s="17">
        <v>0</v>
      </c>
      <c r="AA143" s="17">
        <v>0.785968</v>
      </c>
      <c r="AB143" s="17">
        <v>1.47536E-2</v>
      </c>
      <c r="AC143" s="17">
        <v>1.4498E-2</v>
      </c>
      <c r="AD143" s="17">
        <v>0.25</v>
      </c>
      <c r="AE143" s="17">
        <v>1424.8</v>
      </c>
    </row>
    <row r="144" spans="1:31">
      <c r="A144" s="17">
        <v>131</v>
      </c>
      <c r="B144" s="19">
        <v>0.28496527777777775</v>
      </c>
      <c r="C144" s="17">
        <v>101.4</v>
      </c>
      <c r="D144" s="17">
        <v>5.4</v>
      </c>
      <c r="E144" s="17">
        <v>6.5279999999999999E-3</v>
      </c>
      <c r="F144" s="17">
        <v>0.316</v>
      </c>
      <c r="G144" s="17">
        <v>0.74365499999999995</v>
      </c>
      <c r="H144" s="17">
        <v>1.6482E-2</v>
      </c>
      <c r="I144" s="17">
        <v>2.8369999999999999E-2</v>
      </c>
      <c r="J144" s="17">
        <v>1.1889E-2</v>
      </c>
      <c r="K144" s="17">
        <v>0.41905500000000001</v>
      </c>
      <c r="L144" s="17">
        <v>654.9</v>
      </c>
      <c r="M144" s="17">
        <v>2.4390000000000002E-3</v>
      </c>
      <c r="N144" s="17">
        <v>2755</v>
      </c>
      <c r="O144" s="17">
        <v>0</v>
      </c>
      <c r="P144" s="17">
        <v>0</v>
      </c>
      <c r="Q144" s="17">
        <v>0.68525899999999995</v>
      </c>
      <c r="R144" s="17">
        <v>1.5975E-2</v>
      </c>
      <c r="S144" s="17">
        <v>2.7726000000000001E-2</v>
      </c>
      <c r="T144" s="17">
        <v>1.1750999999999999E-2</v>
      </c>
      <c r="U144" s="17">
        <v>0.423815</v>
      </c>
      <c r="V144" s="17">
        <v>745.1</v>
      </c>
      <c r="W144" s="17">
        <v>0.22674</v>
      </c>
      <c r="X144" s="17">
        <v>2608</v>
      </c>
      <c r="Y144" s="17">
        <v>0</v>
      </c>
      <c r="Z144" s="17">
        <v>0</v>
      </c>
      <c r="AA144" s="17">
        <v>0.65202300000000002</v>
      </c>
      <c r="AB144" s="17">
        <v>5.5173E-2</v>
      </c>
      <c r="AC144" s="17">
        <v>1.6623800000000001E-2</v>
      </c>
      <c r="AD144" s="17">
        <v>0.25</v>
      </c>
      <c r="AE144" s="17">
        <v>1268.2</v>
      </c>
    </row>
    <row r="145" spans="1:31">
      <c r="A145" s="17">
        <v>132</v>
      </c>
      <c r="B145" s="19">
        <v>0.28502314814814816</v>
      </c>
      <c r="C145" s="17">
        <v>102.4</v>
      </c>
      <c r="D145" s="17">
        <v>5.4</v>
      </c>
      <c r="E145" s="17">
        <v>6.9239999999999996E-3</v>
      </c>
      <c r="F145" s="17">
        <v>0.33500000000000002</v>
      </c>
      <c r="G145" s="17">
        <v>0.75013600000000002</v>
      </c>
      <c r="H145" s="17">
        <v>1.5647999999999999E-2</v>
      </c>
      <c r="I145" s="17">
        <v>2.9531000000000002E-2</v>
      </c>
      <c r="J145" s="17">
        <v>1.3883E-2</v>
      </c>
      <c r="K145" s="17">
        <v>0.47012199999999998</v>
      </c>
      <c r="L145" s="17">
        <v>681.2</v>
      </c>
      <c r="M145" s="17">
        <v>2.4390000000000002E-3</v>
      </c>
      <c r="N145" s="17">
        <v>2142</v>
      </c>
      <c r="O145" s="17">
        <v>0</v>
      </c>
      <c r="P145" s="17">
        <v>0</v>
      </c>
      <c r="Q145" s="17">
        <v>0.62160199999999999</v>
      </c>
      <c r="R145" s="17">
        <v>1.5945000000000001E-2</v>
      </c>
      <c r="S145" s="17">
        <v>2.7855000000000001E-2</v>
      </c>
      <c r="T145" s="17">
        <v>1.191E-2</v>
      </c>
      <c r="U145" s="17">
        <v>0.42758000000000002</v>
      </c>
      <c r="V145" s="17">
        <v>1100.7</v>
      </c>
      <c r="W145" s="17">
        <v>2.4390000000000002E-3</v>
      </c>
      <c r="X145" s="17">
        <v>0</v>
      </c>
      <c r="Y145" s="17">
        <v>0</v>
      </c>
      <c r="Z145" s="17">
        <v>0</v>
      </c>
      <c r="AA145" s="17">
        <v>0.65781500000000004</v>
      </c>
      <c r="AB145" s="17">
        <v>4.5082900000000002E-2</v>
      </c>
      <c r="AC145" s="17">
        <v>1.6481599999999999E-2</v>
      </c>
      <c r="AD145" s="17">
        <v>0.25</v>
      </c>
      <c r="AE145" s="17">
        <v>1219.2</v>
      </c>
    </row>
    <row r="146" spans="1:31">
      <c r="A146" s="17">
        <v>133</v>
      </c>
      <c r="B146" s="19">
        <v>0.28508101851851853</v>
      </c>
      <c r="C146" s="17">
        <v>103.8</v>
      </c>
      <c r="D146" s="17">
        <v>5.4</v>
      </c>
      <c r="E146" s="17">
        <v>5.0600000000000003E-3</v>
      </c>
      <c r="F146" s="17">
        <v>0.245</v>
      </c>
      <c r="G146" s="17">
        <v>0.45721600000000001</v>
      </c>
      <c r="H146" s="17">
        <v>1.5488E-2</v>
      </c>
      <c r="I146" s="17">
        <v>2.4516E-2</v>
      </c>
      <c r="J146" s="17">
        <v>9.0279999999999996E-3</v>
      </c>
      <c r="K146" s="17">
        <v>0.36826799999999998</v>
      </c>
      <c r="L146" s="17">
        <v>646.79999999999995</v>
      </c>
      <c r="M146" s="17">
        <v>2.4390000000000002E-3</v>
      </c>
      <c r="N146" s="17">
        <v>2563</v>
      </c>
      <c r="O146" s="17">
        <v>0</v>
      </c>
      <c r="P146" s="17">
        <v>0</v>
      </c>
      <c r="Q146" s="17">
        <v>0.536219</v>
      </c>
      <c r="R146" s="17">
        <v>1.6364E-2</v>
      </c>
      <c r="S146" s="17">
        <v>2.4466999999999999E-2</v>
      </c>
      <c r="T146" s="17">
        <v>8.1030000000000008E-3</v>
      </c>
      <c r="U146" s="17">
        <v>0.331177</v>
      </c>
      <c r="V146" s="17">
        <v>745.1</v>
      </c>
      <c r="W146" s="17">
        <v>0.51490000000000002</v>
      </c>
      <c r="X146" s="17">
        <v>1574</v>
      </c>
      <c r="Y146" s="17">
        <v>0</v>
      </c>
      <c r="Z146" s="17">
        <v>0</v>
      </c>
      <c r="AA146" s="17">
        <v>0.50950399999999996</v>
      </c>
      <c r="AB146" s="17">
        <v>5.0904600000000001E-2</v>
      </c>
      <c r="AC146" s="17">
        <v>1.67764E-2</v>
      </c>
      <c r="AD146" s="17">
        <v>0.25</v>
      </c>
      <c r="AE146" s="17">
        <v>1284.0999999999999</v>
      </c>
    </row>
    <row r="147" spans="1:31">
      <c r="A147" s="17">
        <v>134</v>
      </c>
      <c r="B147" s="19">
        <v>0.28513888888888889</v>
      </c>
      <c r="C147" s="17">
        <v>104.2</v>
      </c>
      <c r="D147" s="17">
        <v>5.4</v>
      </c>
      <c r="E147" s="17">
        <v>6.1159999999999999E-3</v>
      </c>
      <c r="F147" s="17">
        <v>0.29599999999999999</v>
      </c>
      <c r="G147" s="17">
        <v>0.65723500000000001</v>
      </c>
      <c r="H147" s="17">
        <v>1.3632999999999999E-2</v>
      </c>
      <c r="I147" s="17">
        <v>2.4896999999999999E-2</v>
      </c>
      <c r="J147" s="17">
        <v>1.1264E-2</v>
      </c>
      <c r="K147" s="17">
        <v>0.45240799999999998</v>
      </c>
      <c r="L147" s="17">
        <v>604.20000000000005</v>
      </c>
      <c r="M147" s="17">
        <v>5.9555999999999998E-2</v>
      </c>
      <c r="N147" s="17">
        <v>2981</v>
      </c>
      <c r="O147" s="17">
        <v>0</v>
      </c>
      <c r="P147" s="17">
        <v>0</v>
      </c>
      <c r="Q147" s="17">
        <v>0.63285000000000002</v>
      </c>
      <c r="R147" s="17">
        <v>1.3837E-2</v>
      </c>
      <c r="S147" s="17">
        <v>2.4292000000000001E-2</v>
      </c>
      <c r="T147" s="17">
        <v>1.0455000000000001E-2</v>
      </c>
      <c r="U147" s="17">
        <v>0.43038599999999999</v>
      </c>
      <c r="V147" s="17">
        <v>654.9</v>
      </c>
      <c r="W147" s="17">
        <v>0.22674</v>
      </c>
      <c r="X147" s="17">
        <v>1147</v>
      </c>
      <c r="Y147" s="17">
        <v>0</v>
      </c>
      <c r="Z147" s="17">
        <v>0</v>
      </c>
      <c r="AA147" s="17">
        <v>0.66213299999999997</v>
      </c>
      <c r="AB147" s="17">
        <v>5.5067999999999999E-2</v>
      </c>
      <c r="AC147" s="17">
        <v>1.4413E-2</v>
      </c>
      <c r="AD147" s="17">
        <v>0.25</v>
      </c>
      <c r="AE147" s="17">
        <v>1374.6</v>
      </c>
    </row>
    <row r="148" spans="1:31">
      <c r="A148" s="17">
        <v>135</v>
      </c>
      <c r="B148" s="19">
        <v>0.28518518518518515</v>
      </c>
      <c r="C148" s="17">
        <v>105.1</v>
      </c>
      <c r="D148" s="17">
        <v>5.4</v>
      </c>
      <c r="E148" s="17">
        <v>6.8849999999999996E-3</v>
      </c>
      <c r="F148" s="17">
        <v>0.33300000000000002</v>
      </c>
      <c r="G148" s="17">
        <v>0.46957500000000002</v>
      </c>
      <c r="H148" s="17">
        <v>1.2925000000000001E-2</v>
      </c>
      <c r="I148" s="17">
        <v>2.3677E-2</v>
      </c>
      <c r="J148" s="17">
        <v>1.0751999999999999E-2</v>
      </c>
      <c r="K148" s="17">
        <v>0.45410699999999998</v>
      </c>
      <c r="L148" s="17">
        <v>718.8</v>
      </c>
      <c r="M148" s="17">
        <v>2.4390000000000002E-3</v>
      </c>
      <c r="N148" s="17">
        <v>7411</v>
      </c>
      <c r="O148" s="17">
        <v>0</v>
      </c>
      <c r="P148" s="17">
        <v>0</v>
      </c>
      <c r="Q148" s="17">
        <v>0.60416300000000001</v>
      </c>
      <c r="R148" s="17">
        <v>1.4631999999999999E-2</v>
      </c>
      <c r="S148" s="17">
        <v>2.6658999999999999E-2</v>
      </c>
      <c r="T148" s="17">
        <v>1.2026999999999999E-2</v>
      </c>
      <c r="U148" s="17">
        <v>0.45114300000000002</v>
      </c>
      <c r="V148" s="17">
        <v>671.2</v>
      </c>
      <c r="W148" s="17">
        <v>0.257162</v>
      </c>
      <c r="X148" s="17">
        <v>2436</v>
      </c>
      <c r="Y148" s="17">
        <v>0</v>
      </c>
      <c r="Z148" s="17">
        <v>0</v>
      </c>
      <c r="AA148" s="17">
        <v>0.69406599999999996</v>
      </c>
      <c r="AB148" s="17">
        <v>0.147035</v>
      </c>
      <c r="AC148" s="17">
        <v>1.64003E-2</v>
      </c>
      <c r="AD148" s="17">
        <v>0.25</v>
      </c>
      <c r="AE148" s="17">
        <v>1155.5</v>
      </c>
    </row>
    <row r="149" spans="1:31">
      <c r="A149" s="17">
        <v>136</v>
      </c>
      <c r="B149" s="19">
        <v>0.28524305555555557</v>
      </c>
      <c r="C149" s="17">
        <v>106.7</v>
      </c>
      <c r="D149" s="17">
        <v>5.4</v>
      </c>
      <c r="E149" s="17">
        <v>6.6179999999999998E-3</v>
      </c>
      <c r="F149" s="17">
        <v>0.32</v>
      </c>
      <c r="G149" s="17">
        <v>0.58640999999999999</v>
      </c>
      <c r="H149" s="17">
        <v>1.7791000000000001E-2</v>
      </c>
      <c r="I149" s="17">
        <v>2.5929000000000001E-2</v>
      </c>
      <c r="J149" s="17">
        <v>8.1379999999999994E-3</v>
      </c>
      <c r="K149" s="17">
        <v>0.313861</v>
      </c>
      <c r="L149" s="17">
        <v>607.29999999999995</v>
      </c>
      <c r="M149" s="17">
        <v>0.20305999999999999</v>
      </c>
      <c r="N149" s="17">
        <v>2833</v>
      </c>
      <c r="O149" s="17">
        <v>0</v>
      </c>
      <c r="P149" s="17">
        <v>0</v>
      </c>
      <c r="Q149" s="17">
        <v>0.75697999999999999</v>
      </c>
      <c r="R149" s="17">
        <v>1.5512E-2</v>
      </c>
      <c r="S149" s="17">
        <v>2.8840000000000001E-2</v>
      </c>
      <c r="T149" s="17">
        <v>1.3328E-2</v>
      </c>
      <c r="U149" s="17">
        <v>0.46213500000000002</v>
      </c>
      <c r="V149" s="17">
        <v>750.1</v>
      </c>
      <c r="W149" s="17">
        <v>2.4390000000000002E-3</v>
      </c>
      <c r="X149" s="17">
        <v>1352</v>
      </c>
      <c r="Y149" s="17">
        <v>0</v>
      </c>
      <c r="Z149" s="17">
        <v>0</v>
      </c>
      <c r="AA149" s="17">
        <v>0.710978</v>
      </c>
      <c r="AB149" s="17">
        <v>5.2739000000000001E-2</v>
      </c>
      <c r="AC149" s="17">
        <v>1.62151E-2</v>
      </c>
      <c r="AD149" s="17">
        <v>0.25</v>
      </c>
      <c r="AE149" s="17">
        <v>1367.6</v>
      </c>
    </row>
    <row r="150" spans="1:31">
      <c r="A150" s="17">
        <v>137</v>
      </c>
      <c r="B150" s="19">
        <v>0.28530092592592593</v>
      </c>
      <c r="C150" s="17">
        <v>106.5</v>
      </c>
      <c r="D150" s="17">
        <v>5.4</v>
      </c>
      <c r="E150" s="17">
        <v>0</v>
      </c>
      <c r="F150" s="17">
        <v>0</v>
      </c>
      <c r="G150" s="17">
        <v>0.56020499999999995</v>
      </c>
      <c r="H150" s="17">
        <v>1.4736000000000001E-2</v>
      </c>
      <c r="I150" s="17">
        <v>2.6665000000000001E-2</v>
      </c>
      <c r="J150" s="17">
        <v>1.1929E-2</v>
      </c>
      <c r="K150" s="17">
        <v>0.447357</v>
      </c>
      <c r="L150" s="17">
        <v>808.9</v>
      </c>
      <c r="M150" s="17">
        <v>2.4390000000000002E-3</v>
      </c>
      <c r="N150" s="17">
        <v>0</v>
      </c>
      <c r="O150" s="17">
        <v>0</v>
      </c>
      <c r="P150" s="17">
        <v>0</v>
      </c>
      <c r="Q150" s="17">
        <v>0.55613999999999997</v>
      </c>
      <c r="R150" s="17">
        <v>1.6347E-2</v>
      </c>
      <c r="S150" s="17">
        <v>2.5484E-2</v>
      </c>
      <c r="T150" s="17">
        <v>9.1369999999999993E-3</v>
      </c>
      <c r="U150" s="17">
        <v>0.35853299999999999</v>
      </c>
      <c r="V150" s="17">
        <v>628.6</v>
      </c>
      <c r="W150" s="17">
        <v>2.4390000000000002E-3</v>
      </c>
      <c r="X150" s="17">
        <v>5269</v>
      </c>
      <c r="Y150" s="17">
        <v>0</v>
      </c>
      <c r="Z150" s="17">
        <v>0</v>
      </c>
    </row>
    <row r="151" spans="1:31">
      <c r="A151" s="17">
        <v>138</v>
      </c>
      <c r="B151" s="19">
        <v>0.28535879629629629</v>
      </c>
      <c r="C151" s="17">
        <v>108.5</v>
      </c>
      <c r="D151" s="17">
        <v>5.4</v>
      </c>
      <c r="E151" s="17">
        <v>6.0540000000000004E-3</v>
      </c>
      <c r="F151" s="17">
        <v>0.29299999999999998</v>
      </c>
      <c r="G151" s="17">
        <v>0.54455299999999995</v>
      </c>
      <c r="H151" s="17">
        <v>1.8142999999999999E-2</v>
      </c>
      <c r="I151" s="17">
        <v>2.7399E-2</v>
      </c>
      <c r="J151" s="17">
        <v>9.2560000000000003E-3</v>
      </c>
      <c r="K151" s="17">
        <v>0.33782899999999999</v>
      </c>
      <c r="L151" s="17">
        <v>649.9</v>
      </c>
      <c r="M151" s="17">
        <v>2.4390000000000002E-3</v>
      </c>
      <c r="N151" s="17">
        <v>4265</v>
      </c>
      <c r="O151" s="17">
        <v>0</v>
      </c>
      <c r="P151" s="17">
        <v>0</v>
      </c>
      <c r="Q151" s="17">
        <v>0.55135800000000001</v>
      </c>
      <c r="R151" s="17">
        <v>1.5824000000000001E-2</v>
      </c>
      <c r="S151" s="17">
        <v>2.6721000000000002E-2</v>
      </c>
      <c r="T151" s="17">
        <v>1.0897E-2</v>
      </c>
      <c r="U151" s="17">
        <v>0.407808</v>
      </c>
      <c r="V151" s="17">
        <v>646.79999999999995</v>
      </c>
      <c r="W151" s="17">
        <v>2.4390000000000002E-3</v>
      </c>
      <c r="X151" s="17">
        <v>633</v>
      </c>
      <c r="Y151" s="17">
        <v>0</v>
      </c>
      <c r="Z151" s="17">
        <v>0</v>
      </c>
      <c r="AA151" s="17">
        <v>0.62739599999999995</v>
      </c>
      <c r="AB151" s="17">
        <v>8.2310700000000001E-2</v>
      </c>
      <c r="AC151" s="17">
        <v>1.6721199999999999E-2</v>
      </c>
      <c r="AD151" s="17">
        <v>0.25</v>
      </c>
      <c r="AE151" s="17">
        <v>1278</v>
      </c>
    </row>
    <row r="152" spans="1:31">
      <c r="A152" s="17">
        <v>139</v>
      </c>
      <c r="B152" s="19">
        <v>0.28540509259259261</v>
      </c>
      <c r="C152" s="17">
        <v>109.3</v>
      </c>
      <c r="D152" s="17">
        <v>5.4</v>
      </c>
      <c r="E152" s="17">
        <v>8.293E-3</v>
      </c>
      <c r="F152" s="17">
        <v>0.40100000000000002</v>
      </c>
      <c r="G152" s="17">
        <v>0.54173000000000004</v>
      </c>
      <c r="H152" s="17">
        <v>1.5730000000000001E-2</v>
      </c>
      <c r="I152" s="17">
        <v>2.6672999999999999E-2</v>
      </c>
      <c r="J152" s="17">
        <v>1.0943E-2</v>
      </c>
      <c r="K152" s="17">
        <v>0.41026000000000001</v>
      </c>
      <c r="L152" s="17">
        <v>792.7</v>
      </c>
      <c r="M152" s="17">
        <v>2.4390000000000002E-3</v>
      </c>
      <c r="N152" s="17">
        <v>1331</v>
      </c>
      <c r="O152" s="17">
        <v>0</v>
      </c>
      <c r="P152" s="17">
        <v>0</v>
      </c>
      <c r="Q152" s="17">
        <v>0.54979100000000003</v>
      </c>
      <c r="R152" s="17">
        <v>1.7138E-2</v>
      </c>
      <c r="S152" s="17">
        <v>3.0314000000000001E-2</v>
      </c>
      <c r="T152" s="17">
        <v>1.3176E-2</v>
      </c>
      <c r="U152" s="17">
        <v>0.43466199999999999</v>
      </c>
      <c r="V152" s="17">
        <v>761.3</v>
      </c>
      <c r="W152" s="17">
        <v>2.4390000000000002E-3</v>
      </c>
      <c r="X152" s="17">
        <v>1718</v>
      </c>
      <c r="Y152" s="17">
        <v>0</v>
      </c>
      <c r="Z152" s="17">
        <v>0</v>
      </c>
      <c r="AA152" s="17">
        <v>0.66871100000000006</v>
      </c>
      <c r="AB152" s="17">
        <v>3.3022500000000003E-2</v>
      </c>
      <c r="AC152" s="17">
        <v>1.7572899999999999E-2</v>
      </c>
      <c r="AD152" s="17">
        <v>0.25</v>
      </c>
      <c r="AE152" s="17">
        <v>1047.8</v>
      </c>
    </row>
    <row r="153" spans="1:31">
      <c r="A153" s="17">
        <v>140</v>
      </c>
      <c r="B153" s="19">
        <v>0.28546296296296297</v>
      </c>
      <c r="C153" s="17">
        <v>109.8</v>
      </c>
      <c r="D153" s="17">
        <v>5.4</v>
      </c>
      <c r="E153" s="17">
        <v>5.4419999999999998E-3</v>
      </c>
      <c r="F153" s="17">
        <v>0.26300000000000001</v>
      </c>
      <c r="G153" s="17">
        <v>0.59060900000000005</v>
      </c>
      <c r="H153" s="17">
        <v>1.5367E-2</v>
      </c>
      <c r="I153" s="17">
        <v>2.6648000000000002E-2</v>
      </c>
      <c r="J153" s="17">
        <v>1.1280999999999999E-2</v>
      </c>
      <c r="K153" s="17">
        <v>0.42334300000000002</v>
      </c>
      <c r="L153" s="17">
        <v>715.7</v>
      </c>
      <c r="M153" s="17">
        <v>2.4390000000000002E-3</v>
      </c>
      <c r="N153" s="17">
        <v>2037</v>
      </c>
      <c r="O153" s="17">
        <v>0</v>
      </c>
      <c r="P153" s="17">
        <v>0</v>
      </c>
      <c r="Q153" s="17">
        <v>0.61807900000000005</v>
      </c>
      <c r="R153" s="17">
        <v>1.7913999999999999E-2</v>
      </c>
      <c r="S153" s="17">
        <v>2.6341E-2</v>
      </c>
      <c r="T153" s="17">
        <v>8.4270000000000005E-3</v>
      </c>
      <c r="U153" s="17">
        <v>0.31992500000000001</v>
      </c>
      <c r="V153" s="17">
        <v>591.1</v>
      </c>
      <c r="W153" s="17">
        <v>0.35560900000000001</v>
      </c>
      <c r="X153" s="17">
        <v>1458</v>
      </c>
      <c r="Y153" s="17">
        <v>0</v>
      </c>
      <c r="Z153" s="17">
        <v>0</v>
      </c>
      <c r="AA153" s="17">
        <v>0.49219299999999999</v>
      </c>
      <c r="AB153" s="17">
        <v>4.5051899999999999E-2</v>
      </c>
      <c r="AC153" s="17">
        <v>1.8293299999999998E-2</v>
      </c>
      <c r="AD153" s="17">
        <v>0.25</v>
      </c>
      <c r="AE153" s="17">
        <v>1160.5</v>
      </c>
    </row>
    <row r="154" spans="1:31">
      <c r="A154" s="17">
        <v>141</v>
      </c>
      <c r="B154" s="19">
        <v>0.28552083333333333</v>
      </c>
      <c r="C154" s="17">
        <v>111.6</v>
      </c>
      <c r="D154" s="17">
        <v>5.4</v>
      </c>
      <c r="E154" s="17">
        <v>5.6470000000000001E-3</v>
      </c>
      <c r="F154" s="17">
        <v>0.27300000000000002</v>
      </c>
      <c r="G154" s="17">
        <v>0.59063900000000003</v>
      </c>
      <c r="H154" s="17">
        <v>1.6444E-2</v>
      </c>
      <c r="I154" s="17">
        <v>2.7799999999999998E-2</v>
      </c>
      <c r="J154" s="17">
        <v>1.1355000000000001E-2</v>
      </c>
      <c r="K154" s="17">
        <v>0.40846700000000002</v>
      </c>
      <c r="L154" s="17">
        <v>676.2</v>
      </c>
      <c r="M154" s="17">
        <v>2.4390000000000002E-3</v>
      </c>
      <c r="N154" s="17">
        <v>1459</v>
      </c>
      <c r="O154" s="17">
        <v>0</v>
      </c>
      <c r="P154" s="17">
        <v>0</v>
      </c>
      <c r="Q154" s="17">
        <v>0.60727500000000001</v>
      </c>
      <c r="R154" s="17">
        <v>1.6974E-2</v>
      </c>
      <c r="S154" s="17">
        <v>2.5961999999999999E-2</v>
      </c>
      <c r="T154" s="17">
        <v>8.9879999999999995E-3</v>
      </c>
      <c r="U154" s="17">
        <v>0.34620099999999998</v>
      </c>
      <c r="V154" s="17">
        <v>659.9</v>
      </c>
      <c r="W154" s="17">
        <v>0.45591999999999999</v>
      </c>
      <c r="X154" s="17">
        <v>2138</v>
      </c>
      <c r="Y154" s="17">
        <v>0</v>
      </c>
      <c r="Z154" s="17">
        <v>0</v>
      </c>
      <c r="AA154" s="17">
        <v>0.53261700000000001</v>
      </c>
      <c r="AB154" s="17">
        <v>3.0940800000000001E-2</v>
      </c>
      <c r="AC154" s="17">
        <v>1.7251800000000001E-2</v>
      </c>
      <c r="AD154" s="17">
        <v>0.25</v>
      </c>
      <c r="AE154" s="17">
        <v>1228.3</v>
      </c>
    </row>
    <row r="155" spans="1:31">
      <c r="A155" s="17">
        <v>142</v>
      </c>
      <c r="B155" s="19">
        <v>0.2855787037037037</v>
      </c>
      <c r="C155" s="17">
        <v>111.8</v>
      </c>
      <c r="D155" s="17">
        <v>5.4</v>
      </c>
      <c r="E155" s="17">
        <v>0</v>
      </c>
      <c r="F155" s="17">
        <v>0</v>
      </c>
      <c r="G155" s="17">
        <v>0.67110499999999995</v>
      </c>
      <c r="H155" s="17">
        <v>1.3155999999999999E-2</v>
      </c>
      <c r="I155" s="17">
        <v>2.2502999999999999E-2</v>
      </c>
      <c r="J155" s="17">
        <v>9.3469999999999994E-3</v>
      </c>
      <c r="K155" s="17">
        <v>0.41536600000000001</v>
      </c>
      <c r="L155" s="17">
        <v>649.9</v>
      </c>
      <c r="M155" s="17">
        <v>0.45591999999999999</v>
      </c>
      <c r="N155" s="17">
        <v>0</v>
      </c>
      <c r="O155" s="17">
        <v>0</v>
      </c>
      <c r="P155" s="17">
        <v>0</v>
      </c>
      <c r="Q155" s="17">
        <v>0.34748299999999999</v>
      </c>
      <c r="R155" s="17">
        <v>1.4736000000000001E-2</v>
      </c>
      <c r="S155" s="17">
        <v>2.2793999999999998E-2</v>
      </c>
      <c r="T155" s="17">
        <v>8.0579999999999992E-3</v>
      </c>
      <c r="U155" s="17">
        <v>0.353516</v>
      </c>
      <c r="V155" s="17">
        <v>599.20000000000005</v>
      </c>
      <c r="W155" s="17">
        <v>2.4390000000000002E-3</v>
      </c>
      <c r="X155" s="17">
        <v>2833</v>
      </c>
      <c r="Y155" s="17">
        <v>0</v>
      </c>
      <c r="Z155" s="17">
        <v>0</v>
      </c>
    </row>
    <row r="156" spans="1:31">
      <c r="A156" s="17">
        <v>143</v>
      </c>
      <c r="B156" s="19">
        <v>0.28563657407407406</v>
      </c>
      <c r="C156" s="17">
        <v>113.3</v>
      </c>
      <c r="D156" s="17">
        <v>5.4</v>
      </c>
      <c r="E156" s="17">
        <v>3.588E-3</v>
      </c>
      <c r="F156" s="17">
        <v>0.17399999999999999</v>
      </c>
      <c r="G156" s="17">
        <v>0.21415699999999999</v>
      </c>
      <c r="H156" s="17">
        <v>1.0421E-2</v>
      </c>
      <c r="I156" s="17">
        <v>1.6811E-2</v>
      </c>
      <c r="J156" s="17">
        <v>6.3899999999999998E-3</v>
      </c>
      <c r="K156" s="17">
        <v>0.38012699999999999</v>
      </c>
      <c r="L156" s="17">
        <v>384.4</v>
      </c>
      <c r="M156" s="17">
        <v>2.4390000000000002E-3</v>
      </c>
      <c r="N156" s="17">
        <v>4833</v>
      </c>
      <c r="O156" s="17">
        <v>0</v>
      </c>
      <c r="P156" s="17">
        <v>0</v>
      </c>
      <c r="Q156" s="17">
        <v>0.55266099999999996</v>
      </c>
      <c r="R156" s="17">
        <v>1.1408E-2</v>
      </c>
      <c r="S156" s="17">
        <v>1.8936999999999999E-2</v>
      </c>
      <c r="T156" s="17">
        <v>7.5290000000000001E-3</v>
      </c>
      <c r="U156" s="17">
        <v>0.39755800000000002</v>
      </c>
      <c r="V156" s="17">
        <v>620.5</v>
      </c>
      <c r="W156" s="17">
        <v>0.31427899999999998</v>
      </c>
      <c r="X156" s="17">
        <v>1438</v>
      </c>
      <c r="Y156" s="17">
        <v>0</v>
      </c>
      <c r="Z156" s="17">
        <v>0</v>
      </c>
      <c r="AA156" s="17">
        <v>0.61162799999999995</v>
      </c>
      <c r="AB156" s="17">
        <v>5.6704900000000003E-2</v>
      </c>
      <c r="AC156" s="17">
        <v>1.1835399999999999E-2</v>
      </c>
      <c r="AD156" s="17">
        <v>0.25</v>
      </c>
      <c r="AE156" s="17">
        <v>2160.6</v>
      </c>
    </row>
    <row r="157" spans="1:31">
      <c r="A157" s="17">
        <v>144</v>
      </c>
      <c r="B157" s="19">
        <v>0.28568287037037038</v>
      </c>
      <c r="C157" s="17">
        <v>114.4</v>
      </c>
      <c r="D157" s="17">
        <v>5.4</v>
      </c>
      <c r="E157" s="17">
        <v>0</v>
      </c>
      <c r="F157" s="17">
        <v>0</v>
      </c>
      <c r="G157" s="17">
        <v>0.35023199999999999</v>
      </c>
      <c r="H157" s="17">
        <v>9.7129999999999994E-3</v>
      </c>
      <c r="I157" s="17">
        <v>1.6875000000000001E-2</v>
      </c>
      <c r="J157" s="17">
        <v>7.162E-3</v>
      </c>
      <c r="K157" s="17">
        <v>0.42440099999999997</v>
      </c>
      <c r="L157" s="17">
        <v>694.4</v>
      </c>
      <c r="M157" s="17">
        <v>2.4390000000000002E-3</v>
      </c>
      <c r="N157" s="17">
        <v>0</v>
      </c>
      <c r="O157" s="17">
        <v>0</v>
      </c>
      <c r="P157" s="17">
        <v>0</v>
      </c>
      <c r="Q157" s="17">
        <v>0.39630199999999999</v>
      </c>
      <c r="R157" s="17">
        <v>1.2930000000000001E-2</v>
      </c>
      <c r="S157" s="17">
        <v>1.7458000000000001E-2</v>
      </c>
      <c r="T157" s="17">
        <v>4.5279999999999999E-3</v>
      </c>
      <c r="U157" s="17">
        <v>0.259351</v>
      </c>
      <c r="V157" s="17">
        <v>559.70000000000005</v>
      </c>
      <c r="W157" s="17">
        <v>0.26505600000000001</v>
      </c>
      <c r="X157" s="17">
        <v>1232</v>
      </c>
      <c r="Y157" s="17">
        <v>0</v>
      </c>
      <c r="Z157" s="17">
        <v>0</v>
      </c>
    </row>
    <row r="158" spans="1:31">
      <c r="A158" s="17">
        <v>145</v>
      </c>
      <c r="B158" s="19">
        <v>0.28574074074074074</v>
      </c>
      <c r="C158" s="17">
        <v>114.6</v>
      </c>
      <c r="D158" s="17">
        <v>5.4</v>
      </c>
      <c r="E158" s="17">
        <v>0</v>
      </c>
      <c r="F158" s="17">
        <v>0</v>
      </c>
      <c r="G158" s="17">
        <v>0.42557899999999999</v>
      </c>
      <c r="H158" s="17">
        <v>7.6730000000000001E-3</v>
      </c>
      <c r="I158" s="17">
        <v>1.5007E-2</v>
      </c>
      <c r="J158" s="17">
        <v>7.3340000000000002E-3</v>
      </c>
      <c r="K158" s="17">
        <v>0.488709</v>
      </c>
      <c r="L158" s="17">
        <v>604.20000000000005</v>
      </c>
      <c r="M158" s="17">
        <v>2.4390000000000002E-3</v>
      </c>
      <c r="N158" s="17">
        <v>0</v>
      </c>
      <c r="O158" s="17">
        <v>0</v>
      </c>
      <c r="P158" s="17">
        <v>0</v>
      </c>
      <c r="Q158" s="17">
        <v>0.30412800000000001</v>
      </c>
      <c r="R158" s="17">
        <v>1.0472E-2</v>
      </c>
      <c r="S158" s="17">
        <v>1.4334E-2</v>
      </c>
      <c r="T158" s="17">
        <v>3.862E-3</v>
      </c>
      <c r="U158" s="17">
        <v>0.269426</v>
      </c>
      <c r="V158" s="17">
        <v>525.29999999999995</v>
      </c>
      <c r="W158" s="17">
        <v>2.4390000000000002E-3</v>
      </c>
      <c r="X158" s="17">
        <v>1421</v>
      </c>
      <c r="Y158" s="17">
        <v>0</v>
      </c>
      <c r="Z158" s="17">
        <v>0</v>
      </c>
    </row>
    <row r="159" spans="1:31">
      <c r="A159" s="17">
        <v>146</v>
      </c>
      <c r="B159" s="19">
        <v>0.2857986111111111</v>
      </c>
      <c r="C159" s="17">
        <v>116.6</v>
      </c>
      <c r="D159" s="17">
        <v>5.4</v>
      </c>
      <c r="E159" s="17">
        <v>0</v>
      </c>
      <c r="F159" s="17">
        <v>0</v>
      </c>
      <c r="G159" s="17">
        <v>0.27165</v>
      </c>
      <c r="H159" s="17">
        <v>9.9629999999999996E-3</v>
      </c>
      <c r="I159" s="17">
        <v>1.5429999999999999E-2</v>
      </c>
      <c r="J159" s="17">
        <v>5.4669999999999996E-3</v>
      </c>
      <c r="K159" s="17">
        <v>0.35432200000000003</v>
      </c>
      <c r="L159" s="17">
        <v>1195.9000000000001</v>
      </c>
      <c r="M159" s="17">
        <v>2.4390000000000002E-3</v>
      </c>
      <c r="N159" s="17">
        <v>0</v>
      </c>
      <c r="O159" s="17">
        <v>0</v>
      </c>
      <c r="P159" s="17">
        <v>0</v>
      </c>
      <c r="Q159" s="17">
        <v>0.36387999999999998</v>
      </c>
      <c r="R159" s="17">
        <v>1.0385999999999999E-2</v>
      </c>
      <c r="S159" s="17">
        <v>1.6011000000000001E-2</v>
      </c>
      <c r="T159" s="17">
        <v>5.6249999999999998E-3</v>
      </c>
      <c r="U159" s="17">
        <v>0.351323</v>
      </c>
      <c r="V159" s="17">
        <v>599.20000000000005</v>
      </c>
      <c r="W159" s="17">
        <v>0.59756100000000001</v>
      </c>
      <c r="X159" s="17">
        <v>1286</v>
      </c>
      <c r="Y159" s="17">
        <v>0</v>
      </c>
      <c r="Z159" s="17">
        <v>0</v>
      </c>
    </row>
    <row r="160" spans="1:31">
      <c r="A160" s="17">
        <v>147</v>
      </c>
      <c r="B160" s="19">
        <v>0.28585648148148146</v>
      </c>
      <c r="C160" s="17">
        <v>116.7</v>
      </c>
      <c r="D160" s="17">
        <v>5.4</v>
      </c>
      <c r="E160" s="17">
        <v>1.8580000000000001E-3</v>
      </c>
      <c r="F160" s="17">
        <v>0.09</v>
      </c>
      <c r="G160" s="17">
        <v>8.1369999999999998E-2</v>
      </c>
      <c r="H160" s="17">
        <v>7.4539999999999997E-3</v>
      </c>
      <c r="I160" s="17">
        <v>1.3443999999999999E-2</v>
      </c>
      <c r="J160" s="17">
        <v>5.9909999999999998E-3</v>
      </c>
      <c r="K160" s="17">
        <v>0.44558199999999998</v>
      </c>
      <c r="L160" s="17">
        <v>302.39999999999998</v>
      </c>
      <c r="M160" s="17">
        <v>0.59756100000000001</v>
      </c>
      <c r="N160" s="17">
        <v>61515</v>
      </c>
      <c r="O160" s="17">
        <v>0</v>
      </c>
      <c r="P160" s="17">
        <v>0</v>
      </c>
      <c r="Q160" s="17">
        <v>0.19695599999999999</v>
      </c>
      <c r="R160" s="17">
        <v>8.4440000000000001E-3</v>
      </c>
      <c r="S160" s="17">
        <v>1.3967E-2</v>
      </c>
      <c r="T160" s="17">
        <v>5.5230000000000001E-3</v>
      </c>
      <c r="U160" s="17">
        <v>0.39545400000000003</v>
      </c>
      <c r="V160" s="17">
        <v>646.79999999999995</v>
      </c>
      <c r="W160" s="17">
        <v>0.59756100000000001</v>
      </c>
      <c r="X160" s="17">
        <v>1684</v>
      </c>
      <c r="Y160" s="17">
        <v>0</v>
      </c>
      <c r="Z160" s="17">
        <v>0</v>
      </c>
      <c r="AA160" s="17">
        <v>0.60839100000000002</v>
      </c>
      <c r="AB160" s="17">
        <v>0.37573499999999999</v>
      </c>
      <c r="AC160" s="17">
        <v>1.05191E-2</v>
      </c>
      <c r="AD160" s="17">
        <v>0.25</v>
      </c>
      <c r="AE160" s="17">
        <v>2746.9</v>
      </c>
    </row>
    <row r="161" spans="1:31">
      <c r="A161" s="17">
        <v>148</v>
      </c>
      <c r="B161" s="19">
        <v>0.28590277777777778</v>
      </c>
      <c r="C161" s="17">
        <v>117.8</v>
      </c>
      <c r="D161" s="17">
        <v>5.4</v>
      </c>
      <c r="E161" s="17">
        <v>0</v>
      </c>
      <c r="F161" s="17">
        <v>0</v>
      </c>
      <c r="G161" s="17">
        <v>0.251799</v>
      </c>
      <c r="H161" s="17">
        <v>9.1809999999999999E-3</v>
      </c>
      <c r="I161" s="17">
        <v>1.4338999999999999E-2</v>
      </c>
      <c r="J161" s="17">
        <v>5.1580000000000003E-3</v>
      </c>
      <c r="K161" s="17">
        <v>0.35969899999999999</v>
      </c>
      <c r="L161" s="17">
        <v>500.9</v>
      </c>
      <c r="M161" s="17">
        <v>8.9978000000000002E-2</v>
      </c>
      <c r="N161" s="17">
        <v>0</v>
      </c>
      <c r="O161" s="17">
        <v>0</v>
      </c>
      <c r="P161" s="17">
        <v>0</v>
      </c>
      <c r="Q161" s="17">
        <v>0.29315200000000002</v>
      </c>
      <c r="R161" s="17">
        <v>6.6420000000000003E-3</v>
      </c>
      <c r="S161" s="17">
        <v>1.3252E-2</v>
      </c>
      <c r="T161" s="17">
        <v>6.6100000000000004E-3</v>
      </c>
      <c r="U161" s="17">
        <v>0.49876300000000001</v>
      </c>
      <c r="V161" s="17">
        <v>718.8</v>
      </c>
      <c r="W161" s="17">
        <v>0.59756100000000001</v>
      </c>
      <c r="X161" s="17">
        <v>2215</v>
      </c>
      <c r="Y161" s="17">
        <v>0</v>
      </c>
      <c r="Z161" s="17">
        <v>0</v>
      </c>
    </row>
    <row r="162" spans="1:31">
      <c r="A162" s="17">
        <v>149</v>
      </c>
      <c r="B162" s="19">
        <v>0.28596064814814814</v>
      </c>
      <c r="C162" s="17">
        <v>118.9</v>
      </c>
      <c r="D162" s="17">
        <v>5.4</v>
      </c>
      <c r="E162" s="17">
        <v>0</v>
      </c>
      <c r="F162" s="17">
        <v>0</v>
      </c>
      <c r="G162" s="17">
        <v>0.25190499999999999</v>
      </c>
      <c r="H162" s="17">
        <v>1.0200000000000001E-2</v>
      </c>
      <c r="I162" s="17">
        <v>1.6122000000000001E-2</v>
      </c>
      <c r="J162" s="17">
        <v>5.9220000000000002E-3</v>
      </c>
      <c r="K162" s="17">
        <v>0.36733700000000002</v>
      </c>
      <c r="L162" s="17">
        <v>758.2</v>
      </c>
      <c r="M162" s="17">
        <v>0.59756100000000001</v>
      </c>
      <c r="N162" s="17">
        <v>0</v>
      </c>
      <c r="O162" s="17">
        <v>0</v>
      </c>
      <c r="P162" s="17">
        <v>0</v>
      </c>
      <c r="Q162" s="17">
        <v>0.40500799999999998</v>
      </c>
      <c r="R162" s="17">
        <v>7.1089999999999999E-3</v>
      </c>
      <c r="S162" s="17">
        <v>1.4385999999999999E-2</v>
      </c>
      <c r="T162" s="17">
        <v>7.2769999999999996E-3</v>
      </c>
      <c r="U162" s="17">
        <v>0.50582499999999997</v>
      </c>
      <c r="V162" s="17">
        <v>1105.8</v>
      </c>
      <c r="W162" s="17">
        <v>2.4390000000000002E-3</v>
      </c>
      <c r="X162" s="17">
        <v>2013</v>
      </c>
      <c r="Y162" s="17">
        <v>0</v>
      </c>
      <c r="Z162" s="17">
        <v>0</v>
      </c>
    </row>
    <row r="163" spans="1:31">
      <c r="A163" s="17">
        <v>150</v>
      </c>
      <c r="B163" s="19">
        <v>0.28601851851851851</v>
      </c>
      <c r="C163" s="17">
        <v>119.7</v>
      </c>
      <c r="D163" s="17">
        <v>5.4</v>
      </c>
      <c r="E163" s="17">
        <v>0</v>
      </c>
      <c r="F163" s="17">
        <v>0</v>
      </c>
      <c r="G163" s="17">
        <v>0.198708</v>
      </c>
      <c r="H163" s="17">
        <v>9.2119999999999997E-3</v>
      </c>
      <c r="I163" s="17">
        <v>1.4623000000000001E-2</v>
      </c>
      <c r="J163" s="17">
        <v>5.411E-3</v>
      </c>
      <c r="K163" s="17">
        <v>0.37004900000000002</v>
      </c>
      <c r="L163" s="17">
        <v>766.4</v>
      </c>
      <c r="M163" s="17">
        <v>0.59756100000000001</v>
      </c>
      <c r="N163" s="17">
        <v>0</v>
      </c>
      <c r="O163" s="17">
        <v>0</v>
      </c>
      <c r="P163" s="17">
        <v>0</v>
      </c>
      <c r="Q163" s="17">
        <v>0.14302100000000001</v>
      </c>
      <c r="R163" s="17">
        <v>8.5210000000000008E-3</v>
      </c>
      <c r="S163" s="17">
        <v>1.2585000000000001E-2</v>
      </c>
      <c r="T163" s="17">
        <v>4.0639999999999999E-3</v>
      </c>
      <c r="U163" s="17">
        <v>0.322903</v>
      </c>
      <c r="V163" s="17">
        <v>418.8</v>
      </c>
      <c r="W163" s="17">
        <v>0.36838100000000001</v>
      </c>
      <c r="X163" s="17">
        <v>0</v>
      </c>
      <c r="Y163" s="17">
        <v>0</v>
      </c>
      <c r="Z163" s="17">
        <v>0</v>
      </c>
    </row>
    <row r="164" spans="1:31">
      <c r="A164" s="17">
        <v>151</v>
      </c>
      <c r="B164" s="19">
        <v>0.28607638888888892</v>
      </c>
      <c r="C164" s="17">
        <v>121.7</v>
      </c>
      <c r="D164" s="17">
        <v>5.4</v>
      </c>
      <c r="E164" s="17">
        <v>5.8659999999999997E-3</v>
      </c>
      <c r="F164" s="17">
        <v>0.28399999999999997</v>
      </c>
      <c r="G164" s="17">
        <v>0.32059199999999999</v>
      </c>
      <c r="H164" s="17">
        <v>9.8130000000000005E-3</v>
      </c>
      <c r="I164" s="17">
        <v>1.6409E-2</v>
      </c>
      <c r="J164" s="17">
        <v>6.5960000000000003E-3</v>
      </c>
      <c r="K164" s="17">
        <v>0.401972</v>
      </c>
      <c r="L164" s="17">
        <v>646.79999999999995</v>
      </c>
      <c r="M164" s="17">
        <v>0.59756100000000001</v>
      </c>
      <c r="N164" s="17">
        <v>1747</v>
      </c>
      <c r="O164" s="17">
        <v>0</v>
      </c>
      <c r="P164" s="17">
        <v>0</v>
      </c>
      <c r="Q164" s="17">
        <v>0.21012700000000001</v>
      </c>
      <c r="R164" s="17">
        <v>7.9889999999999996E-3</v>
      </c>
      <c r="S164" s="17">
        <v>1.2838E-2</v>
      </c>
      <c r="T164" s="17">
        <v>4.849E-3</v>
      </c>
      <c r="U164" s="17">
        <v>0.377695</v>
      </c>
      <c r="V164" s="17">
        <v>440.1</v>
      </c>
      <c r="W164" s="17">
        <v>0.59756100000000001</v>
      </c>
      <c r="X164" s="17">
        <v>1692</v>
      </c>
      <c r="Y164" s="17">
        <v>0</v>
      </c>
      <c r="Z164" s="17">
        <v>0</v>
      </c>
      <c r="AA164" s="17">
        <v>0.58106800000000003</v>
      </c>
      <c r="AB164" s="17">
        <v>3.5282800000000003E-2</v>
      </c>
      <c r="AC164" s="17">
        <v>8.1600100000000005E-3</v>
      </c>
      <c r="AD164" s="17">
        <v>0.25</v>
      </c>
      <c r="AE164" s="17">
        <v>1284.0999999999999</v>
      </c>
    </row>
    <row r="165" spans="1:31">
      <c r="A165" s="17">
        <v>152</v>
      </c>
      <c r="B165" s="19">
        <v>0.28612268518518519</v>
      </c>
      <c r="C165" s="17">
        <v>120.9</v>
      </c>
      <c r="D165" s="17">
        <v>5.4</v>
      </c>
      <c r="E165" s="17">
        <v>2.8479999999999998E-3</v>
      </c>
      <c r="F165" s="17">
        <v>0.13800000000000001</v>
      </c>
      <c r="G165" s="17">
        <v>0.27421400000000001</v>
      </c>
      <c r="H165" s="17">
        <v>1.0678999999999999E-2</v>
      </c>
      <c r="I165" s="17">
        <v>1.4603E-2</v>
      </c>
      <c r="J165" s="17">
        <v>3.9249999999999997E-3</v>
      </c>
      <c r="K165" s="17">
        <v>0.26873900000000001</v>
      </c>
      <c r="L165" s="17">
        <v>543.5</v>
      </c>
      <c r="M165" s="17">
        <v>0.59756100000000001</v>
      </c>
      <c r="N165" s="17">
        <v>41283</v>
      </c>
      <c r="O165" s="17">
        <v>0</v>
      </c>
      <c r="P165" s="17">
        <v>0</v>
      </c>
      <c r="Q165" s="17">
        <v>0.23983199999999999</v>
      </c>
      <c r="R165" s="17">
        <v>9.0279999999999996E-3</v>
      </c>
      <c r="S165" s="17">
        <v>1.418E-2</v>
      </c>
      <c r="T165" s="17">
        <v>5.1520000000000003E-3</v>
      </c>
      <c r="U165" s="17">
        <v>0.36331799999999997</v>
      </c>
      <c r="V165" s="17">
        <v>482.7</v>
      </c>
      <c r="W165" s="17">
        <v>0.59756100000000001</v>
      </c>
      <c r="X165" s="17">
        <v>12570</v>
      </c>
      <c r="Y165" s="17">
        <v>0</v>
      </c>
      <c r="Z165" s="17">
        <v>0</v>
      </c>
      <c r="AA165" s="17">
        <v>0.55894999999999995</v>
      </c>
      <c r="AB165" s="17">
        <v>0.420624</v>
      </c>
      <c r="AC165" s="17">
        <v>1.1195500000000001E-2</v>
      </c>
      <c r="AD165" s="17">
        <v>0.25</v>
      </c>
      <c r="AE165" s="17">
        <v>1528.3</v>
      </c>
    </row>
    <row r="166" spans="1:31">
      <c r="A166" s="17">
        <v>153</v>
      </c>
      <c r="B166" s="19">
        <v>0.28618055555555555</v>
      </c>
      <c r="C166" s="17">
        <v>123.7</v>
      </c>
      <c r="D166" s="17">
        <v>5.4</v>
      </c>
      <c r="E166" s="17">
        <v>0</v>
      </c>
      <c r="F166" s="17">
        <v>0</v>
      </c>
      <c r="G166" s="17">
        <v>0.40040100000000001</v>
      </c>
      <c r="H166" s="17">
        <v>1.0014E-2</v>
      </c>
      <c r="I166" s="17">
        <v>1.5263000000000001E-2</v>
      </c>
      <c r="J166" s="17">
        <v>5.2490000000000002E-3</v>
      </c>
      <c r="K166" s="17">
        <v>0.34389999999999998</v>
      </c>
      <c r="L166" s="17">
        <v>427</v>
      </c>
      <c r="M166" s="17">
        <v>0.23161899999999999</v>
      </c>
      <c r="N166" s="17">
        <v>0</v>
      </c>
      <c r="O166" s="17">
        <v>0</v>
      </c>
      <c r="P166" s="17">
        <v>0</v>
      </c>
      <c r="Q166" s="17">
        <v>0.30596899999999999</v>
      </c>
      <c r="R166" s="17">
        <v>7.4900000000000001E-3</v>
      </c>
      <c r="S166" s="17">
        <v>1.2951000000000001E-2</v>
      </c>
      <c r="T166" s="17">
        <v>5.4599999999999996E-3</v>
      </c>
      <c r="U166" s="17">
        <v>0.42162300000000003</v>
      </c>
      <c r="V166" s="17">
        <v>586</v>
      </c>
      <c r="W166" s="17">
        <v>2.4390000000000002E-3</v>
      </c>
      <c r="X166" s="17">
        <v>2504</v>
      </c>
      <c r="Y166" s="17">
        <v>0</v>
      </c>
      <c r="Z166" s="17">
        <v>0</v>
      </c>
    </row>
    <row r="167" spans="1:31">
      <c r="A167" s="17">
        <v>154</v>
      </c>
      <c r="B167" s="19">
        <v>0.28623842592592591</v>
      </c>
      <c r="C167" s="17">
        <v>123.3</v>
      </c>
      <c r="D167" s="17">
        <v>5.4</v>
      </c>
      <c r="E167" s="17">
        <v>0</v>
      </c>
      <c r="F167" s="17">
        <v>0</v>
      </c>
      <c r="G167" s="17">
        <v>0.152251</v>
      </c>
      <c r="H167" s="17">
        <v>7.9129999999999999E-3</v>
      </c>
      <c r="I167" s="17">
        <v>1.2171E-2</v>
      </c>
      <c r="J167" s="17">
        <v>4.2579999999999996E-3</v>
      </c>
      <c r="K167" s="17">
        <v>0.34981800000000002</v>
      </c>
      <c r="L167" s="17">
        <v>482.7</v>
      </c>
      <c r="M167" s="17">
        <v>0.59756100000000001</v>
      </c>
      <c r="N167" s="17">
        <v>0</v>
      </c>
      <c r="O167" s="17">
        <v>0</v>
      </c>
      <c r="P167" s="17">
        <v>0</v>
      </c>
      <c r="Q167" s="17">
        <v>3.8892000000000003E-2</v>
      </c>
      <c r="R167" s="17">
        <v>1.004E-2</v>
      </c>
      <c r="S167" s="17">
        <v>1.2891E-2</v>
      </c>
      <c r="T167" s="17">
        <v>2.8509999999999998E-3</v>
      </c>
      <c r="U167" s="17">
        <v>0.22117899999999999</v>
      </c>
      <c r="V167" s="17">
        <v>453.3</v>
      </c>
      <c r="W167" s="17">
        <v>0.59756100000000001</v>
      </c>
      <c r="X167" s="17">
        <v>0</v>
      </c>
      <c r="Y167" s="17">
        <v>0</v>
      </c>
      <c r="Z167" s="17">
        <v>0</v>
      </c>
    </row>
    <row r="168" spans="1:31">
      <c r="A168" s="17">
        <v>155</v>
      </c>
      <c r="B168" s="19">
        <v>0.28629629629629633</v>
      </c>
      <c r="C168" s="17">
        <v>125.1</v>
      </c>
      <c r="D168" s="17">
        <v>5.4</v>
      </c>
      <c r="E168" s="17">
        <v>0</v>
      </c>
      <c r="F168" s="17">
        <v>0</v>
      </c>
      <c r="G168" s="17">
        <v>0.256685</v>
      </c>
      <c r="H168" s="17">
        <v>8.6800000000000002E-3</v>
      </c>
      <c r="I168" s="17">
        <v>1.2803E-2</v>
      </c>
      <c r="J168" s="17">
        <v>4.1229999999999999E-3</v>
      </c>
      <c r="K168" s="17">
        <v>0.32203700000000002</v>
      </c>
      <c r="L168" s="17">
        <v>564.70000000000005</v>
      </c>
      <c r="M168" s="17">
        <v>8.2085000000000005E-2</v>
      </c>
      <c r="N168" s="17">
        <v>0</v>
      </c>
      <c r="O168" s="17">
        <v>0</v>
      </c>
      <c r="P168" s="17">
        <v>0</v>
      </c>
      <c r="Q168" s="17">
        <v>0.26902900000000002</v>
      </c>
      <c r="R168" s="17">
        <v>9.3970000000000008E-3</v>
      </c>
      <c r="S168" s="17">
        <v>1.2751999999999999E-2</v>
      </c>
      <c r="T168" s="17">
        <v>3.3549999999999999E-3</v>
      </c>
      <c r="U168" s="17">
        <v>0.26309900000000003</v>
      </c>
      <c r="V168" s="17">
        <v>389.4</v>
      </c>
      <c r="W168" s="17">
        <v>0.36838100000000001</v>
      </c>
      <c r="X168" s="17">
        <v>2466</v>
      </c>
      <c r="Y168" s="17">
        <v>0</v>
      </c>
      <c r="Z168" s="17">
        <v>0</v>
      </c>
    </row>
    <row r="169" spans="1:31">
      <c r="A169" s="17">
        <v>156</v>
      </c>
      <c r="B169" s="19">
        <v>0.28634259259259259</v>
      </c>
      <c r="C169" s="17">
        <v>125.5</v>
      </c>
      <c r="D169" s="17">
        <v>5.4</v>
      </c>
      <c r="E169" s="17">
        <v>0</v>
      </c>
      <c r="F169" s="17">
        <v>0</v>
      </c>
      <c r="G169" s="17">
        <v>0.21965100000000001</v>
      </c>
      <c r="H169" s="17">
        <v>7.2350000000000001E-3</v>
      </c>
      <c r="I169" s="17">
        <v>1.3157E-2</v>
      </c>
      <c r="J169" s="17">
        <v>5.9230000000000003E-3</v>
      </c>
      <c r="K169" s="17">
        <v>0.45013599999999998</v>
      </c>
      <c r="L169" s="17">
        <v>827.1</v>
      </c>
      <c r="M169" s="17">
        <v>0.239512</v>
      </c>
      <c r="N169" s="17">
        <v>0</v>
      </c>
      <c r="O169" s="17">
        <v>0</v>
      </c>
      <c r="P169" s="17">
        <v>0</v>
      </c>
      <c r="Q169" s="17">
        <v>0.13975899999999999</v>
      </c>
      <c r="R169" s="17">
        <v>8.3599999999999994E-3</v>
      </c>
      <c r="S169" s="17">
        <v>1.1448E-2</v>
      </c>
      <c r="T169" s="17">
        <v>3.0869999999999999E-3</v>
      </c>
      <c r="U169" s="17">
        <v>0.269702</v>
      </c>
      <c r="V169" s="17">
        <v>328.7</v>
      </c>
      <c r="W169" s="17">
        <v>0.59756100000000001</v>
      </c>
      <c r="X169" s="17">
        <v>1466</v>
      </c>
      <c r="Y169" s="17">
        <v>0</v>
      </c>
      <c r="Z169" s="17">
        <v>0</v>
      </c>
    </row>
    <row r="170" spans="1:31">
      <c r="A170" s="17">
        <v>157</v>
      </c>
      <c r="B170" s="19">
        <v>0.28640046296296295</v>
      </c>
      <c r="C170" s="17">
        <v>127.3</v>
      </c>
      <c r="D170" s="17">
        <v>5.4</v>
      </c>
      <c r="E170" s="17">
        <v>3.088E-3</v>
      </c>
      <c r="F170" s="17">
        <v>0.14899999999999999</v>
      </c>
      <c r="G170" s="17">
        <v>0.16519600000000001</v>
      </c>
      <c r="H170" s="17">
        <v>7.3070000000000001E-3</v>
      </c>
      <c r="I170" s="17">
        <v>1.1221E-2</v>
      </c>
      <c r="J170" s="17">
        <v>3.9139999999999999E-3</v>
      </c>
      <c r="K170" s="17">
        <v>0.34883599999999998</v>
      </c>
      <c r="L170" s="17">
        <v>572.9</v>
      </c>
      <c r="M170" s="17">
        <v>2.4390000000000002E-3</v>
      </c>
      <c r="N170" s="17">
        <v>29955</v>
      </c>
      <c r="O170" s="17">
        <v>0</v>
      </c>
      <c r="P170" s="17">
        <v>0</v>
      </c>
      <c r="Q170" s="17">
        <v>0.27275500000000003</v>
      </c>
      <c r="R170" s="17">
        <v>8.0129999999999993E-3</v>
      </c>
      <c r="S170" s="17">
        <v>1.2081E-2</v>
      </c>
      <c r="T170" s="17">
        <v>4.0689999999999997E-3</v>
      </c>
      <c r="U170" s="17">
        <v>0.33675899999999998</v>
      </c>
      <c r="V170" s="17">
        <v>564.70000000000005</v>
      </c>
      <c r="W170" s="17">
        <v>0.59756100000000001</v>
      </c>
      <c r="X170" s="17">
        <v>821</v>
      </c>
      <c r="Y170" s="17">
        <v>0</v>
      </c>
      <c r="Z170" s="17">
        <v>0</v>
      </c>
      <c r="AA170" s="17">
        <v>0.51809000000000005</v>
      </c>
      <c r="AB170" s="17">
        <v>0.35703499999999999</v>
      </c>
      <c r="AC170" s="17">
        <v>9.4654800000000001E-3</v>
      </c>
      <c r="AD170" s="17">
        <v>0.25</v>
      </c>
      <c r="AE170" s="17">
        <v>1449.8</v>
      </c>
    </row>
    <row r="171" spans="1:31">
      <c r="A171" s="17">
        <v>158</v>
      </c>
      <c r="B171" s="19">
        <v>0.28645833333333331</v>
      </c>
      <c r="C171" s="17">
        <v>127.3</v>
      </c>
      <c r="D171" s="17">
        <v>5.4</v>
      </c>
      <c r="E171" s="17">
        <v>4.3699999999999998E-3</v>
      </c>
      <c r="F171" s="17">
        <v>0.21099999999999999</v>
      </c>
      <c r="G171" s="17">
        <v>0.149899</v>
      </c>
      <c r="H171" s="17">
        <v>9.1559999999999992E-3</v>
      </c>
      <c r="I171" s="17">
        <v>1.2356000000000001E-2</v>
      </c>
      <c r="J171" s="17">
        <v>3.199E-3</v>
      </c>
      <c r="K171" s="17">
        <v>0.25891599999999998</v>
      </c>
      <c r="L171" s="17">
        <v>458.3</v>
      </c>
      <c r="M171" s="17">
        <v>2.4390000000000002E-3</v>
      </c>
      <c r="N171" s="17">
        <v>1916</v>
      </c>
      <c r="O171" s="17">
        <v>0</v>
      </c>
      <c r="P171" s="17">
        <v>0</v>
      </c>
      <c r="Q171" s="17">
        <v>0.27381800000000001</v>
      </c>
      <c r="R171" s="17">
        <v>6.4510000000000001E-3</v>
      </c>
      <c r="S171" s="17">
        <v>1.0644000000000001E-2</v>
      </c>
      <c r="T171" s="17">
        <v>4.1929999999999997E-3</v>
      </c>
      <c r="U171" s="17">
        <v>0.39389999999999997</v>
      </c>
      <c r="V171" s="17">
        <v>286.10000000000002</v>
      </c>
      <c r="W171" s="17">
        <v>2.4390000000000002E-3</v>
      </c>
      <c r="X171" s="17">
        <v>1727</v>
      </c>
      <c r="Y171" s="17">
        <v>0</v>
      </c>
      <c r="Z171" s="17">
        <v>0</v>
      </c>
      <c r="AA171" s="17">
        <v>0.60599999999999998</v>
      </c>
      <c r="AB171" s="17">
        <v>2.7626100000000001E-2</v>
      </c>
      <c r="AC171" s="17">
        <v>6.5672200000000003E-3</v>
      </c>
      <c r="AD171" s="17">
        <v>0.25</v>
      </c>
      <c r="AE171" s="17">
        <v>1812.2</v>
      </c>
    </row>
    <row r="172" spans="1:31">
      <c r="A172" s="17">
        <v>159</v>
      </c>
      <c r="B172" s="19">
        <v>0.28651620370370373</v>
      </c>
      <c r="C172" s="17">
        <v>129.1</v>
      </c>
      <c r="D172" s="17">
        <v>5.4</v>
      </c>
      <c r="E172" s="17">
        <v>0</v>
      </c>
      <c r="F172" s="17">
        <v>0</v>
      </c>
      <c r="G172" s="17">
        <v>0.26681700000000003</v>
      </c>
      <c r="H172" s="17">
        <v>6.4479999999999997E-3</v>
      </c>
      <c r="I172" s="17">
        <v>1.2971E-2</v>
      </c>
      <c r="J172" s="17">
        <v>6.5230000000000002E-3</v>
      </c>
      <c r="K172" s="17">
        <v>0.50285800000000003</v>
      </c>
      <c r="L172" s="17">
        <v>1195.9000000000001</v>
      </c>
      <c r="M172" s="17">
        <v>0.36838100000000001</v>
      </c>
      <c r="N172" s="17">
        <v>0</v>
      </c>
      <c r="O172" s="17">
        <v>0</v>
      </c>
      <c r="P172" s="17">
        <v>0</v>
      </c>
      <c r="Q172" s="17">
        <v>8.0213999999999994E-2</v>
      </c>
      <c r="R172" s="17">
        <v>5.6100000000000004E-3</v>
      </c>
      <c r="S172" s="17">
        <v>9.3220000000000004E-3</v>
      </c>
      <c r="T172" s="17">
        <v>3.712E-3</v>
      </c>
      <c r="U172" s="17">
        <v>0.39823700000000001</v>
      </c>
      <c r="V172" s="17">
        <v>1195.9000000000001</v>
      </c>
      <c r="W172" s="17">
        <v>0.22674</v>
      </c>
      <c r="X172" s="17">
        <v>0</v>
      </c>
      <c r="Y172" s="17">
        <v>0</v>
      </c>
      <c r="Z172" s="17">
        <v>0</v>
      </c>
    </row>
    <row r="173" spans="1:31">
      <c r="A173" s="17">
        <v>160</v>
      </c>
      <c r="B173" s="19">
        <v>0.2865625</v>
      </c>
      <c r="C173" s="17">
        <v>129.5</v>
      </c>
      <c r="D173" s="17">
        <v>5.4</v>
      </c>
      <c r="E173" s="17">
        <v>0</v>
      </c>
      <c r="F173" s="17">
        <v>0</v>
      </c>
      <c r="G173" s="17">
        <v>0.105866</v>
      </c>
      <c r="H173" s="17">
        <v>5.4380000000000001E-3</v>
      </c>
      <c r="I173" s="17">
        <v>8.8699999999999994E-3</v>
      </c>
      <c r="J173" s="17">
        <v>3.4329999999999999E-3</v>
      </c>
      <c r="K173" s="17">
        <v>0.38696199999999997</v>
      </c>
      <c r="L173" s="17">
        <v>976.1</v>
      </c>
      <c r="M173" s="17">
        <v>2.4390000000000002E-3</v>
      </c>
      <c r="N173" s="17">
        <v>0</v>
      </c>
      <c r="O173" s="17">
        <v>0</v>
      </c>
      <c r="P173" s="17">
        <v>0</v>
      </c>
      <c r="Q173" s="17">
        <v>0.26086599999999999</v>
      </c>
      <c r="R173" s="17">
        <v>5.6690000000000004E-3</v>
      </c>
      <c r="S173" s="17">
        <v>9.8919999999999998E-3</v>
      </c>
      <c r="T173" s="17">
        <v>4.2230000000000002E-3</v>
      </c>
      <c r="U173" s="17">
        <v>0.42690099999999997</v>
      </c>
      <c r="V173" s="17">
        <v>530.29999999999995</v>
      </c>
      <c r="W173" s="17">
        <v>0.36838100000000001</v>
      </c>
      <c r="X173" s="17">
        <v>3151</v>
      </c>
      <c r="Y173" s="17">
        <v>0</v>
      </c>
      <c r="Z173" s="17">
        <v>0</v>
      </c>
    </row>
    <row r="174" spans="1:31">
      <c r="A174" s="17">
        <v>161</v>
      </c>
      <c r="B174" s="19">
        <v>0.28662037037037036</v>
      </c>
      <c r="C174" s="17">
        <v>130.4</v>
      </c>
      <c r="D174" s="17">
        <v>5.4</v>
      </c>
      <c r="E174" s="17">
        <v>0</v>
      </c>
      <c r="F174" s="17">
        <v>0</v>
      </c>
      <c r="G174" s="17">
        <v>0.105334</v>
      </c>
      <c r="H174" s="17">
        <v>5.2810000000000001E-3</v>
      </c>
      <c r="I174" s="17">
        <v>8.7869999999999997E-3</v>
      </c>
      <c r="J174" s="17">
        <v>3.506E-3</v>
      </c>
      <c r="K174" s="17">
        <v>0.39895199999999997</v>
      </c>
      <c r="L174" s="17">
        <v>830.2</v>
      </c>
      <c r="M174" s="17">
        <v>0.59756100000000001</v>
      </c>
      <c r="N174" s="17">
        <v>0</v>
      </c>
      <c r="O174" s="17">
        <v>0</v>
      </c>
      <c r="P174" s="17">
        <v>0</v>
      </c>
      <c r="Q174" s="17">
        <v>6.3034000000000007E-2</v>
      </c>
      <c r="R174" s="17">
        <v>6.7279999999999996E-3</v>
      </c>
      <c r="S174" s="17">
        <v>9.7429999999999999E-3</v>
      </c>
      <c r="T174" s="17">
        <v>3.0149999999999999E-3</v>
      </c>
      <c r="U174" s="17">
        <v>0.30949100000000002</v>
      </c>
      <c r="V174" s="17">
        <v>363.1</v>
      </c>
      <c r="W174" s="17">
        <v>0.36838100000000001</v>
      </c>
      <c r="X174" s="17">
        <v>773</v>
      </c>
      <c r="Y174" s="17">
        <v>0</v>
      </c>
      <c r="Z174" s="17">
        <v>0</v>
      </c>
    </row>
    <row r="175" spans="1:31">
      <c r="A175" s="17">
        <v>162</v>
      </c>
      <c r="B175" s="19">
        <v>0.28667824074074072</v>
      </c>
      <c r="C175" s="17">
        <v>132</v>
      </c>
      <c r="D175" s="17">
        <v>5.4</v>
      </c>
      <c r="E175" s="17">
        <v>5.0720000000000001E-3</v>
      </c>
      <c r="F175" s="17">
        <v>0.245</v>
      </c>
      <c r="G175" s="17">
        <v>0.103116</v>
      </c>
      <c r="H175" s="17">
        <v>4.4720000000000003E-3</v>
      </c>
      <c r="I175" s="17">
        <v>1.1145E-2</v>
      </c>
      <c r="J175" s="17">
        <v>6.6740000000000002E-3</v>
      </c>
      <c r="K175" s="17">
        <v>0.59878399999999998</v>
      </c>
      <c r="L175" s="17">
        <v>649.9</v>
      </c>
      <c r="M175" s="17">
        <v>0.59756100000000001</v>
      </c>
      <c r="N175" s="17">
        <v>5963</v>
      </c>
      <c r="O175" s="17">
        <v>0</v>
      </c>
      <c r="P175" s="17">
        <v>0</v>
      </c>
      <c r="Q175" s="17">
        <v>4.9083000000000002E-2</v>
      </c>
      <c r="R175" s="17">
        <v>5.5389999999999997E-3</v>
      </c>
      <c r="S175" s="17">
        <v>8.5590000000000006E-3</v>
      </c>
      <c r="T175" s="17">
        <v>3.0200000000000001E-3</v>
      </c>
      <c r="U175" s="17">
        <v>0.35284700000000002</v>
      </c>
      <c r="V175" s="17">
        <v>1195.9000000000001</v>
      </c>
      <c r="W175" s="17">
        <v>0.36838100000000001</v>
      </c>
      <c r="X175" s="17">
        <v>10096</v>
      </c>
      <c r="Y175" s="17">
        <v>0</v>
      </c>
      <c r="Z175" s="17">
        <v>0</v>
      </c>
      <c r="AA175" s="17">
        <v>0.54284100000000002</v>
      </c>
      <c r="AB175" s="17">
        <v>0.11143400000000001</v>
      </c>
      <c r="AC175" s="17">
        <v>5.8758400000000002E-3</v>
      </c>
      <c r="AD175" s="17">
        <v>0.25</v>
      </c>
      <c r="AE175" s="17">
        <v>1278</v>
      </c>
    </row>
    <row r="176" spans="1:31">
      <c r="A176" s="17">
        <v>163</v>
      </c>
      <c r="B176" s="19">
        <v>0.28673611111111114</v>
      </c>
      <c r="C176" s="17">
        <v>132.6</v>
      </c>
      <c r="D176" s="17">
        <v>5.4</v>
      </c>
      <c r="E176" s="17">
        <v>4.5630000000000002E-3</v>
      </c>
      <c r="F176" s="17">
        <v>0.221</v>
      </c>
      <c r="G176" s="17">
        <v>0.19048200000000001</v>
      </c>
      <c r="H176" s="17">
        <v>4.3629999999999997E-3</v>
      </c>
      <c r="I176" s="17">
        <v>1.0052E-2</v>
      </c>
      <c r="J176" s="17">
        <v>5.6889999999999996E-3</v>
      </c>
      <c r="K176" s="17">
        <v>0.56598599999999999</v>
      </c>
      <c r="L176" s="17">
        <v>766.4</v>
      </c>
      <c r="M176" s="17">
        <v>2.4390000000000002E-3</v>
      </c>
      <c r="N176" s="17">
        <v>1746</v>
      </c>
      <c r="O176" s="17">
        <v>0</v>
      </c>
      <c r="P176" s="17">
        <v>0</v>
      </c>
      <c r="Q176" s="17">
        <v>4.8954999999999999E-2</v>
      </c>
      <c r="R176" s="17">
        <v>7.2179999999999996E-3</v>
      </c>
      <c r="S176" s="17">
        <v>9.6179999999999998E-3</v>
      </c>
      <c r="T176" s="17">
        <v>2.3999999999999998E-3</v>
      </c>
      <c r="U176" s="17">
        <v>0.24954299999999999</v>
      </c>
      <c r="V176" s="17">
        <v>1195.9000000000001</v>
      </c>
      <c r="W176" s="17">
        <v>2.4390000000000002E-3</v>
      </c>
      <c r="X176" s="17">
        <v>4539</v>
      </c>
      <c r="Y176" s="17">
        <v>0</v>
      </c>
      <c r="Z176" s="17">
        <v>0</v>
      </c>
      <c r="AA176" s="17">
        <v>0.38391199999999998</v>
      </c>
      <c r="AB176" s="17">
        <v>4.1502200000000003E-2</v>
      </c>
      <c r="AC176" s="17">
        <v>7.3175699999999998E-3</v>
      </c>
      <c r="AD176" s="17">
        <v>0.25</v>
      </c>
      <c r="AE176" s="17">
        <v>1083.8</v>
      </c>
    </row>
    <row r="177" spans="1:31">
      <c r="A177" s="17">
        <v>164</v>
      </c>
      <c r="B177" s="19">
        <v>0.2867939814814815</v>
      </c>
      <c r="C177" s="17">
        <v>133.1</v>
      </c>
      <c r="D177" s="17">
        <v>5.4</v>
      </c>
      <c r="E177" s="17">
        <v>0</v>
      </c>
      <c r="F177" s="17">
        <v>0</v>
      </c>
      <c r="G177" s="17">
        <v>1.6278999999999998E-2</v>
      </c>
      <c r="H177" s="17">
        <v>4.7400000000000003E-3</v>
      </c>
      <c r="I177" s="17">
        <v>7.9620000000000003E-3</v>
      </c>
      <c r="J177" s="17">
        <v>3.222E-3</v>
      </c>
      <c r="K177" s="17">
        <v>0.40463900000000003</v>
      </c>
      <c r="L177" s="17">
        <v>1066.3</v>
      </c>
      <c r="M177" s="17">
        <v>0.59756100000000001</v>
      </c>
      <c r="N177" s="17">
        <v>0</v>
      </c>
      <c r="O177" s="17">
        <v>0</v>
      </c>
      <c r="P177" s="17">
        <v>0</v>
      </c>
      <c r="Q177" s="17">
        <v>0.18074299999999999</v>
      </c>
      <c r="R177" s="17">
        <v>4.2900000000000004E-3</v>
      </c>
      <c r="S177" s="17">
        <v>7.8860000000000006E-3</v>
      </c>
      <c r="T177" s="17">
        <v>3.5959999999999998E-3</v>
      </c>
      <c r="U177" s="17">
        <v>0.455984</v>
      </c>
      <c r="V177" s="17">
        <v>368.1</v>
      </c>
      <c r="W177" s="17">
        <v>0.59756100000000001</v>
      </c>
      <c r="X177" s="17">
        <v>2479</v>
      </c>
      <c r="Y177" s="17">
        <v>0</v>
      </c>
      <c r="Z177" s="17">
        <v>0</v>
      </c>
    </row>
    <row r="178" spans="1:31">
      <c r="A178" s="17">
        <v>165</v>
      </c>
      <c r="B178" s="19">
        <v>0.28684027777777776</v>
      </c>
      <c r="C178" s="17">
        <v>135.1</v>
      </c>
      <c r="D178" s="17">
        <v>5.4</v>
      </c>
      <c r="E178" s="17">
        <v>0</v>
      </c>
      <c r="F178" s="17">
        <v>0</v>
      </c>
      <c r="G178" s="17">
        <v>4.7789999999999999E-2</v>
      </c>
      <c r="H178" s="17">
        <v>3.555E-3</v>
      </c>
      <c r="I178" s="17">
        <v>7.731E-3</v>
      </c>
      <c r="J178" s="17">
        <v>4.176E-3</v>
      </c>
      <c r="K178" s="17">
        <v>0.54011900000000002</v>
      </c>
      <c r="L178" s="17">
        <v>1195.9000000000001</v>
      </c>
      <c r="M178" s="17">
        <v>0.59756100000000001</v>
      </c>
      <c r="N178" s="17">
        <v>0</v>
      </c>
      <c r="O178" s="17">
        <v>0</v>
      </c>
      <c r="P178" s="17">
        <v>0</v>
      </c>
      <c r="Q178" s="17">
        <v>6.5215999999999996E-2</v>
      </c>
      <c r="R178" s="17">
        <v>2.66E-3</v>
      </c>
      <c r="S178" s="17">
        <v>7.515E-3</v>
      </c>
      <c r="T178" s="17">
        <v>4.8549999999999999E-3</v>
      </c>
      <c r="U178" s="17">
        <v>0.64603299999999997</v>
      </c>
      <c r="V178" s="17">
        <v>212.2</v>
      </c>
      <c r="W178" s="17">
        <v>0.22674</v>
      </c>
      <c r="X178" s="17">
        <v>2968</v>
      </c>
      <c r="Y178" s="17">
        <v>0</v>
      </c>
      <c r="Z178" s="17">
        <v>0</v>
      </c>
    </row>
    <row r="179" spans="1:31">
      <c r="A179" s="17">
        <v>166</v>
      </c>
      <c r="B179" s="19">
        <v>0.28689814814814812</v>
      </c>
      <c r="C179" s="17">
        <v>135.1</v>
      </c>
      <c r="D179" s="17">
        <v>5.4</v>
      </c>
      <c r="E179" s="17">
        <v>1.967E-3</v>
      </c>
      <c r="F179" s="17">
        <v>9.5000000000000001E-2</v>
      </c>
      <c r="G179" s="17">
        <v>9.6758999999999998E-2</v>
      </c>
      <c r="H179" s="17">
        <v>1.8810000000000001E-3</v>
      </c>
      <c r="I179" s="17">
        <v>9.3469999999999994E-3</v>
      </c>
      <c r="J179" s="17">
        <v>7.4650000000000003E-3</v>
      </c>
      <c r="K179" s="17">
        <v>0.79871599999999998</v>
      </c>
      <c r="L179" s="17">
        <v>204.1</v>
      </c>
      <c r="M179" s="17">
        <v>8.5099999999999995E-2</v>
      </c>
      <c r="N179" s="17">
        <v>9982</v>
      </c>
      <c r="O179" s="17">
        <v>0</v>
      </c>
      <c r="P179" s="17">
        <v>0</v>
      </c>
      <c r="Q179" s="17">
        <v>3.6540000000000003E-2</v>
      </c>
      <c r="R179" s="17">
        <v>3.2620000000000001E-3</v>
      </c>
      <c r="S179" s="17">
        <v>5.555E-3</v>
      </c>
      <c r="T179" s="17">
        <v>2.2929999999999999E-3</v>
      </c>
      <c r="U179" s="17">
        <v>0.41275499999999998</v>
      </c>
      <c r="V179" s="17">
        <v>204.1</v>
      </c>
      <c r="W179" s="17">
        <v>3.0998000000000001E-2</v>
      </c>
      <c r="X179" s="17">
        <v>2910</v>
      </c>
      <c r="Y179" s="17">
        <v>0</v>
      </c>
      <c r="Z179" s="17">
        <v>0</v>
      </c>
      <c r="AA179" s="17">
        <v>0.63500800000000002</v>
      </c>
      <c r="AB179" s="17">
        <v>6.1838900000000002E-2</v>
      </c>
      <c r="AC179" s="17">
        <v>3.40405E-3</v>
      </c>
      <c r="AD179" s="17">
        <v>0.25</v>
      </c>
      <c r="AE179" s="17">
        <v>4070.1</v>
      </c>
    </row>
    <row r="180" spans="1:31">
      <c r="A180" s="17">
        <v>167</v>
      </c>
      <c r="B180" s="19">
        <v>0.28695601851851854</v>
      </c>
      <c r="C180" s="17">
        <v>136.80000000000001</v>
      </c>
      <c r="D180" s="17">
        <v>5.4</v>
      </c>
      <c r="E180" s="17">
        <v>0</v>
      </c>
      <c r="F180" s="17">
        <v>0</v>
      </c>
      <c r="G180" s="17">
        <v>5.7494000000000003E-2</v>
      </c>
      <c r="H180" s="17">
        <v>4.4790000000000003E-3</v>
      </c>
      <c r="I180" s="17">
        <v>8.4609999999999998E-3</v>
      </c>
      <c r="J180" s="17">
        <v>3.9820000000000003E-3</v>
      </c>
      <c r="K180" s="17">
        <v>0.47066599999999997</v>
      </c>
      <c r="L180" s="17">
        <v>363.1</v>
      </c>
      <c r="M180" s="17">
        <v>0.59756100000000001</v>
      </c>
      <c r="N180" s="17">
        <v>0</v>
      </c>
      <c r="O180" s="17">
        <v>0</v>
      </c>
      <c r="P180" s="17">
        <v>0</v>
      </c>
      <c r="Q180" s="17">
        <v>0.38758599999999999</v>
      </c>
      <c r="R180" s="17">
        <v>1.0991000000000001E-2</v>
      </c>
      <c r="S180" s="17">
        <v>1.6041E-2</v>
      </c>
      <c r="T180" s="17">
        <v>5.0499999999999998E-3</v>
      </c>
      <c r="U180" s="17">
        <v>0.31482700000000002</v>
      </c>
      <c r="V180" s="17">
        <v>355</v>
      </c>
      <c r="W180" s="17">
        <v>0.36838100000000001</v>
      </c>
      <c r="X180" s="17">
        <v>1103</v>
      </c>
      <c r="Y180" s="17">
        <v>0</v>
      </c>
      <c r="Z180" s="17">
        <v>0</v>
      </c>
    </row>
    <row r="181" spans="1:31">
      <c r="A181" s="17">
        <v>168</v>
      </c>
      <c r="B181" s="19">
        <v>0.2870138888888889</v>
      </c>
      <c r="C181" s="17">
        <v>137.69999999999999</v>
      </c>
      <c r="D181" s="17">
        <v>5.4</v>
      </c>
      <c r="E181" s="17">
        <v>1.879E-3</v>
      </c>
      <c r="F181" s="17">
        <v>9.0999999999999998E-2</v>
      </c>
      <c r="G181" s="17">
        <v>2.5205999999999999E-2</v>
      </c>
      <c r="H181" s="17">
        <v>3.6440000000000001E-3</v>
      </c>
      <c r="I181" s="17">
        <v>7.0060000000000001E-3</v>
      </c>
      <c r="J181" s="17">
        <v>3.362E-3</v>
      </c>
      <c r="K181" s="17">
        <v>0.47987800000000003</v>
      </c>
      <c r="L181" s="17">
        <v>204.1</v>
      </c>
      <c r="M181" s="17">
        <v>5.1663000000000001E-2</v>
      </c>
      <c r="N181" s="17">
        <v>3403</v>
      </c>
      <c r="O181" s="17">
        <v>0</v>
      </c>
      <c r="P181" s="17">
        <v>0</v>
      </c>
      <c r="Q181" s="17">
        <v>6.5215999999999996E-2</v>
      </c>
      <c r="R181" s="17">
        <v>5.0549999999999996E-3</v>
      </c>
      <c r="S181" s="17">
        <v>8.1290000000000008E-3</v>
      </c>
      <c r="T181" s="17">
        <v>3.075E-3</v>
      </c>
      <c r="U181" s="17">
        <v>0.37822499999999998</v>
      </c>
      <c r="V181" s="17">
        <v>204.1</v>
      </c>
      <c r="W181" s="17">
        <v>0.36838100000000001</v>
      </c>
      <c r="X181" s="17">
        <v>1360</v>
      </c>
      <c r="Y181" s="17">
        <v>0</v>
      </c>
      <c r="Z181" s="17">
        <v>0</v>
      </c>
      <c r="AA181" s="17">
        <v>0.58188399999999996</v>
      </c>
      <c r="AB181" s="17">
        <v>2.1978600000000001E-2</v>
      </c>
      <c r="AC181" s="17">
        <v>5.1222500000000001E-3</v>
      </c>
      <c r="AD181" s="17">
        <v>0.25</v>
      </c>
      <c r="AE181" s="17">
        <v>4070.1</v>
      </c>
    </row>
    <row r="182" spans="1:31">
      <c r="A182" s="17">
        <v>169</v>
      </c>
      <c r="B182" s="19">
        <v>0.28706018518518522</v>
      </c>
      <c r="C182" s="17">
        <v>138.4</v>
      </c>
      <c r="D182" s="17">
        <v>5.4</v>
      </c>
      <c r="E182" s="17">
        <v>0</v>
      </c>
      <c r="F182" s="17">
        <v>0</v>
      </c>
      <c r="G182" s="17">
        <v>1.1653E-2</v>
      </c>
      <c r="H182" s="17">
        <v>3.5200000000000001E-3</v>
      </c>
      <c r="I182" s="17">
        <v>6.9210000000000001E-3</v>
      </c>
      <c r="J182" s="17">
        <v>3.4009999999999999E-3</v>
      </c>
      <c r="K182" s="17">
        <v>0.49143399999999998</v>
      </c>
      <c r="L182" s="17">
        <v>392.5</v>
      </c>
      <c r="M182" s="17">
        <v>0.59756100000000001</v>
      </c>
      <c r="N182" s="17">
        <v>0</v>
      </c>
      <c r="O182" s="17">
        <v>0</v>
      </c>
      <c r="P182" s="17">
        <v>0</v>
      </c>
      <c r="Q182" s="17">
        <v>3.7272E-2</v>
      </c>
      <c r="R182" s="17">
        <v>1.348E-3</v>
      </c>
      <c r="S182" s="17">
        <v>4.9810000000000002E-3</v>
      </c>
      <c r="T182" s="17">
        <v>3.6340000000000001E-3</v>
      </c>
      <c r="U182" s="17">
        <v>0.72947300000000004</v>
      </c>
      <c r="V182" s="17">
        <v>684.3</v>
      </c>
      <c r="W182" s="17">
        <v>0.59756100000000001</v>
      </c>
      <c r="X182" s="17">
        <v>0</v>
      </c>
      <c r="Y182" s="17">
        <v>0</v>
      </c>
      <c r="Z182" s="17">
        <v>0</v>
      </c>
    </row>
    <row r="183" spans="1:31">
      <c r="A183" s="17">
        <v>170</v>
      </c>
      <c r="B183" s="19">
        <v>0.28711805555555553</v>
      </c>
      <c r="C183" s="17">
        <v>139.5</v>
      </c>
      <c r="D183" s="17">
        <v>5.4</v>
      </c>
      <c r="E183" s="17">
        <v>5.5409999999999999E-3</v>
      </c>
      <c r="F183" s="17">
        <v>0.26800000000000002</v>
      </c>
      <c r="G183" s="17">
        <v>2.5451000000000001E-2</v>
      </c>
      <c r="H183" s="17">
        <v>2.5839999999999999E-3</v>
      </c>
      <c r="I183" s="17">
        <v>7.2119999999999997E-3</v>
      </c>
      <c r="J183" s="17">
        <v>4.6280000000000002E-3</v>
      </c>
      <c r="K183" s="17">
        <v>0.64177399999999996</v>
      </c>
      <c r="L183" s="17">
        <v>466.4</v>
      </c>
      <c r="M183" s="17">
        <v>0.59756100000000001</v>
      </c>
      <c r="N183" s="17">
        <v>1250</v>
      </c>
      <c r="O183" s="17">
        <v>0</v>
      </c>
      <c r="P183" s="17">
        <v>0</v>
      </c>
      <c r="Q183" s="17">
        <v>0.16498699999999999</v>
      </c>
      <c r="R183" s="17">
        <v>3.8370000000000001E-3</v>
      </c>
      <c r="S183" s="17">
        <v>7.4689999999999999E-3</v>
      </c>
      <c r="T183" s="17">
        <v>3.6319999999999998E-3</v>
      </c>
      <c r="U183" s="17">
        <v>0.48623499999999997</v>
      </c>
      <c r="V183" s="17">
        <v>1195.9000000000001</v>
      </c>
      <c r="W183" s="17">
        <v>0.22674</v>
      </c>
      <c r="X183" s="17">
        <v>2615</v>
      </c>
      <c r="Y183" s="17">
        <v>0</v>
      </c>
      <c r="Z183" s="17">
        <v>0</v>
      </c>
      <c r="AA183" s="17">
        <v>0.74805299999999997</v>
      </c>
      <c r="AB183" s="17">
        <v>1.85197E-2</v>
      </c>
      <c r="AC183" s="17">
        <v>3.9044499999999998E-3</v>
      </c>
      <c r="AD183" s="17">
        <v>0.25</v>
      </c>
      <c r="AE183" s="17">
        <v>1780.6</v>
      </c>
    </row>
    <row r="184" spans="1:31">
      <c r="A184" s="17">
        <v>171</v>
      </c>
      <c r="B184" s="19">
        <v>0.28717592592592595</v>
      </c>
      <c r="C184" s="17">
        <v>140.1</v>
      </c>
      <c r="D184" s="17">
        <v>5.4</v>
      </c>
      <c r="E184" s="17">
        <v>0</v>
      </c>
      <c r="F184" s="17">
        <v>0</v>
      </c>
      <c r="G184" s="17">
        <v>3.7573000000000002E-2</v>
      </c>
      <c r="H184" s="17">
        <v>3.2799999999999999E-3</v>
      </c>
      <c r="I184" s="17">
        <v>6.9160000000000003E-3</v>
      </c>
      <c r="J184" s="17">
        <v>3.637E-3</v>
      </c>
      <c r="K184" s="17">
        <v>0.525787</v>
      </c>
      <c r="L184" s="17">
        <v>1195.9000000000001</v>
      </c>
      <c r="M184" s="17">
        <v>2.4390000000000002E-3</v>
      </c>
      <c r="N184" s="17">
        <v>0</v>
      </c>
      <c r="O184" s="17">
        <v>0</v>
      </c>
      <c r="P184" s="17">
        <v>0</v>
      </c>
      <c r="Q184" s="17">
        <v>0.161831</v>
      </c>
      <c r="R184" s="17">
        <v>3.604E-3</v>
      </c>
      <c r="S184" s="17">
        <v>8.4209999999999997E-3</v>
      </c>
      <c r="T184" s="17">
        <v>4.8170000000000001E-3</v>
      </c>
      <c r="U184" s="17">
        <v>0.57199599999999995</v>
      </c>
      <c r="V184" s="17">
        <v>1195.9000000000001</v>
      </c>
      <c r="W184" s="17">
        <v>2.4390000000000002E-3</v>
      </c>
      <c r="X184" s="17">
        <v>2814</v>
      </c>
      <c r="Y184" s="17">
        <v>0</v>
      </c>
      <c r="Z184" s="17">
        <v>0</v>
      </c>
    </row>
    <row r="185" spans="1:31">
      <c r="A185" s="17">
        <v>172</v>
      </c>
      <c r="B185" s="19">
        <v>0.28723379629629631</v>
      </c>
      <c r="C185" s="17">
        <v>141.69999999999999</v>
      </c>
      <c r="D185" s="17">
        <v>5.4</v>
      </c>
      <c r="E185" s="17">
        <v>1.1069999999999999E-3</v>
      </c>
      <c r="F185" s="17">
        <v>5.3999999999999999E-2</v>
      </c>
      <c r="G185" s="17">
        <v>1.3448E-2</v>
      </c>
      <c r="H185" s="17">
        <v>4.0610000000000004E-3</v>
      </c>
      <c r="I185" s="17">
        <v>8.5559999999999994E-3</v>
      </c>
      <c r="J185" s="17">
        <v>4.4949999999999999E-3</v>
      </c>
      <c r="K185" s="17">
        <v>0.52537400000000001</v>
      </c>
      <c r="L185" s="17">
        <v>204.1</v>
      </c>
      <c r="M185" s="17">
        <v>0.31427899999999998</v>
      </c>
      <c r="N185" s="17">
        <v>57142</v>
      </c>
      <c r="O185" s="17">
        <v>0</v>
      </c>
      <c r="P185" s="17">
        <v>0</v>
      </c>
      <c r="Q185" s="17">
        <v>0.16653299999999999</v>
      </c>
      <c r="R185" s="17">
        <v>6.4219999999999998E-3</v>
      </c>
      <c r="S185" s="17">
        <v>9.1760000000000001E-3</v>
      </c>
      <c r="T185" s="17">
        <v>2.7539999999999999E-3</v>
      </c>
      <c r="U185" s="17">
        <v>0.300122</v>
      </c>
      <c r="V185" s="17">
        <v>294.2</v>
      </c>
      <c r="W185" s="17">
        <v>0.36838100000000001</v>
      </c>
      <c r="X185" s="17">
        <v>2768</v>
      </c>
      <c r="Y185" s="17">
        <v>0</v>
      </c>
      <c r="Z185" s="17">
        <v>0</v>
      </c>
      <c r="AA185" s="17">
        <v>0.46172600000000003</v>
      </c>
      <c r="AB185" s="17">
        <v>0.27395700000000001</v>
      </c>
      <c r="AC185" s="17">
        <v>7.1762400000000004E-3</v>
      </c>
      <c r="AD185" s="17">
        <v>0.25</v>
      </c>
      <c r="AE185" s="17">
        <v>4070.1</v>
      </c>
    </row>
    <row r="186" spans="1:31">
      <c r="A186" s="17">
        <v>173</v>
      </c>
      <c r="B186" s="19">
        <v>0.28729166666666667</v>
      </c>
      <c r="C186" s="17">
        <v>142.4</v>
      </c>
      <c r="D186" s="17">
        <v>5.4</v>
      </c>
      <c r="E186" s="17">
        <v>1.8297000000000001E-2</v>
      </c>
      <c r="F186" s="17">
        <v>0.88500000000000001</v>
      </c>
      <c r="G186" s="17">
        <v>1.5269E-2</v>
      </c>
      <c r="H186" s="17">
        <v>3.6809999999999998E-3</v>
      </c>
      <c r="I186" s="17">
        <v>7.0190000000000001E-3</v>
      </c>
      <c r="J186" s="17">
        <v>3.3379999999999998E-3</v>
      </c>
      <c r="K186" s="17">
        <v>0.475547</v>
      </c>
      <c r="L186" s="17">
        <v>1195.9000000000001</v>
      </c>
      <c r="M186" s="17">
        <v>0.22674</v>
      </c>
      <c r="N186" s="17">
        <v>2340</v>
      </c>
      <c r="O186" s="17">
        <v>0</v>
      </c>
      <c r="P186" s="17">
        <v>0</v>
      </c>
      <c r="Q186" s="17">
        <v>9.8854999999999998E-2</v>
      </c>
      <c r="R186" s="17">
        <v>2.297E-3</v>
      </c>
      <c r="S186" s="17">
        <v>6.9680000000000002E-3</v>
      </c>
      <c r="T186" s="17">
        <v>4.6709999999999998E-3</v>
      </c>
      <c r="U186" s="17">
        <v>0.67029799999999995</v>
      </c>
      <c r="V186" s="17">
        <v>710.6</v>
      </c>
      <c r="W186" s="17">
        <v>0.45591999999999999</v>
      </c>
      <c r="X186" s="17">
        <v>15094</v>
      </c>
      <c r="Y186" s="17">
        <v>0</v>
      </c>
      <c r="Z186" s="17">
        <v>0</v>
      </c>
      <c r="AA186" s="17">
        <v>1.0312300000000001</v>
      </c>
      <c r="AB186" s="17">
        <v>8.3039100000000005E-2</v>
      </c>
      <c r="AC186" s="17">
        <v>2.6853599999999999E-3</v>
      </c>
      <c r="AD186" s="17">
        <v>0.25</v>
      </c>
      <c r="AE186" s="17">
        <v>694.5</v>
      </c>
    </row>
    <row r="187" spans="1:31">
      <c r="A187" s="17">
        <v>174</v>
      </c>
      <c r="B187" s="19">
        <v>0.28733796296296293</v>
      </c>
      <c r="C187" s="17">
        <v>143.1</v>
      </c>
      <c r="D187" s="17">
        <v>5.4</v>
      </c>
      <c r="E187" s="17">
        <v>0</v>
      </c>
      <c r="F187" s="17">
        <v>0</v>
      </c>
      <c r="G187" s="17">
        <v>3.8560000000000001E-3</v>
      </c>
      <c r="H187" s="17">
        <v>2.6970000000000002E-3</v>
      </c>
      <c r="I187" s="17">
        <v>6.3010000000000002E-3</v>
      </c>
      <c r="J187" s="17">
        <v>3.604E-3</v>
      </c>
      <c r="K187" s="17">
        <v>0.57195399999999996</v>
      </c>
      <c r="L187" s="17">
        <v>204.1</v>
      </c>
      <c r="M187" s="17">
        <v>1.8225999999999999E-2</v>
      </c>
      <c r="N187" s="17">
        <v>0</v>
      </c>
      <c r="O187" s="17">
        <v>0</v>
      </c>
      <c r="P187" s="17">
        <v>0</v>
      </c>
      <c r="Q187" s="17">
        <v>5.1056999999999998E-2</v>
      </c>
      <c r="R187" s="17">
        <v>2.777E-3</v>
      </c>
      <c r="S187" s="17">
        <v>7.4149999999999997E-3</v>
      </c>
      <c r="T187" s="17">
        <v>4.6369999999999996E-3</v>
      </c>
      <c r="U187" s="17">
        <v>0.62544900000000003</v>
      </c>
      <c r="V187" s="17">
        <v>204.1</v>
      </c>
      <c r="W187" s="17">
        <v>0.13920199999999999</v>
      </c>
      <c r="X187" s="17">
        <v>1377</v>
      </c>
      <c r="Y187" s="17">
        <v>0</v>
      </c>
      <c r="Z187" s="17">
        <v>0</v>
      </c>
    </row>
    <row r="188" spans="1:31">
      <c r="A188" s="17">
        <v>175</v>
      </c>
      <c r="B188" s="19">
        <v>0.28739583333333335</v>
      </c>
      <c r="C188" s="17">
        <v>144.80000000000001</v>
      </c>
      <c r="D188" s="17">
        <v>5.4</v>
      </c>
      <c r="E188" s="17">
        <v>0</v>
      </c>
      <c r="F188" s="17">
        <v>0</v>
      </c>
      <c r="G188" s="17">
        <v>2.3037999999999999E-2</v>
      </c>
      <c r="H188" s="17">
        <v>2.4620000000000002E-3</v>
      </c>
      <c r="I188" s="17">
        <v>7.5659999999999998E-3</v>
      </c>
      <c r="J188" s="17">
        <v>5.104E-3</v>
      </c>
      <c r="K188" s="17">
        <v>0.67460500000000001</v>
      </c>
      <c r="L188" s="17">
        <v>204.1</v>
      </c>
      <c r="M188" s="17">
        <v>2.4390000000000002E-3</v>
      </c>
      <c r="N188" s="17">
        <v>0</v>
      </c>
      <c r="O188" s="17">
        <v>0</v>
      </c>
      <c r="P188" s="17">
        <v>0</v>
      </c>
      <c r="Q188" s="17">
        <v>4.1689999999999998E-2</v>
      </c>
      <c r="R188" s="17">
        <v>2.9659999999999999E-3</v>
      </c>
      <c r="S188" s="17">
        <v>5.8380000000000003E-3</v>
      </c>
      <c r="T188" s="17">
        <v>2.872E-3</v>
      </c>
      <c r="U188" s="17">
        <v>0.49191200000000002</v>
      </c>
      <c r="V188" s="17">
        <v>204.1</v>
      </c>
      <c r="W188" s="17">
        <v>0.13920199999999999</v>
      </c>
      <c r="X188" s="17">
        <v>5028</v>
      </c>
      <c r="Y188" s="17">
        <v>0</v>
      </c>
      <c r="Z188" s="17">
        <v>0</v>
      </c>
    </row>
    <row r="189" spans="1:31">
      <c r="A189" s="17">
        <v>176</v>
      </c>
      <c r="B189" s="19">
        <v>0.28745370370370371</v>
      </c>
      <c r="C189" s="17">
        <v>145.19999999999999</v>
      </c>
      <c r="D189" s="17">
        <v>5.4</v>
      </c>
      <c r="E189" s="17">
        <v>3.4020000000000001E-3</v>
      </c>
      <c r="F189" s="17">
        <v>0.16500000000000001</v>
      </c>
      <c r="G189" s="17">
        <v>1.0961E-2</v>
      </c>
      <c r="H189" s="17">
        <v>3.0799999999999998E-3</v>
      </c>
      <c r="I189" s="17">
        <v>6.2729999999999999E-3</v>
      </c>
      <c r="J189" s="17">
        <v>3.1930000000000001E-3</v>
      </c>
      <c r="K189" s="17">
        <v>0.50898399999999999</v>
      </c>
      <c r="L189" s="17">
        <v>294.2</v>
      </c>
      <c r="M189" s="17">
        <v>0.13920199999999999</v>
      </c>
      <c r="N189" s="17">
        <v>2198</v>
      </c>
      <c r="O189" s="17">
        <v>0</v>
      </c>
      <c r="P189" s="17">
        <v>0</v>
      </c>
      <c r="Q189" s="17">
        <v>5.2180000000000004E-3</v>
      </c>
      <c r="R189" s="17">
        <v>3.2009999999999999E-3</v>
      </c>
      <c r="S189" s="17">
        <v>6.0889999999999998E-3</v>
      </c>
      <c r="T189" s="17">
        <v>2.8879999999999999E-3</v>
      </c>
      <c r="U189" s="17">
        <v>0.47427399999999997</v>
      </c>
      <c r="V189" s="17">
        <v>504</v>
      </c>
      <c r="W189" s="17">
        <v>0.59756100000000001</v>
      </c>
      <c r="X189" s="17">
        <v>1262</v>
      </c>
      <c r="Y189" s="17">
        <v>0</v>
      </c>
      <c r="Z189" s="17">
        <v>0</v>
      </c>
      <c r="AA189" s="17">
        <v>0.72965199999999997</v>
      </c>
      <c r="AB189" s="17">
        <v>2.0502800000000002E-2</v>
      </c>
      <c r="AC189" s="17">
        <v>3.2605999999999998E-3</v>
      </c>
      <c r="AD189" s="17">
        <v>0.25</v>
      </c>
      <c r="AE189" s="17">
        <v>2822.8</v>
      </c>
    </row>
    <row r="190" spans="1:31">
      <c r="A190" s="17">
        <v>177</v>
      </c>
      <c r="B190" s="19">
        <v>0.28751157407407407</v>
      </c>
      <c r="C190" s="17">
        <v>146.4</v>
      </c>
      <c r="D190" s="17">
        <v>5.4</v>
      </c>
      <c r="E190" s="17">
        <v>1.5761000000000001E-2</v>
      </c>
      <c r="F190" s="17">
        <v>0.76300000000000001</v>
      </c>
      <c r="G190" s="17">
        <v>9.3621999999999997E-2</v>
      </c>
      <c r="H190" s="17">
        <v>2.7339999999999999E-3</v>
      </c>
      <c r="I190" s="17">
        <v>6.607E-3</v>
      </c>
      <c r="J190" s="17">
        <v>3.8730000000000001E-3</v>
      </c>
      <c r="K190" s="17">
        <v>0.58618000000000003</v>
      </c>
      <c r="L190" s="17">
        <v>1195.9000000000001</v>
      </c>
      <c r="M190" s="17">
        <v>2.4390000000000002E-3</v>
      </c>
      <c r="N190" s="17">
        <v>6081</v>
      </c>
      <c r="O190" s="17">
        <v>0</v>
      </c>
      <c r="P190" s="17">
        <v>0</v>
      </c>
      <c r="Q190" s="17">
        <v>0.14143</v>
      </c>
      <c r="R190" s="17">
        <v>1.9710000000000001E-3</v>
      </c>
      <c r="S190" s="17">
        <v>5.6969999999999998E-3</v>
      </c>
      <c r="T190" s="17">
        <v>3.7260000000000001E-3</v>
      </c>
      <c r="U190" s="17">
        <v>0.65404700000000005</v>
      </c>
      <c r="V190" s="17">
        <v>1195.9000000000001</v>
      </c>
      <c r="W190" s="17">
        <v>0.51002199999999998</v>
      </c>
      <c r="X190" s="17">
        <v>0</v>
      </c>
      <c r="Y190" s="17">
        <v>0</v>
      </c>
      <c r="Z190" s="17">
        <v>0</v>
      </c>
      <c r="AA190" s="17">
        <v>1.00623</v>
      </c>
      <c r="AB190" s="17">
        <v>0.19051199999999999</v>
      </c>
      <c r="AC190" s="17">
        <v>2.6808800000000001E-3</v>
      </c>
      <c r="AD190" s="17">
        <v>0.25</v>
      </c>
      <c r="AE190" s="17">
        <v>694.5</v>
      </c>
    </row>
    <row r="191" spans="1:31">
      <c r="A191" s="17">
        <v>178</v>
      </c>
      <c r="B191" s="19">
        <v>0.28755787037037034</v>
      </c>
      <c r="C191" s="17">
        <v>147.69999999999999</v>
      </c>
      <c r="D191" s="17">
        <v>5.4</v>
      </c>
      <c r="E191" s="17">
        <v>0</v>
      </c>
      <c r="F191" s="17">
        <v>0</v>
      </c>
      <c r="G191" s="17">
        <v>3.4589999999999998E-3</v>
      </c>
      <c r="H191" s="17">
        <v>1.861E-3</v>
      </c>
      <c r="I191" s="17">
        <v>5.0629999999999998E-3</v>
      </c>
      <c r="J191" s="17">
        <v>3.202E-3</v>
      </c>
      <c r="K191" s="17">
        <v>0.63238499999999997</v>
      </c>
      <c r="L191" s="17">
        <v>750.1</v>
      </c>
      <c r="M191" s="17">
        <v>0.59756100000000001</v>
      </c>
      <c r="N191" s="17">
        <v>0</v>
      </c>
      <c r="O191" s="17">
        <v>0</v>
      </c>
      <c r="P191" s="17">
        <v>0</v>
      </c>
      <c r="Q191" s="17">
        <v>1.2602E-2</v>
      </c>
      <c r="R191" s="17">
        <v>3.48E-3</v>
      </c>
      <c r="S191" s="17">
        <v>5.7790000000000003E-3</v>
      </c>
      <c r="T191" s="17">
        <v>2.2989999999999998E-3</v>
      </c>
      <c r="U191" s="17">
        <v>0.39787600000000001</v>
      </c>
      <c r="V191" s="17">
        <v>1195.9000000000001</v>
      </c>
      <c r="W191" s="17">
        <v>2.4390000000000002E-3</v>
      </c>
      <c r="X191" s="17">
        <v>3155</v>
      </c>
      <c r="Y191" s="17">
        <v>0</v>
      </c>
      <c r="Z191" s="17">
        <v>0</v>
      </c>
    </row>
    <row r="192" spans="1:31">
      <c r="A192" s="17">
        <v>179</v>
      </c>
      <c r="B192" s="19">
        <v>0.28761574074074076</v>
      </c>
      <c r="C192" s="17">
        <v>147.9</v>
      </c>
      <c r="D192" s="17">
        <v>5.4</v>
      </c>
      <c r="E192" s="17">
        <v>0</v>
      </c>
      <c r="F192" s="17">
        <v>0</v>
      </c>
      <c r="G192" s="17">
        <v>1.2378999999999999E-2</v>
      </c>
      <c r="H192" s="17">
        <v>2.594E-3</v>
      </c>
      <c r="I192" s="17">
        <v>5.0629999999999998E-3</v>
      </c>
      <c r="J192" s="17">
        <v>2.4680000000000001E-3</v>
      </c>
      <c r="K192" s="17">
        <v>0.48756500000000003</v>
      </c>
      <c r="L192" s="17">
        <v>577.9</v>
      </c>
      <c r="M192" s="17">
        <v>2.4390000000000002E-3</v>
      </c>
      <c r="N192" s="17">
        <v>0</v>
      </c>
      <c r="O192" s="17">
        <v>0</v>
      </c>
      <c r="P192" s="17">
        <v>0</v>
      </c>
      <c r="Q192" s="17">
        <v>2.7677E-2</v>
      </c>
      <c r="R192" s="17">
        <v>2.725E-3</v>
      </c>
      <c r="S192" s="17">
        <v>5.1869999999999998E-3</v>
      </c>
      <c r="T192" s="17">
        <v>2.4610000000000001E-3</v>
      </c>
      <c r="U192" s="17">
        <v>0.474576</v>
      </c>
      <c r="V192" s="17">
        <v>204.1</v>
      </c>
      <c r="W192" s="17">
        <v>0.13920199999999999</v>
      </c>
      <c r="X192" s="17">
        <v>0</v>
      </c>
      <c r="Y192" s="17">
        <v>0</v>
      </c>
      <c r="Z192" s="17">
        <v>0</v>
      </c>
    </row>
    <row r="193" spans="1:31">
      <c r="A193" s="17">
        <v>180</v>
      </c>
      <c r="B193" s="19">
        <v>0.28767361111111112</v>
      </c>
      <c r="C193" s="17">
        <v>149.9</v>
      </c>
      <c r="D193" s="17">
        <v>5.4</v>
      </c>
      <c r="E193" s="17">
        <v>0</v>
      </c>
      <c r="F193" s="17">
        <v>0</v>
      </c>
      <c r="G193" s="17">
        <v>7.1447999999999998E-2</v>
      </c>
      <c r="H193" s="17">
        <v>1.157E-3</v>
      </c>
      <c r="I193" s="17">
        <v>4.5120000000000004E-3</v>
      </c>
      <c r="J193" s="17">
        <v>3.3549999999999999E-3</v>
      </c>
      <c r="K193" s="17">
        <v>0.743533</v>
      </c>
      <c r="L193" s="17">
        <v>1195.9000000000001</v>
      </c>
      <c r="M193" s="17">
        <v>2.4390000000000002E-3</v>
      </c>
      <c r="N193" s="17">
        <v>0</v>
      </c>
      <c r="O193" s="17">
        <v>0</v>
      </c>
      <c r="P193" s="17">
        <v>0</v>
      </c>
      <c r="Q193" s="17">
        <v>0.13556299999999999</v>
      </c>
      <c r="R193" s="17">
        <v>2.3509999999999998E-3</v>
      </c>
      <c r="S193" s="17">
        <v>5.1749999999999999E-3</v>
      </c>
      <c r="T193" s="17">
        <v>2.8240000000000001E-3</v>
      </c>
      <c r="U193" s="17">
        <v>0.54566499999999996</v>
      </c>
      <c r="V193" s="17">
        <v>1015.6</v>
      </c>
      <c r="W193" s="17">
        <v>0.59756100000000001</v>
      </c>
      <c r="X193" s="17">
        <v>2017</v>
      </c>
      <c r="Y193" s="17">
        <v>0</v>
      </c>
      <c r="Z193" s="17">
        <v>0</v>
      </c>
    </row>
    <row r="194" spans="1:31">
      <c r="A194" s="17">
        <v>181</v>
      </c>
      <c r="B194" s="19">
        <v>0.28773148148148148</v>
      </c>
      <c r="C194" s="17">
        <v>149.9</v>
      </c>
      <c r="D194" s="17">
        <v>5.4</v>
      </c>
      <c r="E194" s="17">
        <v>0</v>
      </c>
      <c r="F194" s="17">
        <v>0</v>
      </c>
      <c r="G194" s="17">
        <v>1.6323000000000001E-2</v>
      </c>
      <c r="H194" s="17">
        <v>1.384E-3</v>
      </c>
      <c r="I194" s="17">
        <v>5.28E-3</v>
      </c>
      <c r="J194" s="17">
        <v>3.8960000000000002E-3</v>
      </c>
      <c r="K194" s="17">
        <v>0.73793900000000001</v>
      </c>
      <c r="L194" s="17">
        <v>495.9</v>
      </c>
      <c r="M194" s="17">
        <v>0.59756100000000001</v>
      </c>
      <c r="N194" s="17">
        <v>0</v>
      </c>
      <c r="O194" s="17">
        <v>0</v>
      </c>
      <c r="P194" s="17">
        <v>0</v>
      </c>
      <c r="Q194" s="17">
        <v>2.4169999999999999E-3</v>
      </c>
      <c r="R194" s="17">
        <v>2.6549999999999998E-3</v>
      </c>
      <c r="S194" s="17">
        <v>5.2339999999999999E-3</v>
      </c>
      <c r="T194" s="17">
        <v>2.5790000000000001E-3</v>
      </c>
      <c r="U194" s="17">
        <v>0.49279099999999998</v>
      </c>
      <c r="V194" s="17">
        <v>1195.9000000000001</v>
      </c>
      <c r="W194" s="17">
        <v>2.4390000000000002E-3</v>
      </c>
      <c r="X194" s="17">
        <v>146413</v>
      </c>
      <c r="Y194" s="17">
        <v>0</v>
      </c>
      <c r="Z194" s="17">
        <v>0</v>
      </c>
    </row>
    <row r="195" spans="1:31">
      <c r="A195" s="17">
        <v>182</v>
      </c>
      <c r="B195" s="19">
        <v>0.28778935185185184</v>
      </c>
      <c r="C195" s="17">
        <v>151.69999999999999</v>
      </c>
      <c r="D195" s="17">
        <v>5.4</v>
      </c>
      <c r="E195" s="17">
        <v>0</v>
      </c>
      <c r="F195" s="17">
        <v>0</v>
      </c>
      <c r="G195" s="17">
        <v>1.2217E-2</v>
      </c>
      <c r="H195" s="17">
        <v>1.776E-3</v>
      </c>
      <c r="I195" s="17">
        <v>5.3299999999999997E-3</v>
      </c>
      <c r="J195" s="17">
        <v>3.5539999999999999E-3</v>
      </c>
      <c r="K195" s="17">
        <v>0.66676800000000003</v>
      </c>
      <c r="L195" s="17">
        <v>204.1</v>
      </c>
      <c r="M195" s="17">
        <v>2.4390000000000002E-3</v>
      </c>
      <c r="N195" s="17">
        <v>0</v>
      </c>
      <c r="O195" s="17">
        <v>0</v>
      </c>
      <c r="P195" s="17">
        <v>0</v>
      </c>
      <c r="Q195" s="17">
        <v>4.4850000000000003E-3</v>
      </c>
      <c r="R195" s="17">
        <v>2.5490000000000001E-3</v>
      </c>
      <c r="S195" s="17">
        <v>5.117E-3</v>
      </c>
      <c r="T195" s="17">
        <v>2.568E-3</v>
      </c>
      <c r="U195" s="17">
        <v>0.50185599999999997</v>
      </c>
      <c r="V195" s="17">
        <v>1036.9000000000001</v>
      </c>
      <c r="W195" s="17">
        <v>0.59756100000000001</v>
      </c>
      <c r="X195" s="17">
        <v>9774</v>
      </c>
      <c r="Y195" s="17">
        <v>0</v>
      </c>
      <c r="Z195" s="17">
        <v>0</v>
      </c>
    </row>
    <row r="196" spans="1:31">
      <c r="A196" s="17">
        <v>183</v>
      </c>
      <c r="B196" s="19">
        <v>0.28783564814814816</v>
      </c>
      <c r="C196" s="17">
        <v>152.4</v>
      </c>
      <c r="D196" s="17">
        <v>5.4</v>
      </c>
      <c r="E196" s="17">
        <v>0</v>
      </c>
      <c r="F196" s="17">
        <v>0</v>
      </c>
      <c r="G196" s="17">
        <v>1.5226999999999999E-2</v>
      </c>
      <c r="H196" s="17">
        <v>1.591E-3</v>
      </c>
      <c r="I196" s="17">
        <v>6.339E-3</v>
      </c>
      <c r="J196" s="17">
        <v>4.7479999999999996E-3</v>
      </c>
      <c r="K196" s="17">
        <v>0.74900100000000003</v>
      </c>
      <c r="L196" s="17">
        <v>204.1</v>
      </c>
      <c r="M196" s="17">
        <v>0.59756100000000001</v>
      </c>
      <c r="N196" s="17">
        <v>0</v>
      </c>
      <c r="O196" s="17">
        <v>0</v>
      </c>
      <c r="P196" s="17">
        <v>0</v>
      </c>
      <c r="Q196" s="17">
        <v>0.14510000000000001</v>
      </c>
      <c r="R196" s="17">
        <v>2.8660000000000001E-3</v>
      </c>
      <c r="S196" s="17">
        <v>6.3109999999999998E-3</v>
      </c>
      <c r="T196" s="17">
        <v>3.4450000000000001E-3</v>
      </c>
      <c r="U196" s="17">
        <v>0.54584699999999997</v>
      </c>
      <c r="V196" s="17">
        <v>289.2</v>
      </c>
      <c r="W196" s="17">
        <v>0.36838100000000001</v>
      </c>
      <c r="X196" s="17">
        <v>1677</v>
      </c>
      <c r="Y196" s="17">
        <v>0</v>
      </c>
      <c r="Z196" s="17">
        <v>0</v>
      </c>
    </row>
    <row r="197" spans="1:31">
      <c r="A197" s="17">
        <v>184</v>
      </c>
      <c r="B197" s="19">
        <v>0.28789351851851852</v>
      </c>
      <c r="C197" s="17">
        <v>152.6</v>
      </c>
      <c r="D197" s="17">
        <v>5.4</v>
      </c>
      <c r="E197" s="17">
        <v>7.9220000000000002E-3</v>
      </c>
      <c r="F197" s="17">
        <v>0.38300000000000001</v>
      </c>
      <c r="G197" s="17">
        <v>9.8569999999999994E-3</v>
      </c>
      <c r="H197" s="17">
        <v>1.6789999999999999E-3</v>
      </c>
      <c r="I197" s="17">
        <v>5.4289999999999998E-3</v>
      </c>
      <c r="J197" s="17">
        <v>3.7499999999999999E-3</v>
      </c>
      <c r="K197" s="17">
        <v>0.69068099999999999</v>
      </c>
      <c r="L197" s="17">
        <v>487.7</v>
      </c>
      <c r="M197" s="17">
        <v>0.36838100000000001</v>
      </c>
      <c r="N197" s="17">
        <v>2648</v>
      </c>
      <c r="O197" s="17">
        <v>0</v>
      </c>
      <c r="P197" s="17">
        <v>0</v>
      </c>
      <c r="Q197" s="17">
        <v>0.11706800000000001</v>
      </c>
      <c r="R197" s="17">
        <v>2.369E-3</v>
      </c>
      <c r="S197" s="17">
        <v>7.3990000000000002E-3</v>
      </c>
      <c r="T197" s="17">
        <v>5.0299999999999997E-3</v>
      </c>
      <c r="U197" s="17">
        <v>0.67977799999999999</v>
      </c>
      <c r="V197" s="17">
        <v>204.1</v>
      </c>
      <c r="W197" s="17">
        <v>0.36838100000000001</v>
      </c>
      <c r="X197" s="17">
        <v>1019</v>
      </c>
      <c r="Y197" s="17">
        <v>0</v>
      </c>
      <c r="Z197" s="17">
        <v>0</v>
      </c>
      <c r="AA197" s="17">
        <v>1.0458099999999999</v>
      </c>
      <c r="AB197" s="17">
        <v>4.0120900000000001E-2</v>
      </c>
      <c r="AC197" s="17">
        <v>2.5711599999999999E-3</v>
      </c>
      <c r="AD197" s="17">
        <v>0.25</v>
      </c>
      <c r="AE197" s="17">
        <v>1702.9</v>
      </c>
    </row>
    <row r="198" spans="1:31">
      <c r="A198" s="17">
        <v>185</v>
      </c>
      <c r="B198" s="19">
        <v>0.28795138888888888</v>
      </c>
      <c r="C198" s="17">
        <v>154.80000000000001</v>
      </c>
      <c r="D198" s="17">
        <v>5.4</v>
      </c>
      <c r="E198" s="17">
        <v>3.3170000000000001E-3</v>
      </c>
      <c r="F198" s="17">
        <v>0.161</v>
      </c>
      <c r="G198" s="17">
        <v>1.866E-2</v>
      </c>
      <c r="H198" s="17">
        <v>1.797E-3</v>
      </c>
      <c r="I198" s="17">
        <v>5.6389999999999999E-3</v>
      </c>
      <c r="J198" s="17">
        <v>3.8419999999999999E-3</v>
      </c>
      <c r="K198" s="17">
        <v>0.68133299999999997</v>
      </c>
      <c r="L198" s="17">
        <v>204.1</v>
      </c>
      <c r="M198" s="17">
        <v>0.54345900000000003</v>
      </c>
      <c r="N198" s="17">
        <v>14580</v>
      </c>
      <c r="O198" s="17">
        <v>0</v>
      </c>
      <c r="P198" s="17">
        <v>0</v>
      </c>
      <c r="Q198" s="17">
        <v>0.26793800000000001</v>
      </c>
      <c r="R198" s="17">
        <v>1.6050000000000001E-3</v>
      </c>
      <c r="S198" s="17">
        <v>5.6490000000000004E-3</v>
      </c>
      <c r="T198" s="17">
        <v>4.045E-3</v>
      </c>
      <c r="U198" s="17">
        <v>0.71598099999999998</v>
      </c>
      <c r="V198" s="17">
        <v>525.29999999999995</v>
      </c>
      <c r="W198" s="17">
        <v>0.59756100000000001</v>
      </c>
      <c r="X198" s="17">
        <v>1111</v>
      </c>
      <c r="Y198" s="17">
        <v>0</v>
      </c>
      <c r="Z198" s="17">
        <v>0</v>
      </c>
      <c r="AA198" s="17">
        <v>1.10151</v>
      </c>
      <c r="AB198" s="17">
        <v>8.7822200000000003E-2</v>
      </c>
      <c r="AC198" s="17">
        <v>1.9597799999999999E-3</v>
      </c>
      <c r="AD198" s="17">
        <v>0.25</v>
      </c>
      <c r="AE198" s="17">
        <v>4070.1</v>
      </c>
    </row>
    <row r="199" spans="1:31">
      <c r="A199" s="17">
        <v>186</v>
      </c>
      <c r="B199" s="19">
        <v>0.28799768518518515</v>
      </c>
      <c r="C199" s="17">
        <v>154.4</v>
      </c>
      <c r="D199" s="17">
        <v>5.4</v>
      </c>
      <c r="E199" s="17">
        <v>0</v>
      </c>
      <c r="F199" s="17">
        <v>0</v>
      </c>
      <c r="G199" s="17">
        <v>1.1880999999999999E-2</v>
      </c>
      <c r="H199" s="17">
        <v>2.274E-3</v>
      </c>
      <c r="I199" s="17">
        <v>4.4900000000000001E-3</v>
      </c>
      <c r="J199" s="17">
        <v>2.2160000000000001E-3</v>
      </c>
      <c r="K199" s="17">
        <v>0.493483</v>
      </c>
      <c r="L199" s="17">
        <v>1195.9000000000001</v>
      </c>
      <c r="M199" s="17">
        <v>0.36838100000000001</v>
      </c>
      <c r="N199" s="17">
        <v>0</v>
      </c>
      <c r="O199" s="17">
        <v>0</v>
      </c>
      <c r="P199" s="17">
        <v>0</v>
      </c>
      <c r="Q199" s="17">
        <v>6.8909999999999999E-2</v>
      </c>
      <c r="R199" s="17">
        <v>1.696E-3</v>
      </c>
      <c r="S199" s="17">
        <v>4.4640000000000001E-3</v>
      </c>
      <c r="T199" s="17">
        <v>2.7680000000000001E-3</v>
      </c>
      <c r="U199" s="17">
        <v>0.62003699999999995</v>
      </c>
      <c r="V199" s="17">
        <v>333.7</v>
      </c>
      <c r="W199" s="17">
        <v>0.36838100000000001</v>
      </c>
      <c r="X199" s="17">
        <v>2409</v>
      </c>
      <c r="Y199" s="17">
        <v>0</v>
      </c>
      <c r="Z199" s="17">
        <v>0</v>
      </c>
    </row>
    <row r="200" spans="1:31">
      <c r="A200" s="17">
        <v>187</v>
      </c>
      <c r="B200" s="19">
        <v>0.28805555555555556</v>
      </c>
      <c r="C200" s="17">
        <v>156.4</v>
      </c>
      <c r="D200" s="17">
        <v>5.4</v>
      </c>
      <c r="E200" s="17">
        <v>1.2267E-2</v>
      </c>
      <c r="F200" s="17">
        <v>0.59399999999999997</v>
      </c>
      <c r="G200" s="17">
        <v>5.0374000000000002E-2</v>
      </c>
      <c r="H200" s="17">
        <v>1.583E-3</v>
      </c>
      <c r="I200" s="17">
        <v>4.5830000000000003E-3</v>
      </c>
      <c r="J200" s="17">
        <v>3.0000000000000001E-3</v>
      </c>
      <c r="K200" s="17">
        <v>0.65450600000000003</v>
      </c>
      <c r="L200" s="17">
        <v>917.3</v>
      </c>
      <c r="M200" s="17">
        <v>0.59756100000000001</v>
      </c>
      <c r="N200" s="17">
        <v>4467</v>
      </c>
      <c r="O200" s="17">
        <v>0</v>
      </c>
      <c r="P200" s="17">
        <v>0</v>
      </c>
      <c r="Q200" s="17">
        <v>5.4304999999999999E-2</v>
      </c>
      <c r="R200" s="17">
        <v>2.2190000000000001E-3</v>
      </c>
      <c r="S200" s="17">
        <v>5.6680000000000003E-3</v>
      </c>
      <c r="T200" s="17">
        <v>3.4489999999999998E-3</v>
      </c>
      <c r="U200" s="17">
        <v>0.60848800000000003</v>
      </c>
      <c r="V200" s="17">
        <v>243.5</v>
      </c>
      <c r="W200" s="17">
        <v>0.59756100000000001</v>
      </c>
      <c r="X200" s="17">
        <v>1039</v>
      </c>
      <c r="Y200" s="17">
        <v>0</v>
      </c>
      <c r="Z200" s="17">
        <v>0</v>
      </c>
      <c r="AA200" s="17">
        <v>0.93613500000000005</v>
      </c>
      <c r="AB200" s="17">
        <v>0.117078</v>
      </c>
      <c r="AC200" s="17">
        <v>2.6226999999999999E-3</v>
      </c>
      <c r="AD200" s="17">
        <v>0.25</v>
      </c>
      <c r="AE200" s="17">
        <v>905.5</v>
      </c>
    </row>
    <row r="201" spans="1:31">
      <c r="A201" s="17">
        <v>188</v>
      </c>
      <c r="B201" s="19">
        <v>0.28811342592592593</v>
      </c>
      <c r="C201" s="17">
        <v>157</v>
      </c>
      <c r="D201" s="17">
        <v>5.4</v>
      </c>
      <c r="E201" s="17">
        <v>0</v>
      </c>
      <c r="F201" s="17">
        <v>0</v>
      </c>
      <c r="G201" s="17">
        <v>6.6360000000000004E-3</v>
      </c>
      <c r="H201" s="17">
        <v>1.7129999999999999E-3</v>
      </c>
      <c r="I201" s="17">
        <v>4.1999999999999997E-3</v>
      </c>
      <c r="J201" s="17">
        <v>2.4870000000000001E-3</v>
      </c>
      <c r="K201" s="17">
        <v>0.59212600000000004</v>
      </c>
      <c r="L201" s="17">
        <v>968</v>
      </c>
      <c r="M201" s="17">
        <v>0.59756100000000001</v>
      </c>
      <c r="N201" s="17">
        <v>0</v>
      </c>
      <c r="O201" s="17">
        <v>0</v>
      </c>
      <c r="P201" s="17">
        <v>0</v>
      </c>
      <c r="Q201" s="17">
        <v>3.7835000000000001E-2</v>
      </c>
      <c r="R201" s="17">
        <v>3.2539999999999999E-3</v>
      </c>
      <c r="S201" s="17">
        <v>5.2069999999999998E-3</v>
      </c>
      <c r="T201" s="17">
        <v>1.9530000000000001E-3</v>
      </c>
      <c r="U201" s="17">
        <v>0.37509100000000001</v>
      </c>
      <c r="V201" s="17">
        <v>766.4</v>
      </c>
      <c r="W201" s="17">
        <v>0.45591999999999999</v>
      </c>
      <c r="X201" s="17">
        <v>3070</v>
      </c>
      <c r="Y201" s="17">
        <v>0</v>
      </c>
      <c r="Z201" s="17">
        <v>0</v>
      </c>
    </row>
    <row r="202" spans="1:31">
      <c r="A202" s="17">
        <v>189</v>
      </c>
      <c r="B202" s="19">
        <v>0.28817129629629629</v>
      </c>
      <c r="C202" s="17">
        <v>157.69999999999999</v>
      </c>
      <c r="D202" s="17">
        <v>5.4</v>
      </c>
      <c r="E202" s="17">
        <v>0</v>
      </c>
      <c r="F202" s="17">
        <v>0</v>
      </c>
      <c r="G202" s="17">
        <v>2.7765999999999999E-2</v>
      </c>
      <c r="H202" s="17">
        <v>1.083E-3</v>
      </c>
      <c r="I202" s="17">
        <v>5.195E-3</v>
      </c>
      <c r="J202" s="17">
        <v>4.1110000000000001E-3</v>
      </c>
      <c r="K202" s="17">
        <v>0.79141899999999998</v>
      </c>
      <c r="L202" s="17">
        <v>774.5</v>
      </c>
      <c r="M202" s="17">
        <v>0.45591999999999999</v>
      </c>
      <c r="N202" s="17">
        <v>0</v>
      </c>
      <c r="O202" s="17">
        <v>0</v>
      </c>
      <c r="P202" s="17">
        <v>0</v>
      </c>
      <c r="Q202" s="17">
        <v>3.1891000000000003E-2</v>
      </c>
      <c r="R202" s="17">
        <v>1.426E-3</v>
      </c>
      <c r="S202" s="17">
        <v>4.0990000000000002E-3</v>
      </c>
      <c r="T202" s="17">
        <v>2.673E-3</v>
      </c>
      <c r="U202" s="17">
        <v>0.65215599999999996</v>
      </c>
      <c r="V202" s="17">
        <v>1195.9000000000001</v>
      </c>
      <c r="W202" s="17">
        <v>2.4390000000000002E-3</v>
      </c>
      <c r="X202" s="17">
        <v>12076</v>
      </c>
      <c r="Y202" s="17">
        <v>0</v>
      </c>
      <c r="Z202" s="17">
        <v>0</v>
      </c>
    </row>
    <row r="203" spans="1:31">
      <c r="A203" s="17">
        <v>190</v>
      </c>
      <c r="B203" s="19">
        <v>0.2882291666666667</v>
      </c>
      <c r="C203" s="17">
        <v>159.5</v>
      </c>
      <c r="D203" s="17">
        <v>5.4</v>
      </c>
      <c r="E203" s="17">
        <v>0</v>
      </c>
      <c r="F203" s="17">
        <v>0</v>
      </c>
      <c r="G203" s="17">
        <v>2.1979999999999999E-3</v>
      </c>
      <c r="H203" s="17">
        <v>2.222E-3</v>
      </c>
      <c r="I203" s="17">
        <v>4.5960000000000003E-3</v>
      </c>
      <c r="J203" s="17">
        <v>2.3739999999999998E-3</v>
      </c>
      <c r="K203" s="17">
        <v>0.51654199999999995</v>
      </c>
      <c r="L203" s="17">
        <v>814</v>
      </c>
      <c r="M203" s="17">
        <v>0.59756100000000001</v>
      </c>
      <c r="N203" s="17">
        <v>0</v>
      </c>
      <c r="O203" s="17">
        <v>0</v>
      </c>
      <c r="P203" s="17">
        <v>0</v>
      </c>
      <c r="Q203" s="17">
        <v>0.102324</v>
      </c>
      <c r="R203" s="17">
        <v>9.5100000000000002E-4</v>
      </c>
      <c r="S203" s="17">
        <v>3.7850000000000002E-3</v>
      </c>
      <c r="T203" s="17">
        <v>2.833E-3</v>
      </c>
      <c r="U203" s="17">
        <v>0.74865000000000004</v>
      </c>
      <c r="V203" s="17">
        <v>792.7</v>
      </c>
      <c r="W203" s="17">
        <v>0.59756100000000001</v>
      </c>
      <c r="X203" s="17">
        <v>3225</v>
      </c>
      <c r="Y203" s="17">
        <v>0</v>
      </c>
      <c r="Z203" s="17">
        <v>0</v>
      </c>
    </row>
    <row r="204" spans="1:31">
      <c r="A204" s="17">
        <v>191</v>
      </c>
      <c r="B204" s="19">
        <v>0.28827546296296297</v>
      </c>
      <c r="C204" s="17">
        <v>159.9</v>
      </c>
      <c r="D204" s="17">
        <v>5.4</v>
      </c>
      <c r="E204" s="17">
        <v>5.1320000000000003E-3</v>
      </c>
      <c r="F204" s="17">
        <v>0.248</v>
      </c>
      <c r="G204" s="17">
        <v>3.5914000000000001E-2</v>
      </c>
      <c r="H204" s="17">
        <v>9.1799999999999998E-4</v>
      </c>
      <c r="I204" s="17">
        <v>4.2160000000000001E-3</v>
      </c>
      <c r="J204" s="17">
        <v>3.2989999999999998E-3</v>
      </c>
      <c r="K204" s="17">
        <v>0.78237599999999996</v>
      </c>
      <c r="L204" s="17">
        <v>355</v>
      </c>
      <c r="M204" s="17">
        <v>0.59756100000000001</v>
      </c>
      <c r="N204" s="17">
        <v>1620</v>
      </c>
      <c r="O204" s="17">
        <v>0</v>
      </c>
      <c r="P204" s="17">
        <v>0</v>
      </c>
      <c r="Q204" s="17">
        <v>3.0460000000000001E-3</v>
      </c>
      <c r="R204" s="17">
        <v>2.0820000000000001E-3</v>
      </c>
      <c r="S204" s="17">
        <v>5.0980000000000001E-3</v>
      </c>
      <c r="T204" s="17">
        <v>3.016E-3</v>
      </c>
      <c r="U204" s="17">
        <v>0.59154899999999999</v>
      </c>
      <c r="V204" s="17">
        <v>302.39999999999998</v>
      </c>
      <c r="W204" s="17">
        <v>2.4390000000000002E-3</v>
      </c>
      <c r="X204" s="17">
        <v>9735</v>
      </c>
      <c r="Y204" s="17">
        <v>0</v>
      </c>
      <c r="Z204" s="17">
        <v>0</v>
      </c>
      <c r="AA204" s="17">
        <v>0.910076</v>
      </c>
      <c r="AB204" s="17">
        <v>1.8266600000000001E-2</v>
      </c>
      <c r="AC204" s="17">
        <v>2.13736E-3</v>
      </c>
      <c r="AD204" s="17">
        <v>0.25</v>
      </c>
      <c r="AE204" s="17">
        <v>2339.6999999999998</v>
      </c>
    </row>
    <row r="205" spans="1:31">
      <c r="A205" s="17">
        <v>192</v>
      </c>
      <c r="B205" s="19">
        <v>0.28833333333333333</v>
      </c>
      <c r="C205" s="17">
        <v>161.4</v>
      </c>
      <c r="D205" s="17">
        <v>5.4</v>
      </c>
      <c r="E205" s="17">
        <v>0</v>
      </c>
      <c r="F205" s="17">
        <v>0</v>
      </c>
      <c r="G205" s="17">
        <v>2.1706E-2</v>
      </c>
      <c r="H205" s="17">
        <v>1.653E-3</v>
      </c>
      <c r="I205" s="17">
        <v>5.2900000000000004E-3</v>
      </c>
      <c r="J205" s="17">
        <v>3.6380000000000002E-3</v>
      </c>
      <c r="K205" s="17">
        <v>0.68763600000000002</v>
      </c>
      <c r="L205" s="17">
        <v>689.4</v>
      </c>
      <c r="M205" s="17">
        <v>0.59756100000000001</v>
      </c>
      <c r="N205" s="17">
        <v>0</v>
      </c>
      <c r="O205" s="17">
        <v>0</v>
      </c>
      <c r="P205" s="17">
        <v>0</v>
      </c>
      <c r="Q205" s="17">
        <v>3.9839999999999997E-3</v>
      </c>
      <c r="R205" s="17">
        <v>1.82E-3</v>
      </c>
      <c r="S205" s="17">
        <v>5.1159999999999999E-3</v>
      </c>
      <c r="T205" s="17">
        <v>3.2959999999999999E-3</v>
      </c>
      <c r="U205" s="17">
        <v>0.64426799999999995</v>
      </c>
      <c r="V205" s="17">
        <v>509</v>
      </c>
      <c r="W205" s="17">
        <v>0.59756100000000001</v>
      </c>
      <c r="X205" s="17">
        <v>1307</v>
      </c>
      <c r="Y205" s="17">
        <v>0</v>
      </c>
      <c r="Z205" s="17">
        <v>0</v>
      </c>
    </row>
    <row r="206" spans="1:31">
      <c r="A206" s="17">
        <v>193</v>
      </c>
      <c r="B206" s="19">
        <v>0.28839120370370369</v>
      </c>
      <c r="C206" s="17">
        <v>162.1</v>
      </c>
      <c r="D206" s="17">
        <v>5.4</v>
      </c>
      <c r="E206" s="17">
        <v>3.0490000000000001E-3</v>
      </c>
      <c r="F206" s="17">
        <v>0.14799999999999999</v>
      </c>
      <c r="G206" s="17">
        <v>9.9050000000000006E-3</v>
      </c>
      <c r="H206" s="17">
        <v>1.738E-3</v>
      </c>
      <c r="I206" s="17">
        <v>5.2389999999999997E-3</v>
      </c>
      <c r="J206" s="17">
        <v>3.5000000000000001E-3</v>
      </c>
      <c r="K206" s="17">
        <v>0.66817499999999996</v>
      </c>
      <c r="L206" s="17">
        <v>225.4</v>
      </c>
      <c r="M206" s="17">
        <v>2.4390000000000002E-3</v>
      </c>
      <c r="N206" s="17">
        <v>1165</v>
      </c>
      <c r="O206" s="17">
        <v>0</v>
      </c>
      <c r="P206" s="17">
        <v>0</v>
      </c>
      <c r="Q206" s="17">
        <v>4.5100000000000001E-3</v>
      </c>
      <c r="R206" s="17">
        <v>2.163E-3</v>
      </c>
      <c r="S206" s="17">
        <v>4.7869999999999996E-3</v>
      </c>
      <c r="T206" s="17">
        <v>2.624E-3</v>
      </c>
      <c r="U206" s="17">
        <v>0.54816299999999996</v>
      </c>
      <c r="V206" s="17">
        <v>1195.9000000000001</v>
      </c>
      <c r="W206" s="17">
        <v>0.22674</v>
      </c>
      <c r="X206" s="17">
        <v>0</v>
      </c>
      <c r="Y206" s="17">
        <v>0</v>
      </c>
      <c r="Z206" s="17">
        <v>0</v>
      </c>
      <c r="AA206" s="17">
        <v>0.84332700000000005</v>
      </c>
      <c r="AB206" s="17">
        <v>8.4257199999999994E-3</v>
      </c>
      <c r="AC206" s="17">
        <v>2.1852299999999998E-3</v>
      </c>
      <c r="AD206" s="17">
        <v>0.25</v>
      </c>
      <c r="AE206" s="17">
        <v>3685.6</v>
      </c>
    </row>
    <row r="207" spans="1:31">
      <c r="A207" s="17">
        <v>194</v>
      </c>
      <c r="B207" s="19">
        <v>0.28844907407407411</v>
      </c>
      <c r="C207" s="17">
        <v>162.80000000000001</v>
      </c>
      <c r="D207" s="17">
        <v>5.4</v>
      </c>
      <c r="E207" s="17">
        <v>4.1640000000000002E-3</v>
      </c>
      <c r="F207" s="17">
        <v>0.20200000000000001</v>
      </c>
      <c r="G207" s="17">
        <v>3.3510999999999999E-2</v>
      </c>
      <c r="H207" s="17">
        <v>1.9300000000000001E-3</v>
      </c>
      <c r="I207" s="17">
        <v>5.8450000000000004E-3</v>
      </c>
      <c r="J207" s="17">
        <v>3.9150000000000001E-3</v>
      </c>
      <c r="K207" s="17">
        <v>0.66983199999999998</v>
      </c>
      <c r="L207" s="17">
        <v>363.1</v>
      </c>
      <c r="M207" s="17">
        <v>0.59756100000000001</v>
      </c>
      <c r="N207" s="17">
        <v>30649</v>
      </c>
      <c r="O207" s="17">
        <v>0</v>
      </c>
      <c r="P207" s="17">
        <v>0</v>
      </c>
      <c r="Q207" s="17">
        <v>1.8388999999999999E-2</v>
      </c>
      <c r="R207" s="17">
        <v>2.3649999999999999E-3</v>
      </c>
      <c r="S207" s="17">
        <v>6.3350000000000004E-3</v>
      </c>
      <c r="T207" s="17">
        <v>3.9699999999999996E-3</v>
      </c>
      <c r="U207" s="17">
        <v>0.62664699999999995</v>
      </c>
      <c r="V207" s="17">
        <v>594.20000000000005</v>
      </c>
      <c r="W207" s="17">
        <v>0.59756100000000001</v>
      </c>
      <c r="X207" s="17">
        <v>0</v>
      </c>
      <c r="Y207" s="17">
        <v>0</v>
      </c>
      <c r="Z207" s="17">
        <v>0</v>
      </c>
      <c r="AA207" s="17">
        <v>0.96407299999999996</v>
      </c>
      <c r="AB207" s="17">
        <v>0.26478000000000002</v>
      </c>
      <c r="AC207" s="17">
        <v>3.4165599999999999E-3</v>
      </c>
      <c r="AD207" s="17">
        <v>0.25</v>
      </c>
      <c r="AE207" s="17">
        <v>2287.3000000000002</v>
      </c>
    </row>
    <row r="208" spans="1:31">
      <c r="A208" s="17">
        <v>195</v>
      </c>
      <c r="B208" s="19">
        <v>0.28850694444444441</v>
      </c>
      <c r="C208" s="17">
        <v>164.6</v>
      </c>
      <c r="D208" s="17">
        <v>5.4</v>
      </c>
      <c r="E208" s="17">
        <v>0</v>
      </c>
      <c r="F208" s="17">
        <v>0</v>
      </c>
      <c r="G208" s="17">
        <v>4.6695E-2</v>
      </c>
      <c r="H208" s="17">
        <v>3.2659999999999998E-3</v>
      </c>
      <c r="I208" s="17">
        <v>6.2170000000000003E-3</v>
      </c>
      <c r="J208" s="17">
        <v>2.9510000000000001E-3</v>
      </c>
      <c r="K208" s="17">
        <v>0.47465299999999999</v>
      </c>
      <c r="L208" s="17">
        <v>1195.9000000000001</v>
      </c>
      <c r="M208" s="17">
        <v>0.36838100000000001</v>
      </c>
      <c r="N208" s="17">
        <v>0</v>
      </c>
      <c r="O208" s="17">
        <v>0</v>
      </c>
      <c r="P208" s="17">
        <v>0</v>
      </c>
      <c r="Q208" s="17">
        <v>9.7606999999999999E-2</v>
      </c>
      <c r="R208" s="17">
        <v>1.851E-3</v>
      </c>
      <c r="S208" s="17">
        <v>4.5269999999999998E-3</v>
      </c>
      <c r="T208" s="17">
        <v>2.676E-3</v>
      </c>
      <c r="U208" s="17">
        <v>0.59111499999999995</v>
      </c>
      <c r="V208" s="17">
        <v>620.5</v>
      </c>
      <c r="W208" s="17">
        <v>0.59756100000000001</v>
      </c>
      <c r="X208" s="17">
        <v>10623</v>
      </c>
      <c r="Y208" s="17">
        <v>0</v>
      </c>
      <c r="Z208" s="17">
        <v>0</v>
      </c>
    </row>
    <row r="209" spans="1:31">
      <c r="A209" s="17">
        <v>196</v>
      </c>
      <c r="B209" s="19">
        <v>0.28855324074074074</v>
      </c>
      <c r="C209" s="17">
        <v>164.1</v>
      </c>
      <c r="D209" s="17">
        <v>5.4</v>
      </c>
      <c r="E209" s="17">
        <v>0</v>
      </c>
      <c r="F209" s="17">
        <v>0</v>
      </c>
      <c r="G209" s="17">
        <v>1.6796999999999999E-2</v>
      </c>
      <c r="H209" s="17">
        <v>1.4630000000000001E-3</v>
      </c>
      <c r="I209" s="17">
        <v>4.9439999999999996E-3</v>
      </c>
      <c r="J209" s="17">
        <v>3.4810000000000002E-3</v>
      </c>
      <c r="K209" s="17">
        <v>0.704044</v>
      </c>
      <c r="L209" s="17">
        <v>1195.9000000000001</v>
      </c>
      <c r="M209" s="17">
        <v>2.4390000000000002E-3</v>
      </c>
      <c r="N209" s="17">
        <v>0</v>
      </c>
      <c r="O209" s="17">
        <v>0</v>
      </c>
      <c r="P209" s="17">
        <v>0</v>
      </c>
      <c r="Q209" s="17">
        <v>9.2040000000000004E-3</v>
      </c>
      <c r="R209" s="17">
        <v>2.0040000000000001E-3</v>
      </c>
      <c r="S209" s="17">
        <v>5.1739999999999998E-3</v>
      </c>
      <c r="T209" s="17">
        <v>3.1700000000000001E-3</v>
      </c>
      <c r="U209" s="17">
        <v>0.61272700000000002</v>
      </c>
      <c r="V209" s="17">
        <v>1195.9000000000001</v>
      </c>
      <c r="W209" s="17">
        <v>0.22674</v>
      </c>
      <c r="X209" s="17">
        <v>5444</v>
      </c>
      <c r="Y209" s="17">
        <v>0</v>
      </c>
      <c r="Z209" s="17">
        <v>0</v>
      </c>
    </row>
    <row r="210" spans="1:31">
      <c r="A210" s="17">
        <v>197</v>
      </c>
      <c r="B210" s="19">
        <v>0.2886111111111111</v>
      </c>
      <c r="C210" s="17">
        <v>166.1</v>
      </c>
      <c r="D210" s="17">
        <v>5.4</v>
      </c>
      <c r="E210" s="17">
        <v>0</v>
      </c>
      <c r="F210" s="17">
        <v>0</v>
      </c>
      <c r="G210" s="17">
        <v>1.6573999999999998E-2</v>
      </c>
      <c r="H210" s="17">
        <v>2.2829999999999999E-3</v>
      </c>
      <c r="I210" s="17">
        <v>7.2420000000000002E-3</v>
      </c>
      <c r="J210" s="17">
        <v>4.9589999999999999E-3</v>
      </c>
      <c r="K210" s="17">
        <v>0.68475699999999995</v>
      </c>
      <c r="L210" s="17">
        <v>204.1</v>
      </c>
      <c r="M210" s="17">
        <v>0.59756100000000001</v>
      </c>
      <c r="N210" s="17">
        <v>0</v>
      </c>
      <c r="O210" s="17">
        <v>0</v>
      </c>
      <c r="P210" s="17">
        <v>0</v>
      </c>
      <c r="Q210" s="17">
        <v>0.17324999999999999</v>
      </c>
      <c r="R210" s="17">
        <v>1.0579999999999999E-3</v>
      </c>
      <c r="S210" s="17">
        <v>4.8269999999999997E-3</v>
      </c>
      <c r="T210" s="17">
        <v>3.7690000000000002E-3</v>
      </c>
      <c r="U210" s="17">
        <v>0.78080799999999995</v>
      </c>
      <c r="V210" s="17">
        <v>1195.9000000000001</v>
      </c>
      <c r="W210" s="17">
        <v>0.36838100000000001</v>
      </c>
      <c r="X210" s="17">
        <v>0</v>
      </c>
      <c r="Y210" s="17">
        <v>0</v>
      </c>
      <c r="Z210" s="17">
        <v>0</v>
      </c>
    </row>
    <row r="211" spans="1:31">
      <c r="A211" s="17">
        <v>198</v>
      </c>
      <c r="B211" s="19">
        <v>0.28866898148148151</v>
      </c>
      <c r="C211" s="17">
        <v>166.8</v>
      </c>
      <c r="D211" s="17">
        <v>5.4</v>
      </c>
      <c r="E211" s="17">
        <v>8.5220000000000001E-3</v>
      </c>
      <c r="F211" s="17">
        <v>0.41199999999999998</v>
      </c>
      <c r="G211" s="17">
        <v>9.0170000000000007E-3</v>
      </c>
      <c r="H211" s="17">
        <v>2.3080000000000002E-3</v>
      </c>
      <c r="I211" s="17">
        <v>6.9909999999999998E-3</v>
      </c>
      <c r="J211" s="17">
        <v>4.6820000000000004E-3</v>
      </c>
      <c r="K211" s="17">
        <v>0.66978800000000005</v>
      </c>
      <c r="L211" s="17">
        <v>1195.9000000000001</v>
      </c>
      <c r="M211" s="17">
        <v>0.13920199999999999</v>
      </c>
      <c r="N211" s="17">
        <v>30519</v>
      </c>
      <c r="O211" s="17">
        <v>0</v>
      </c>
      <c r="P211" s="17">
        <v>0</v>
      </c>
      <c r="Q211" s="17">
        <v>0.12925800000000001</v>
      </c>
      <c r="R211" s="17">
        <v>2.1059999999999998E-3</v>
      </c>
      <c r="S211" s="17">
        <v>5.607E-3</v>
      </c>
      <c r="T211" s="17">
        <v>3.5010000000000002E-3</v>
      </c>
      <c r="U211" s="17">
        <v>0.62434599999999996</v>
      </c>
      <c r="V211" s="17">
        <v>795.8</v>
      </c>
      <c r="W211" s="17">
        <v>0.40181800000000001</v>
      </c>
      <c r="X211" s="17">
        <v>0</v>
      </c>
      <c r="Y211" s="17">
        <v>0</v>
      </c>
      <c r="Z211" s="17">
        <v>0</v>
      </c>
      <c r="AA211" s="17">
        <v>0.96053299999999997</v>
      </c>
      <c r="AB211" s="17">
        <v>0.54150600000000004</v>
      </c>
      <c r="AC211" s="17">
        <v>4.0018099999999997E-3</v>
      </c>
      <c r="AD211" s="17">
        <v>0.25</v>
      </c>
      <c r="AE211" s="17">
        <v>694.5</v>
      </c>
    </row>
    <row r="212" spans="1:31">
      <c r="A212" s="17">
        <v>199</v>
      </c>
      <c r="B212" s="19">
        <v>0.28872685185185182</v>
      </c>
      <c r="C212" s="17">
        <v>167.7</v>
      </c>
      <c r="D212" s="17">
        <v>5.4</v>
      </c>
      <c r="E212" s="17">
        <v>0</v>
      </c>
      <c r="F212" s="17">
        <v>0</v>
      </c>
      <c r="G212" s="17">
        <v>2.0400000000000001E-3</v>
      </c>
      <c r="H212" s="17">
        <v>2.846E-3</v>
      </c>
      <c r="I212" s="17">
        <v>6.6559999999999996E-3</v>
      </c>
      <c r="J212" s="17">
        <v>3.81E-3</v>
      </c>
      <c r="K212" s="17">
        <v>0.57234300000000005</v>
      </c>
      <c r="L212" s="17">
        <v>204.1</v>
      </c>
      <c r="M212" s="17">
        <v>3.0998000000000001E-2</v>
      </c>
      <c r="N212" s="17">
        <v>0</v>
      </c>
      <c r="O212" s="17">
        <v>0</v>
      </c>
      <c r="P212" s="17">
        <v>0</v>
      </c>
      <c r="Q212" s="17">
        <v>9.2289999999999994E-3</v>
      </c>
      <c r="R212" s="17">
        <v>2.369E-3</v>
      </c>
      <c r="S212" s="17">
        <v>4.6490000000000004E-3</v>
      </c>
      <c r="T212" s="17">
        <v>2.2799999999999999E-3</v>
      </c>
      <c r="U212" s="17">
        <v>0.49046099999999998</v>
      </c>
      <c r="V212" s="17">
        <v>1195.9000000000001</v>
      </c>
      <c r="W212" s="17">
        <v>0.59756100000000001</v>
      </c>
      <c r="X212" s="17">
        <v>5628</v>
      </c>
      <c r="Y212" s="17">
        <v>0</v>
      </c>
      <c r="Z212" s="17">
        <v>0</v>
      </c>
    </row>
    <row r="213" spans="1:31">
      <c r="A213" s="17">
        <v>200</v>
      </c>
      <c r="B213" s="19">
        <v>0.28877314814814814</v>
      </c>
      <c r="C213" s="17">
        <v>169.4</v>
      </c>
      <c r="D213" s="17">
        <v>5.4</v>
      </c>
      <c r="E213" s="17">
        <v>4.5050000000000003E-3</v>
      </c>
      <c r="F213" s="17">
        <v>0.218</v>
      </c>
      <c r="G213" s="17">
        <v>1.9559E-2</v>
      </c>
      <c r="H213" s="17">
        <v>3.4009999999999999E-3</v>
      </c>
      <c r="I213" s="17">
        <v>6.0410000000000004E-3</v>
      </c>
      <c r="J213" s="17">
        <v>2.6410000000000001E-3</v>
      </c>
      <c r="K213" s="17">
        <v>0.43707600000000002</v>
      </c>
      <c r="L213" s="17">
        <v>346.9</v>
      </c>
      <c r="M213" s="17">
        <v>0.59756100000000001</v>
      </c>
      <c r="N213" s="17">
        <v>10900</v>
      </c>
      <c r="O213" s="17">
        <v>0</v>
      </c>
      <c r="P213" s="17">
        <v>0</v>
      </c>
      <c r="Q213" s="17">
        <v>3.1020000000000002E-3</v>
      </c>
      <c r="R213" s="17">
        <v>1.9989999999999999E-3</v>
      </c>
      <c r="S213" s="17">
        <v>4.8240000000000002E-3</v>
      </c>
      <c r="T213" s="17">
        <v>2.8249999999999998E-3</v>
      </c>
      <c r="U213" s="17">
        <v>0.58562400000000003</v>
      </c>
      <c r="V213" s="17">
        <v>522.20000000000005</v>
      </c>
      <c r="W213" s="17">
        <v>0.59756100000000001</v>
      </c>
      <c r="X213" s="17">
        <v>872</v>
      </c>
      <c r="Y213" s="17">
        <v>0</v>
      </c>
      <c r="Z213" s="17">
        <v>0</v>
      </c>
      <c r="AA213" s="17">
        <v>0.90095999999999998</v>
      </c>
      <c r="AB213" s="17">
        <v>0.10900799999999999</v>
      </c>
      <c r="AC213" s="17">
        <v>2.3067000000000001E-3</v>
      </c>
      <c r="AD213" s="17">
        <v>0.25</v>
      </c>
      <c r="AE213" s="17">
        <v>2394.5</v>
      </c>
    </row>
    <row r="214" spans="1:31">
      <c r="A214" s="17">
        <v>201</v>
      </c>
      <c r="B214" s="19">
        <v>0.2888310185185185</v>
      </c>
      <c r="C214" s="17">
        <v>169.6</v>
      </c>
      <c r="D214" s="17">
        <v>5.4</v>
      </c>
      <c r="E214" s="17">
        <v>0</v>
      </c>
      <c r="F214" s="17">
        <v>0</v>
      </c>
      <c r="G214" s="17">
        <v>3.9177999999999998E-2</v>
      </c>
      <c r="H214" s="17">
        <v>2.5000000000000001E-3</v>
      </c>
      <c r="I214" s="17">
        <v>5.6750000000000004E-3</v>
      </c>
      <c r="J214" s="17">
        <v>3.1749999999999999E-3</v>
      </c>
      <c r="K214" s="17">
        <v>0.55949700000000002</v>
      </c>
      <c r="L214" s="17">
        <v>474.6</v>
      </c>
      <c r="M214" s="17">
        <v>0.59756100000000001</v>
      </c>
      <c r="N214" s="17">
        <v>0</v>
      </c>
      <c r="O214" s="17">
        <v>0</v>
      </c>
      <c r="P214" s="17">
        <v>0</v>
      </c>
      <c r="Q214" s="17">
        <v>4.568E-3</v>
      </c>
      <c r="R214" s="17">
        <v>1.294E-3</v>
      </c>
      <c r="S214" s="17">
        <v>5.0730000000000003E-3</v>
      </c>
      <c r="T214" s="17">
        <v>3.7789999999999998E-3</v>
      </c>
      <c r="U214" s="17">
        <v>0.74495800000000001</v>
      </c>
      <c r="V214" s="17">
        <v>1195.9000000000001</v>
      </c>
      <c r="W214" s="17">
        <v>2.4390000000000002E-3</v>
      </c>
      <c r="X214" s="17">
        <v>1657</v>
      </c>
      <c r="Y214" s="17">
        <v>0</v>
      </c>
      <c r="Z214" s="17">
        <v>0</v>
      </c>
    </row>
    <row r="215" spans="1:31">
      <c r="A215" s="17">
        <v>202</v>
      </c>
      <c r="B215" s="19">
        <v>0.28888888888888892</v>
      </c>
      <c r="C215" s="17">
        <v>171</v>
      </c>
      <c r="D215" s="17">
        <v>5.4</v>
      </c>
      <c r="E215" s="17">
        <v>0</v>
      </c>
      <c r="F215" s="17">
        <v>0</v>
      </c>
      <c r="G215" s="17">
        <v>2.2377999999999999E-2</v>
      </c>
      <c r="H215" s="17">
        <v>1.9300000000000001E-3</v>
      </c>
      <c r="I215" s="17">
        <v>5.1830000000000001E-3</v>
      </c>
      <c r="J215" s="17">
        <v>3.2529999999999998E-3</v>
      </c>
      <c r="K215" s="17">
        <v>0.62755099999999997</v>
      </c>
      <c r="L215" s="17">
        <v>204.1</v>
      </c>
      <c r="M215" s="17">
        <v>0.59756100000000001</v>
      </c>
      <c r="N215" s="17">
        <v>0</v>
      </c>
      <c r="O215" s="17">
        <v>0</v>
      </c>
      <c r="P215" s="17">
        <v>0</v>
      </c>
      <c r="Q215" s="17">
        <v>8.1581000000000001E-2</v>
      </c>
      <c r="R215" s="17">
        <v>1.6689999999999999E-3</v>
      </c>
      <c r="S215" s="17">
        <v>5.2960000000000004E-3</v>
      </c>
      <c r="T215" s="17">
        <v>3.627E-3</v>
      </c>
      <c r="U215" s="17">
        <v>0.68489199999999995</v>
      </c>
      <c r="V215" s="17">
        <v>586</v>
      </c>
      <c r="W215" s="17">
        <v>0.59756100000000001</v>
      </c>
      <c r="X215" s="17">
        <v>1623</v>
      </c>
      <c r="Y215" s="17">
        <v>0</v>
      </c>
      <c r="Z215" s="17">
        <v>0</v>
      </c>
    </row>
    <row r="216" spans="1:31">
      <c r="A216" s="17">
        <v>203</v>
      </c>
      <c r="B216" s="19">
        <v>0.28894675925925922</v>
      </c>
      <c r="C216" s="17">
        <v>171.9</v>
      </c>
      <c r="D216" s="17">
        <v>5.4</v>
      </c>
      <c r="E216" s="17">
        <v>0</v>
      </c>
      <c r="F216" s="17">
        <v>0</v>
      </c>
      <c r="G216" s="17">
        <v>0.120236</v>
      </c>
      <c r="H216" s="17">
        <v>2.4250000000000001E-3</v>
      </c>
      <c r="I216" s="17">
        <v>5.5579999999999996E-3</v>
      </c>
      <c r="J216" s="17">
        <v>3.1329999999999999E-3</v>
      </c>
      <c r="K216" s="17">
        <v>0.56363799999999997</v>
      </c>
      <c r="L216" s="17">
        <v>1195.9000000000001</v>
      </c>
      <c r="M216" s="17">
        <v>0.36838100000000001</v>
      </c>
      <c r="N216" s="17">
        <v>0</v>
      </c>
      <c r="O216" s="17">
        <v>0</v>
      </c>
      <c r="P216" s="17">
        <v>0</v>
      </c>
      <c r="Q216" s="17">
        <v>3.6949999999999997E-2</v>
      </c>
      <c r="R216" s="17">
        <v>2.0270000000000002E-3</v>
      </c>
      <c r="S216" s="17">
        <v>4.5849999999999997E-3</v>
      </c>
      <c r="T216" s="17">
        <v>2.5569999999999998E-3</v>
      </c>
      <c r="U216" s="17">
        <v>0.55780700000000005</v>
      </c>
      <c r="V216" s="17">
        <v>1195.9000000000001</v>
      </c>
      <c r="W216" s="17">
        <v>2.4390000000000002E-3</v>
      </c>
      <c r="X216" s="17">
        <v>991</v>
      </c>
      <c r="Y216" s="17">
        <v>0</v>
      </c>
      <c r="Z216" s="17">
        <v>0</v>
      </c>
    </row>
    <row r="217" spans="1:31">
      <c r="A217" s="17">
        <v>204</v>
      </c>
      <c r="B217" s="19">
        <v>0.28899305555555554</v>
      </c>
      <c r="C217" s="17">
        <v>172.1</v>
      </c>
      <c r="D217" s="17">
        <v>5.4</v>
      </c>
      <c r="E217" s="17">
        <v>0</v>
      </c>
      <c r="F217" s="17">
        <v>0</v>
      </c>
      <c r="G217" s="17">
        <v>4.1336999999999999E-2</v>
      </c>
      <c r="H217" s="17">
        <v>2.3879999999999999E-3</v>
      </c>
      <c r="I217" s="17">
        <v>4.816E-3</v>
      </c>
      <c r="J217" s="17">
        <v>2.428E-3</v>
      </c>
      <c r="K217" s="17">
        <v>0.50409400000000004</v>
      </c>
      <c r="L217" s="17">
        <v>1195.9000000000001</v>
      </c>
      <c r="M217" s="17">
        <v>0.22674</v>
      </c>
      <c r="N217" s="17">
        <v>0</v>
      </c>
      <c r="O217" s="17">
        <v>0</v>
      </c>
      <c r="P217" s="17">
        <v>0</v>
      </c>
      <c r="Q217" s="17">
        <v>2.846E-3</v>
      </c>
      <c r="R217" s="17">
        <v>1.3060000000000001E-3</v>
      </c>
      <c r="S217" s="17">
        <v>4.6740000000000002E-3</v>
      </c>
      <c r="T217" s="17">
        <v>3.3679999999999999E-3</v>
      </c>
      <c r="U217" s="17">
        <v>0.72057300000000002</v>
      </c>
      <c r="V217" s="17">
        <v>204.1</v>
      </c>
      <c r="W217" s="17">
        <v>2.4390000000000002E-3</v>
      </c>
      <c r="X217" s="17">
        <v>1817</v>
      </c>
      <c r="Y217" s="17">
        <v>0</v>
      </c>
      <c r="Z217" s="17">
        <v>0</v>
      </c>
    </row>
    <row r="218" spans="1:31">
      <c r="A218" s="17">
        <v>205</v>
      </c>
      <c r="B218" s="19">
        <v>0.28905092592592591</v>
      </c>
      <c r="C218" s="17">
        <v>174.5</v>
      </c>
      <c r="D218" s="17">
        <v>5.4</v>
      </c>
      <c r="E218" s="17">
        <v>0</v>
      </c>
      <c r="F218" s="17">
        <v>0</v>
      </c>
      <c r="G218" s="17">
        <v>2.0836E-2</v>
      </c>
      <c r="H218" s="17">
        <v>1.8580000000000001E-3</v>
      </c>
      <c r="I218" s="17">
        <v>5.5579999999999996E-3</v>
      </c>
      <c r="J218" s="17">
        <v>3.7000000000000002E-3</v>
      </c>
      <c r="K218" s="17">
        <v>0.66567699999999996</v>
      </c>
      <c r="L218" s="17">
        <v>1195.9000000000001</v>
      </c>
      <c r="M218" s="17">
        <v>2.4390000000000002E-3</v>
      </c>
      <c r="N218" s="17">
        <v>0</v>
      </c>
      <c r="O218" s="17">
        <v>0</v>
      </c>
      <c r="P218" s="17">
        <v>0</v>
      </c>
      <c r="Q218" s="17">
        <v>5.6873E-2</v>
      </c>
      <c r="R218" s="17">
        <v>8.83E-4</v>
      </c>
      <c r="S218" s="17">
        <v>4.6340000000000001E-3</v>
      </c>
      <c r="T218" s="17">
        <v>3.751E-3</v>
      </c>
      <c r="U218" s="17">
        <v>0.80947000000000002</v>
      </c>
      <c r="V218" s="17">
        <v>204.1</v>
      </c>
      <c r="W218" s="17">
        <v>0.51002199999999998</v>
      </c>
      <c r="X218" s="17">
        <v>303376</v>
      </c>
      <c r="Y218" s="17">
        <v>0</v>
      </c>
      <c r="Z218" s="17">
        <v>0</v>
      </c>
    </row>
    <row r="219" spans="1:31">
      <c r="A219" s="17">
        <v>206</v>
      </c>
      <c r="B219" s="19">
        <v>0.28910879629629632</v>
      </c>
      <c r="C219" s="17">
        <v>174.8</v>
      </c>
      <c r="D219" s="17">
        <v>5.4</v>
      </c>
      <c r="E219" s="17">
        <v>0</v>
      </c>
      <c r="F219" s="17">
        <v>0</v>
      </c>
      <c r="G219" s="17">
        <v>6.1770000000000002E-3</v>
      </c>
      <c r="H219" s="17">
        <v>1.3730000000000001E-3</v>
      </c>
      <c r="I219" s="17">
        <v>4.2810000000000001E-3</v>
      </c>
      <c r="J219" s="17">
        <v>2.908E-3</v>
      </c>
      <c r="K219" s="17">
        <v>0.67935400000000001</v>
      </c>
      <c r="L219" s="17">
        <v>1195.9000000000001</v>
      </c>
      <c r="M219" s="17">
        <v>2.4390000000000002E-3</v>
      </c>
      <c r="N219" s="17">
        <v>0</v>
      </c>
      <c r="O219" s="17">
        <v>0</v>
      </c>
      <c r="P219" s="17">
        <v>0</v>
      </c>
      <c r="Q219" s="17">
        <v>3.0311999999999999E-2</v>
      </c>
      <c r="R219" s="17">
        <v>7.2499999999999995E-4</v>
      </c>
      <c r="S219" s="17">
        <v>4.2909999999999997E-3</v>
      </c>
      <c r="T219" s="17">
        <v>3.5660000000000002E-3</v>
      </c>
      <c r="U219" s="17">
        <v>0.83096300000000001</v>
      </c>
      <c r="V219" s="17">
        <v>204.1</v>
      </c>
      <c r="W219" s="17">
        <v>0.58966700000000005</v>
      </c>
      <c r="X219" s="17">
        <v>1560</v>
      </c>
      <c r="Y219" s="17">
        <v>0</v>
      </c>
      <c r="Z219" s="17">
        <v>0</v>
      </c>
    </row>
    <row r="220" spans="1:31">
      <c r="A220" s="17">
        <v>207</v>
      </c>
      <c r="B220" s="19">
        <v>0.28916666666666663</v>
      </c>
      <c r="C220" s="17">
        <v>175.9</v>
      </c>
      <c r="D220" s="17">
        <v>5.4</v>
      </c>
      <c r="E220" s="17">
        <v>0</v>
      </c>
      <c r="F220" s="17">
        <v>0</v>
      </c>
      <c r="G220" s="17">
        <v>5.999E-3</v>
      </c>
      <c r="H220" s="17">
        <v>1.7160000000000001E-3</v>
      </c>
      <c r="I220" s="17">
        <v>4.5519999999999996E-3</v>
      </c>
      <c r="J220" s="17">
        <v>2.836E-3</v>
      </c>
      <c r="K220" s="17">
        <v>0.623062</v>
      </c>
      <c r="L220" s="17">
        <v>856.5</v>
      </c>
      <c r="M220" s="17">
        <v>0.59756100000000001</v>
      </c>
      <c r="N220" s="17">
        <v>0</v>
      </c>
      <c r="O220" s="17">
        <v>0</v>
      </c>
      <c r="P220" s="17">
        <v>0</v>
      </c>
      <c r="Q220" s="17">
        <v>6.149E-3</v>
      </c>
      <c r="R220" s="17">
        <v>2.9629999999999999E-3</v>
      </c>
      <c r="S220" s="17">
        <v>5.2750000000000002E-3</v>
      </c>
      <c r="T220" s="17">
        <v>2.3119999999999998E-3</v>
      </c>
      <c r="U220" s="17">
        <v>0.43822499999999998</v>
      </c>
      <c r="V220" s="17">
        <v>877.8</v>
      </c>
      <c r="W220" s="17">
        <v>0.59756100000000001</v>
      </c>
      <c r="X220" s="17">
        <v>1416</v>
      </c>
      <c r="Y220" s="17">
        <v>0</v>
      </c>
      <c r="Z220" s="17">
        <v>0</v>
      </c>
    </row>
    <row r="221" spans="1:31">
      <c r="A221" s="17">
        <v>208</v>
      </c>
      <c r="B221" s="19">
        <v>0.28922453703703704</v>
      </c>
      <c r="C221" s="17">
        <v>176.7</v>
      </c>
      <c r="D221" s="17">
        <v>5.4</v>
      </c>
      <c r="E221" s="17">
        <v>2.4090000000000001E-3</v>
      </c>
      <c r="F221" s="17">
        <v>0.11700000000000001</v>
      </c>
      <c r="G221" s="17">
        <v>7.3478000000000002E-2</v>
      </c>
      <c r="H221" s="17">
        <v>2.199E-3</v>
      </c>
      <c r="I221" s="17">
        <v>4.6129999999999999E-3</v>
      </c>
      <c r="J221" s="17">
        <v>2.4130000000000002E-3</v>
      </c>
      <c r="K221" s="17">
        <v>0.52316799999999997</v>
      </c>
      <c r="L221" s="17">
        <v>204.1</v>
      </c>
      <c r="M221" s="17">
        <v>0.37325999999999998</v>
      </c>
      <c r="N221" s="17">
        <v>3359</v>
      </c>
      <c r="O221" s="17">
        <v>0</v>
      </c>
      <c r="P221" s="17">
        <v>0</v>
      </c>
      <c r="Q221" s="17">
        <v>8.3095000000000002E-2</v>
      </c>
      <c r="R221" s="17">
        <v>2.5600000000000002E-3</v>
      </c>
      <c r="S221" s="17">
        <v>4.9690000000000003E-3</v>
      </c>
      <c r="T221" s="17">
        <v>2.4090000000000001E-3</v>
      </c>
      <c r="U221" s="17">
        <v>0.48483599999999999</v>
      </c>
      <c r="V221" s="17">
        <v>1041.9000000000001</v>
      </c>
      <c r="W221" s="17">
        <v>0.59756100000000001</v>
      </c>
      <c r="X221" s="17">
        <v>0</v>
      </c>
      <c r="Y221" s="17">
        <v>0</v>
      </c>
      <c r="Z221" s="17">
        <v>0</v>
      </c>
      <c r="AA221" s="17">
        <v>0.74590199999999995</v>
      </c>
      <c r="AB221" s="17">
        <v>2.1697600000000001E-2</v>
      </c>
      <c r="AC221" s="17">
        <v>2.61224E-3</v>
      </c>
      <c r="AD221" s="17">
        <v>0.25</v>
      </c>
      <c r="AE221" s="17">
        <v>4070.1</v>
      </c>
    </row>
    <row r="222" spans="1:31">
      <c r="A222" s="17">
        <v>209</v>
      </c>
      <c r="B222" s="19">
        <v>0.28927083333333331</v>
      </c>
      <c r="C222" s="17">
        <v>177.9</v>
      </c>
      <c r="D222" s="17">
        <v>5.4</v>
      </c>
      <c r="E222" s="17">
        <v>3.2690000000000002E-3</v>
      </c>
      <c r="F222" s="17">
        <v>0.158</v>
      </c>
      <c r="G222" s="17">
        <v>1.9276999999999999E-2</v>
      </c>
      <c r="H222" s="17">
        <v>1.371E-3</v>
      </c>
      <c r="I222" s="17">
        <v>6.0140000000000002E-3</v>
      </c>
      <c r="J222" s="17">
        <v>4.6420000000000003E-3</v>
      </c>
      <c r="K222" s="17">
        <v>0.77197400000000005</v>
      </c>
      <c r="L222" s="17">
        <v>238.5</v>
      </c>
      <c r="M222" s="17">
        <v>2.4390000000000002E-3</v>
      </c>
      <c r="N222" s="17">
        <v>3205</v>
      </c>
      <c r="O222" s="17">
        <v>0</v>
      </c>
      <c r="P222" s="17">
        <v>0</v>
      </c>
      <c r="Q222" s="17">
        <v>2.3980999999999999E-2</v>
      </c>
      <c r="R222" s="17">
        <v>1.9980000000000002E-3</v>
      </c>
      <c r="S222" s="17">
        <v>4.5840000000000004E-3</v>
      </c>
      <c r="T222" s="17">
        <v>2.5869999999999999E-3</v>
      </c>
      <c r="U222" s="17">
        <v>0.56423699999999999</v>
      </c>
      <c r="V222" s="17">
        <v>723.8</v>
      </c>
      <c r="W222" s="17">
        <v>0.45591999999999999</v>
      </c>
      <c r="X222" s="17">
        <v>2496</v>
      </c>
      <c r="Y222" s="17">
        <v>0</v>
      </c>
      <c r="Z222" s="17">
        <v>0</v>
      </c>
      <c r="AA222" s="17">
        <v>0.868058</v>
      </c>
      <c r="AB222" s="17">
        <v>2.4140700000000001E-2</v>
      </c>
      <c r="AC222" s="17">
        <v>2.0601600000000001E-3</v>
      </c>
      <c r="AD222" s="17">
        <v>0.25</v>
      </c>
      <c r="AE222" s="17">
        <v>3482.3</v>
      </c>
    </row>
    <row r="223" spans="1:31">
      <c r="A223" s="17">
        <v>210</v>
      </c>
      <c r="B223" s="19">
        <v>0.28932870370370373</v>
      </c>
      <c r="C223" s="17">
        <v>178.5</v>
      </c>
      <c r="D223" s="17">
        <v>5.4</v>
      </c>
      <c r="E223" s="17">
        <v>2.0802999999999999E-2</v>
      </c>
      <c r="F223" s="17">
        <v>1.0069999999999999</v>
      </c>
      <c r="G223" s="17">
        <v>1.6555E-2</v>
      </c>
      <c r="H223" s="17">
        <v>1.7539999999999999E-3</v>
      </c>
      <c r="I223" s="17">
        <v>5.4479999999999997E-3</v>
      </c>
      <c r="J223" s="17">
        <v>3.6939999999999998E-3</v>
      </c>
      <c r="K223" s="17">
        <v>0.67811699999999997</v>
      </c>
      <c r="L223" s="17">
        <v>1195.9000000000001</v>
      </c>
      <c r="M223" s="17">
        <v>2.4390000000000002E-3</v>
      </c>
      <c r="N223" s="17">
        <v>2617</v>
      </c>
      <c r="O223" s="17">
        <v>0</v>
      </c>
      <c r="P223" s="17">
        <v>0</v>
      </c>
      <c r="Q223" s="17">
        <v>7.5729999999999999E-3</v>
      </c>
      <c r="R223" s="17">
        <v>1.0380000000000001E-3</v>
      </c>
      <c r="S223" s="17">
        <v>4.5059999999999996E-3</v>
      </c>
      <c r="T223" s="17">
        <v>3.4680000000000002E-3</v>
      </c>
      <c r="U223" s="17">
        <v>0.76961100000000005</v>
      </c>
      <c r="V223" s="17">
        <v>487.7</v>
      </c>
      <c r="W223" s="17">
        <v>0.36838100000000001</v>
      </c>
      <c r="X223" s="17">
        <v>0</v>
      </c>
      <c r="Y223" s="17">
        <v>0</v>
      </c>
      <c r="Z223" s="17">
        <v>0</v>
      </c>
      <c r="AA223" s="17">
        <v>1.1840200000000001</v>
      </c>
      <c r="AB223" s="17">
        <v>9.1969200000000001E-2</v>
      </c>
      <c r="AC223" s="17">
        <v>1.3572E-3</v>
      </c>
      <c r="AD223" s="17">
        <v>0.25</v>
      </c>
      <c r="AE223" s="17">
        <v>694.5</v>
      </c>
    </row>
    <row r="224" spans="1:31">
      <c r="A224" s="17">
        <v>211</v>
      </c>
      <c r="B224" s="19">
        <v>0.28938657407407409</v>
      </c>
      <c r="C224" s="17">
        <v>179.9</v>
      </c>
      <c r="D224" s="17">
        <v>5.4</v>
      </c>
      <c r="E224" s="17">
        <v>0</v>
      </c>
      <c r="F224" s="17">
        <v>0</v>
      </c>
      <c r="G224" s="17">
        <v>1.2206E-2</v>
      </c>
      <c r="H224" s="17">
        <v>1.1900000000000001E-3</v>
      </c>
      <c r="I224" s="17">
        <v>5.9249999999999997E-3</v>
      </c>
      <c r="J224" s="17">
        <v>4.7349999999999996E-3</v>
      </c>
      <c r="K224" s="17">
        <v>0.79913800000000001</v>
      </c>
      <c r="L224" s="17">
        <v>625.5</v>
      </c>
      <c r="M224" s="17">
        <v>0.59756100000000001</v>
      </c>
      <c r="N224" s="17">
        <v>0</v>
      </c>
      <c r="O224" s="17">
        <v>0</v>
      </c>
      <c r="P224" s="17">
        <v>0</v>
      </c>
      <c r="Q224" s="17">
        <v>0.15451899999999999</v>
      </c>
      <c r="R224" s="17">
        <v>2.506E-3</v>
      </c>
      <c r="S224" s="17">
        <v>4.7710000000000001E-3</v>
      </c>
      <c r="T224" s="17">
        <v>2.2650000000000001E-3</v>
      </c>
      <c r="U224" s="17">
        <v>0.47481499999999999</v>
      </c>
      <c r="V224" s="17">
        <v>604.20000000000005</v>
      </c>
      <c r="W224" s="17">
        <v>0.48935699999999999</v>
      </c>
      <c r="X224" s="17">
        <v>2969</v>
      </c>
      <c r="Y224" s="17">
        <v>0</v>
      </c>
      <c r="Z224" s="17">
        <v>0</v>
      </c>
    </row>
    <row r="225" spans="1:31">
      <c r="A225" s="17">
        <v>212</v>
      </c>
      <c r="B225" s="19">
        <v>0.28944444444444445</v>
      </c>
      <c r="C225" s="17">
        <v>180.5</v>
      </c>
      <c r="D225" s="17">
        <v>5.4</v>
      </c>
      <c r="E225" s="17">
        <v>0</v>
      </c>
      <c r="F225" s="17">
        <v>0</v>
      </c>
      <c r="G225" s="17">
        <v>1.6131E-2</v>
      </c>
      <c r="H225" s="17">
        <v>3.0899999999999999E-3</v>
      </c>
      <c r="I225" s="17">
        <v>6.3509999999999999E-3</v>
      </c>
      <c r="J225" s="17">
        <v>3.261E-3</v>
      </c>
      <c r="K225" s="17">
        <v>0.51342299999999996</v>
      </c>
      <c r="L225" s="17">
        <v>1195.9000000000001</v>
      </c>
      <c r="M225" s="17">
        <v>2.4390000000000002E-3</v>
      </c>
      <c r="N225" s="17">
        <v>0</v>
      </c>
      <c r="O225" s="17">
        <v>0</v>
      </c>
      <c r="P225" s="17">
        <v>0</v>
      </c>
      <c r="Q225" s="17">
        <v>3.6498000000000003E-2</v>
      </c>
      <c r="R225" s="17">
        <v>3.6110000000000001E-3</v>
      </c>
      <c r="S225" s="17">
        <v>5.6429999999999996E-3</v>
      </c>
      <c r="T225" s="17">
        <v>2.032E-3</v>
      </c>
      <c r="U225" s="17">
        <v>0.36008699999999999</v>
      </c>
      <c r="V225" s="17">
        <v>204.1</v>
      </c>
      <c r="W225" s="17">
        <v>0.422483</v>
      </c>
      <c r="X225" s="17">
        <v>1721</v>
      </c>
      <c r="Y225" s="17">
        <v>0</v>
      </c>
      <c r="Z225" s="17">
        <v>0</v>
      </c>
    </row>
    <row r="226" spans="1:31">
      <c r="A226" s="17">
        <v>213</v>
      </c>
      <c r="B226" s="19">
        <v>0.28950231481481481</v>
      </c>
      <c r="C226" s="17">
        <v>181.8</v>
      </c>
      <c r="D226" s="17">
        <v>5.4</v>
      </c>
      <c r="E226" s="17">
        <v>1.2468999999999999E-2</v>
      </c>
      <c r="F226" s="17">
        <v>0.60299999999999998</v>
      </c>
      <c r="G226" s="17">
        <v>3.218E-2</v>
      </c>
      <c r="H226" s="17">
        <v>3.0609999999999999E-3</v>
      </c>
      <c r="I226" s="17">
        <v>6.659E-3</v>
      </c>
      <c r="J226" s="17">
        <v>3.5990000000000002E-3</v>
      </c>
      <c r="K226" s="17">
        <v>0.540412</v>
      </c>
      <c r="L226" s="17">
        <v>1195.9000000000001</v>
      </c>
      <c r="M226" s="17">
        <v>0.13920199999999999</v>
      </c>
      <c r="N226" s="17">
        <v>5937</v>
      </c>
      <c r="O226" s="17">
        <v>0</v>
      </c>
      <c r="P226" s="17">
        <v>0</v>
      </c>
      <c r="Q226" s="17">
        <v>6.1501E-2</v>
      </c>
      <c r="R226" s="17">
        <v>2.3440000000000002E-3</v>
      </c>
      <c r="S226" s="17">
        <v>4.8329999999999996E-3</v>
      </c>
      <c r="T226" s="17">
        <v>2.49E-3</v>
      </c>
      <c r="U226" s="17">
        <v>0.51508399999999999</v>
      </c>
      <c r="V226" s="17">
        <v>1195.9000000000001</v>
      </c>
      <c r="W226" s="17">
        <v>0.22674</v>
      </c>
      <c r="X226" s="17">
        <v>1320</v>
      </c>
      <c r="Y226" s="17">
        <v>0</v>
      </c>
      <c r="Z226" s="17">
        <v>0</v>
      </c>
      <c r="AA226" s="17">
        <v>0.79243699999999995</v>
      </c>
      <c r="AB226" s="17">
        <v>0.18682299999999999</v>
      </c>
      <c r="AC226" s="17">
        <v>2.8088000000000002E-3</v>
      </c>
      <c r="AD226" s="17">
        <v>0.25</v>
      </c>
      <c r="AE226" s="17">
        <v>694.5</v>
      </c>
    </row>
    <row r="227" spans="1:31">
      <c r="A227" s="17">
        <v>214</v>
      </c>
      <c r="B227" s="19">
        <v>0.28954861111111113</v>
      </c>
      <c r="C227" s="17">
        <v>182.7</v>
      </c>
      <c r="D227" s="17">
        <v>5.4</v>
      </c>
      <c r="E227" s="17">
        <v>0</v>
      </c>
      <c r="F227" s="17">
        <v>0</v>
      </c>
      <c r="G227" s="17">
        <v>2.1000000000000001E-2</v>
      </c>
      <c r="H227" s="17">
        <v>2.4849999999999998E-3</v>
      </c>
      <c r="I227" s="17">
        <v>6.7349999999999997E-3</v>
      </c>
      <c r="J227" s="17">
        <v>4.2500000000000003E-3</v>
      </c>
      <c r="K227" s="17">
        <v>0.63100599999999996</v>
      </c>
      <c r="L227" s="17">
        <v>1195.9000000000001</v>
      </c>
      <c r="M227" s="17">
        <v>0.36838100000000001</v>
      </c>
      <c r="N227" s="17">
        <v>0</v>
      </c>
      <c r="O227" s="17">
        <v>0</v>
      </c>
      <c r="P227" s="17">
        <v>0</v>
      </c>
      <c r="Q227" s="17">
        <v>1.9262999999999999E-2</v>
      </c>
      <c r="R227" s="17">
        <v>1.3370000000000001E-3</v>
      </c>
      <c r="S227" s="17">
        <v>4.2779999999999997E-3</v>
      </c>
      <c r="T227" s="17">
        <v>2.941E-3</v>
      </c>
      <c r="U227" s="17">
        <v>0.68744099999999997</v>
      </c>
      <c r="V227" s="17">
        <v>1195.9000000000001</v>
      </c>
      <c r="W227" s="17">
        <v>2.4390000000000002E-3</v>
      </c>
      <c r="X227" s="17">
        <v>4037</v>
      </c>
      <c r="Y227" s="17">
        <v>0</v>
      </c>
      <c r="Z227" s="17">
        <v>0</v>
      </c>
    </row>
    <row r="228" spans="1:31">
      <c r="A228" s="17">
        <v>215</v>
      </c>
      <c r="B228" s="19">
        <v>0.28960648148148149</v>
      </c>
      <c r="C228" s="17">
        <v>183.8</v>
      </c>
      <c r="D228" s="17">
        <v>5.4</v>
      </c>
      <c r="E228" s="17">
        <v>1.2123E-2</v>
      </c>
      <c r="F228" s="17">
        <v>0.58699999999999997</v>
      </c>
      <c r="G228" s="17">
        <v>8.7340000000000004E-3</v>
      </c>
      <c r="H228" s="17">
        <v>1.1019999999999999E-3</v>
      </c>
      <c r="I228" s="17">
        <v>4.9049999999999996E-3</v>
      </c>
      <c r="J228" s="17">
        <v>3.803E-3</v>
      </c>
      <c r="K228" s="17">
        <v>0.77533700000000005</v>
      </c>
      <c r="L228" s="17">
        <v>705.6</v>
      </c>
      <c r="M228" s="17">
        <v>0.59756100000000001</v>
      </c>
      <c r="N228" s="17">
        <v>5585</v>
      </c>
      <c r="O228" s="17">
        <v>0</v>
      </c>
      <c r="P228" s="17">
        <v>0</v>
      </c>
      <c r="Q228" s="17">
        <v>7.8347E-2</v>
      </c>
      <c r="R228" s="17">
        <v>1.2470000000000001E-3</v>
      </c>
      <c r="S228" s="17">
        <v>5.6230000000000004E-3</v>
      </c>
      <c r="T228" s="17">
        <v>4.3759999999999997E-3</v>
      </c>
      <c r="U228" s="17">
        <v>0.77821200000000001</v>
      </c>
      <c r="V228" s="17">
        <v>204.1</v>
      </c>
      <c r="W228" s="17">
        <v>0.36838100000000001</v>
      </c>
      <c r="X228" s="17">
        <v>1914</v>
      </c>
      <c r="Y228" s="17">
        <v>0</v>
      </c>
      <c r="Z228" s="17">
        <v>0</v>
      </c>
      <c r="AA228" s="17">
        <v>1.1972499999999999</v>
      </c>
      <c r="AB228" s="17">
        <v>0.11310099999999999</v>
      </c>
      <c r="AC228" s="17">
        <v>1.7420000000000001E-3</v>
      </c>
      <c r="AD228" s="17">
        <v>0.25</v>
      </c>
      <c r="AE228" s="17">
        <v>1177.0999999999999</v>
      </c>
    </row>
    <row r="229" spans="1:31">
      <c r="A229" s="17">
        <v>216</v>
      </c>
      <c r="B229" s="19">
        <v>0.28966435185185185</v>
      </c>
      <c r="C229" s="17">
        <v>184.9</v>
      </c>
      <c r="D229" s="17">
        <v>5.4</v>
      </c>
      <c r="E229" s="17">
        <v>5.378E-3</v>
      </c>
      <c r="F229" s="17">
        <v>0.26</v>
      </c>
      <c r="G229" s="17">
        <v>4.3011000000000001E-2</v>
      </c>
      <c r="H229" s="17">
        <v>1.8389999999999999E-3</v>
      </c>
      <c r="I229" s="17">
        <v>5.8240000000000002E-3</v>
      </c>
      <c r="J229" s="17">
        <v>3.9849999999999998E-3</v>
      </c>
      <c r="K229" s="17">
        <v>0.68420599999999998</v>
      </c>
      <c r="L229" s="17">
        <v>315.5</v>
      </c>
      <c r="M229" s="17">
        <v>0.56412399999999996</v>
      </c>
      <c r="N229" s="17">
        <v>1934</v>
      </c>
      <c r="O229" s="17">
        <v>0</v>
      </c>
      <c r="P229" s="17">
        <v>0</v>
      </c>
      <c r="Q229" s="17">
        <v>1.2999E-2</v>
      </c>
      <c r="R229" s="17">
        <v>1.611E-3</v>
      </c>
      <c r="S229" s="17">
        <v>5.339E-3</v>
      </c>
      <c r="T229" s="17">
        <v>3.728E-3</v>
      </c>
      <c r="U229" s="17">
        <v>0.69823500000000005</v>
      </c>
      <c r="V229" s="17">
        <v>659.9</v>
      </c>
      <c r="W229" s="17">
        <v>0.25228400000000001</v>
      </c>
      <c r="X229" s="17">
        <v>1199</v>
      </c>
      <c r="Y229" s="17">
        <v>0</v>
      </c>
      <c r="Z229" s="17">
        <v>0</v>
      </c>
      <c r="AA229" s="17">
        <v>1.0742100000000001</v>
      </c>
      <c r="AB229" s="17">
        <v>1.9368E-2</v>
      </c>
      <c r="AC229" s="17">
        <v>1.68333E-3</v>
      </c>
      <c r="AD229" s="17">
        <v>0.25</v>
      </c>
      <c r="AE229" s="17">
        <v>2632.4</v>
      </c>
    </row>
    <row r="230" spans="1:31">
      <c r="A230" s="17">
        <v>217</v>
      </c>
      <c r="B230" s="19">
        <v>0.28972222222222221</v>
      </c>
      <c r="C230" s="17">
        <v>185.6</v>
      </c>
      <c r="D230" s="17">
        <v>5.4</v>
      </c>
      <c r="E230" s="17">
        <v>0</v>
      </c>
      <c r="F230" s="17">
        <v>0</v>
      </c>
      <c r="G230" s="17">
        <v>0.15367800000000001</v>
      </c>
      <c r="H230" s="17">
        <v>2.673E-3</v>
      </c>
      <c r="I230" s="17">
        <v>6.5579999999999996E-3</v>
      </c>
      <c r="J230" s="17">
        <v>3.885E-3</v>
      </c>
      <c r="K230" s="17">
        <v>0.59234900000000001</v>
      </c>
      <c r="L230" s="17">
        <v>251.7</v>
      </c>
      <c r="M230" s="17">
        <v>2.4390000000000002E-3</v>
      </c>
      <c r="N230" s="17">
        <v>0</v>
      </c>
      <c r="O230" s="17">
        <v>0</v>
      </c>
      <c r="P230" s="17">
        <v>0</v>
      </c>
      <c r="Q230" s="17">
        <v>6.6255999999999995E-2</v>
      </c>
      <c r="R230" s="17">
        <v>1.9759999999999999E-3</v>
      </c>
      <c r="S230" s="17">
        <v>4.731E-3</v>
      </c>
      <c r="T230" s="17">
        <v>2.7550000000000001E-3</v>
      </c>
      <c r="U230" s="17">
        <v>0.58230999999999999</v>
      </c>
      <c r="V230" s="17">
        <v>410.7</v>
      </c>
      <c r="W230" s="17">
        <v>0.36838100000000001</v>
      </c>
      <c r="X230" s="17">
        <v>3499</v>
      </c>
      <c r="Y230" s="17">
        <v>0</v>
      </c>
      <c r="Z230" s="17">
        <v>0</v>
      </c>
    </row>
    <row r="231" spans="1:31">
      <c r="A231" s="17">
        <v>218</v>
      </c>
      <c r="B231" s="19">
        <v>0.28978009259259258</v>
      </c>
      <c r="C231" s="17">
        <v>186.9</v>
      </c>
      <c r="D231" s="17">
        <v>5.4</v>
      </c>
      <c r="E231" s="17">
        <v>1.1247E-2</v>
      </c>
      <c r="F231" s="17">
        <v>0.54400000000000004</v>
      </c>
      <c r="G231" s="17">
        <v>1.9372E-2</v>
      </c>
      <c r="H231" s="17">
        <v>2.147E-3</v>
      </c>
      <c r="I231" s="17">
        <v>5.2240000000000003E-3</v>
      </c>
      <c r="J231" s="17">
        <v>3.0760000000000002E-3</v>
      </c>
      <c r="K231" s="17">
        <v>0.58890399999999998</v>
      </c>
      <c r="L231" s="17">
        <v>886</v>
      </c>
      <c r="M231" s="17">
        <v>0.59756100000000001</v>
      </c>
      <c r="N231" s="17">
        <v>2785</v>
      </c>
      <c r="O231" s="17">
        <v>0</v>
      </c>
      <c r="P231" s="17">
        <v>0</v>
      </c>
      <c r="Q231" s="17">
        <v>5.7239999999999999E-3</v>
      </c>
      <c r="R231" s="17">
        <v>2.1559999999999999E-3</v>
      </c>
      <c r="S231" s="17">
        <v>4.7990000000000003E-3</v>
      </c>
      <c r="T231" s="17">
        <v>2.643E-3</v>
      </c>
      <c r="U231" s="17">
        <v>0.55074100000000004</v>
      </c>
      <c r="V231" s="17">
        <v>1079.5</v>
      </c>
      <c r="W231" s="17">
        <v>0.59756100000000001</v>
      </c>
      <c r="X231" s="17">
        <v>0</v>
      </c>
      <c r="Y231" s="17">
        <v>0</v>
      </c>
      <c r="Z231" s="17">
        <v>0</v>
      </c>
      <c r="AA231" s="17">
        <v>0.84729500000000002</v>
      </c>
      <c r="AB231" s="17">
        <v>7.3944499999999996E-2</v>
      </c>
      <c r="AC231" s="17">
        <v>2.3513399999999999E-3</v>
      </c>
      <c r="AD231" s="17">
        <v>0.25</v>
      </c>
      <c r="AE231" s="17">
        <v>937.5</v>
      </c>
    </row>
    <row r="232" spans="1:31">
      <c r="A232" s="17">
        <v>219</v>
      </c>
      <c r="B232" s="19">
        <v>0.2898263888888889</v>
      </c>
      <c r="C232" s="17">
        <v>187</v>
      </c>
      <c r="D232" s="17">
        <v>5.4</v>
      </c>
      <c r="E232" s="17">
        <v>0</v>
      </c>
      <c r="F232" s="17">
        <v>0</v>
      </c>
      <c r="G232" s="17">
        <v>2.3380000000000001E-2</v>
      </c>
      <c r="H232" s="17">
        <v>2.3349999999999998E-3</v>
      </c>
      <c r="I232" s="17">
        <v>7.3039999999999997E-3</v>
      </c>
      <c r="J232" s="17">
        <v>4.9690000000000003E-3</v>
      </c>
      <c r="K232" s="17">
        <v>0.68030299999999999</v>
      </c>
      <c r="L232" s="17">
        <v>204.1</v>
      </c>
      <c r="M232" s="17">
        <v>3.0998000000000001E-2</v>
      </c>
      <c r="N232" s="17">
        <v>0</v>
      </c>
      <c r="O232" s="17">
        <v>0</v>
      </c>
      <c r="P232" s="17">
        <v>0</v>
      </c>
      <c r="Q232" s="17">
        <v>3.5408000000000002E-2</v>
      </c>
      <c r="R232" s="17">
        <v>1.606E-3</v>
      </c>
      <c r="S232" s="17">
        <v>4.0419999999999996E-3</v>
      </c>
      <c r="T232" s="17">
        <v>2.4359999999999998E-3</v>
      </c>
      <c r="U232" s="17">
        <v>0.60271200000000003</v>
      </c>
      <c r="V232" s="17">
        <v>418.8</v>
      </c>
      <c r="W232" s="17">
        <v>0.59756100000000001</v>
      </c>
      <c r="X232" s="17">
        <v>754</v>
      </c>
      <c r="Y232" s="17">
        <v>0</v>
      </c>
      <c r="Z232" s="17">
        <v>0</v>
      </c>
    </row>
    <row r="233" spans="1:31">
      <c r="A233" s="17">
        <v>220</v>
      </c>
      <c r="B233" s="19">
        <v>0.28988425925925926</v>
      </c>
      <c r="C233" s="17">
        <v>189</v>
      </c>
      <c r="D233" s="17">
        <v>5.4</v>
      </c>
      <c r="E233" s="17">
        <v>0</v>
      </c>
      <c r="F233" s="17">
        <v>0</v>
      </c>
      <c r="G233" s="17">
        <v>0.103883</v>
      </c>
      <c r="H233" s="17">
        <v>1.0920000000000001E-3</v>
      </c>
      <c r="I233" s="17">
        <v>5.1549999999999999E-3</v>
      </c>
      <c r="J233" s="17">
        <v>4.0629999999999998E-3</v>
      </c>
      <c r="K233" s="17">
        <v>0.788246</v>
      </c>
      <c r="L233" s="17">
        <v>1195.9000000000001</v>
      </c>
      <c r="M233" s="17">
        <v>2.4390000000000002E-3</v>
      </c>
      <c r="N233" s="17">
        <v>0</v>
      </c>
      <c r="O233" s="17">
        <v>0</v>
      </c>
      <c r="P233" s="17">
        <v>0</v>
      </c>
      <c r="Q233" s="17">
        <v>5.2165000000000003E-2</v>
      </c>
      <c r="R233" s="17">
        <v>1.884E-3</v>
      </c>
      <c r="S233" s="17">
        <v>5.1120000000000002E-3</v>
      </c>
      <c r="T233" s="17">
        <v>3.228E-3</v>
      </c>
      <c r="U233" s="17">
        <v>0.63151599999999997</v>
      </c>
      <c r="V233" s="17">
        <v>302.39999999999998</v>
      </c>
      <c r="W233" s="17">
        <v>0.59756100000000001</v>
      </c>
      <c r="X233" s="17">
        <v>3859</v>
      </c>
      <c r="Y233" s="17">
        <v>0</v>
      </c>
      <c r="Z233" s="17">
        <v>0</v>
      </c>
    </row>
    <row r="234" spans="1:31">
      <c r="A234" s="17">
        <v>221</v>
      </c>
      <c r="B234" s="19">
        <v>0.28994212962962962</v>
      </c>
      <c r="C234" s="17">
        <v>189.4</v>
      </c>
      <c r="D234" s="17">
        <v>5.4</v>
      </c>
      <c r="E234" s="17">
        <v>0</v>
      </c>
      <c r="F234" s="17">
        <v>0</v>
      </c>
      <c r="G234" s="17">
        <v>4.4700999999999998E-2</v>
      </c>
      <c r="H234" s="17">
        <v>1.0740000000000001E-3</v>
      </c>
      <c r="I234" s="17">
        <v>4.9119999999999997E-3</v>
      </c>
      <c r="J234" s="17">
        <v>3.8379999999999998E-3</v>
      </c>
      <c r="K234" s="17">
        <v>0.78132900000000005</v>
      </c>
      <c r="L234" s="17">
        <v>1195.9000000000001</v>
      </c>
      <c r="M234" s="17">
        <v>0.36838100000000001</v>
      </c>
      <c r="N234" s="17">
        <v>0</v>
      </c>
      <c r="O234" s="17">
        <v>0</v>
      </c>
      <c r="P234" s="17">
        <v>0</v>
      </c>
      <c r="Q234" s="17">
        <v>2.2856000000000001E-2</v>
      </c>
      <c r="R234" s="17">
        <v>8.6899999999999998E-4</v>
      </c>
      <c r="S234" s="17">
        <v>4.254E-3</v>
      </c>
      <c r="T234" s="17">
        <v>3.3839999999999999E-3</v>
      </c>
      <c r="U234" s="17">
        <v>0.79560200000000003</v>
      </c>
      <c r="V234" s="17">
        <v>448.3</v>
      </c>
      <c r="W234" s="17">
        <v>0.36838100000000001</v>
      </c>
      <c r="X234" s="17">
        <v>23140</v>
      </c>
      <c r="Y234" s="17">
        <v>0</v>
      </c>
      <c r="Z234" s="17">
        <v>0</v>
      </c>
    </row>
    <row r="235" spans="1:31">
      <c r="A235" s="17">
        <v>222</v>
      </c>
      <c r="B235" s="19">
        <v>0.28999999999999998</v>
      </c>
      <c r="C235" s="17">
        <v>190.5</v>
      </c>
      <c r="D235" s="17">
        <v>5.4</v>
      </c>
      <c r="E235" s="17">
        <v>0</v>
      </c>
      <c r="F235" s="17">
        <v>0</v>
      </c>
      <c r="G235" s="17">
        <v>5.0007000000000003E-2</v>
      </c>
      <c r="H235" s="17">
        <v>1.1100000000000001E-3</v>
      </c>
      <c r="I235" s="17">
        <v>3.862E-3</v>
      </c>
      <c r="J235" s="17">
        <v>2.7529999999999998E-3</v>
      </c>
      <c r="K235" s="17">
        <v>0.71271200000000001</v>
      </c>
      <c r="L235" s="17">
        <v>1195.9000000000001</v>
      </c>
      <c r="M235" s="17">
        <v>0.36838100000000001</v>
      </c>
      <c r="N235" s="17">
        <v>0</v>
      </c>
      <c r="O235" s="17">
        <v>0</v>
      </c>
      <c r="P235" s="17">
        <v>0</v>
      </c>
      <c r="Q235" s="17">
        <v>3.5231999999999999E-2</v>
      </c>
      <c r="R235" s="17">
        <v>1.2290000000000001E-3</v>
      </c>
      <c r="S235" s="17">
        <v>4.7289999999999997E-3</v>
      </c>
      <c r="T235" s="17">
        <v>3.4989999999999999E-3</v>
      </c>
      <c r="U235" s="17">
        <v>0.74002699999999999</v>
      </c>
      <c r="V235" s="17">
        <v>509</v>
      </c>
      <c r="W235" s="17">
        <v>0.59756100000000001</v>
      </c>
      <c r="X235" s="17">
        <v>1753</v>
      </c>
      <c r="Y235" s="17">
        <v>0</v>
      </c>
      <c r="Z235" s="17">
        <v>0</v>
      </c>
    </row>
    <row r="236" spans="1:31">
      <c r="A236" s="17">
        <v>223</v>
      </c>
      <c r="B236" s="19">
        <v>0.2900462962962963</v>
      </c>
      <c r="C236" s="17">
        <v>191.4</v>
      </c>
      <c r="D236" s="17">
        <v>5.4</v>
      </c>
      <c r="E236" s="17">
        <v>1.0630000000000001E-2</v>
      </c>
      <c r="F236" s="17">
        <v>0.51400000000000001</v>
      </c>
      <c r="G236" s="17">
        <v>2.1128000000000001E-2</v>
      </c>
      <c r="H236" s="17">
        <v>1.6540000000000001E-3</v>
      </c>
      <c r="I236" s="17">
        <v>4.1989999999999996E-3</v>
      </c>
      <c r="J236" s="17">
        <v>2.545E-3</v>
      </c>
      <c r="K236" s="17">
        <v>0.60614000000000001</v>
      </c>
      <c r="L236" s="17">
        <v>684.3</v>
      </c>
      <c r="M236" s="17">
        <v>0.45591999999999999</v>
      </c>
      <c r="N236" s="17">
        <v>2028</v>
      </c>
      <c r="O236" s="17">
        <v>0</v>
      </c>
      <c r="P236" s="17">
        <v>0</v>
      </c>
      <c r="Q236" s="17">
        <v>0.108975</v>
      </c>
      <c r="R236" s="17">
        <v>1.5330000000000001E-3</v>
      </c>
      <c r="S236" s="17">
        <v>4.4070000000000003E-3</v>
      </c>
      <c r="T236" s="17">
        <v>2.8739999999999998E-3</v>
      </c>
      <c r="U236" s="17">
        <v>0.65206900000000001</v>
      </c>
      <c r="V236" s="17">
        <v>1140.2</v>
      </c>
      <c r="W236" s="17">
        <v>0.13920199999999999</v>
      </c>
      <c r="X236" s="17">
        <v>5199</v>
      </c>
      <c r="Y236" s="17">
        <v>0</v>
      </c>
      <c r="Z236" s="17">
        <v>0</v>
      </c>
      <c r="AA236" s="17">
        <v>1.00318</v>
      </c>
      <c r="AB236" s="17">
        <v>4.2981699999999998E-2</v>
      </c>
      <c r="AC236" s="17">
        <v>1.65697E-3</v>
      </c>
      <c r="AD236" s="17">
        <v>0.25</v>
      </c>
      <c r="AE236" s="17">
        <v>1213.7</v>
      </c>
    </row>
    <row r="237" spans="1:31">
      <c r="A237" s="17">
        <v>224</v>
      </c>
      <c r="B237" s="19">
        <v>0.29010416666666666</v>
      </c>
      <c r="C237" s="17">
        <v>192.7</v>
      </c>
      <c r="D237" s="17">
        <v>5.4</v>
      </c>
      <c r="E237" s="17">
        <v>0</v>
      </c>
      <c r="F237" s="17">
        <v>0</v>
      </c>
      <c r="G237" s="17">
        <v>4.1029999999999997E-2</v>
      </c>
      <c r="H237" s="17">
        <v>1.9859999999999999E-3</v>
      </c>
      <c r="I237" s="17">
        <v>5.3039999999999997E-3</v>
      </c>
      <c r="J237" s="17">
        <v>3.3170000000000001E-3</v>
      </c>
      <c r="K237" s="17">
        <v>0.62548899999999996</v>
      </c>
      <c r="L237" s="17">
        <v>514</v>
      </c>
      <c r="M237" s="17">
        <v>0.59756100000000001</v>
      </c>
      <c r="N237" s="17">
        <v>0</v>
      </c>
      <c r="O237" s="17">
        <v>0</v>
      </c>
      <c r="P237" s="17">
        <v>0</v>
      </c>
      <c r="Q237" s="17">
        <v>3.5130000000000002E-2</v>
      </c>
      <c r="R237" s="17">
        <v>9.8299999999999993E-4</v>
      </c>
      <c r="S237" s="17">
        <v>3.46E-3</v>
      </c>
      <c r="T237" s="17">
        <v>2.4780000000000002E-3</v>
      </c>
      <c r="U237" s="17">
        <v>0.71601400000000004</v>
      </c>
      <c r="V237" s="17">
        <v>663</v>
      </c>
      <c r="W237" s="17">
        <v>0.59756100000000001</v>
      </c>
      <c r="X237" s="17">
        <v>0</v>
      </c>
      <c r="Y237" s="17">
        <v>0</v>
      </c>
      <c r="Z237" s="17">
        <v>0</v>
      </c>
    </row>
    <row r="238" spans="1:31">
      <c r="A238" s="17">
        <v>225</v>
      </c>
      <c r="B238" s="19">
        <v>0.29016203703703702</v>
      </c>
      <c r="C238" s="17">
        <v>193.2</v>
      </c>
      <c r="D238" s="17">
        <v>5.4</v>
      </c>
      <c r="E238" s="17">
        <v>0</v>
      </c>
      <c r="F238" s="17">
        <v>0</v>
      </c>
      <c r="G238" s="17">
        <v>4.9451000000000002E-2</v>
      </c>
      <c r="H238" s="17">
        <v>2.4139999999999999E-3</v>
      </c>
      <c r="I238" s="17">
        <v>5.0769999999999999E-3</v>
      </c>
      <c r="J238" s="17">
        <v>2.663E-3</v>
      </c>
      <c r="K238" s="17">
        <v>0.52459100000000003</v>
      </c>
      <c r="L238" s="17">
        <v>1195.9000000000001</v>
      </c>
      <c r="M238" s="17">
        <v>0.36838100000000001</v>
      </c>
      <c r="N238" s="17">
        <v>0</v>
      </c>
      <c r="O238" s="17">
        <v>0</v>
      </c>
      <c r="P238" s="17">
        <v>0</v>
      </c>
      <c r="Q238" s="17">
        <v>7.8305E-2</v>
      </c>
      <c r="R238" s="17">
        <v>1.8500000000000001E-3</v>
      </c>
      <c r="S238" s="17">
        <v>4.4250000000000001E-3</v>
      </c>
      <c r="T238" s="17">
        <v>2.575E-3</v>
      </c>
      <c r="U238" s="17">
        <v>0.58197600000000005</v>
      </c>
      <c r="V238" s="17">
        <v>787.7</v>
      </c>
      <c r="W238" s="17">
        <v>0.59756100000000001</v>
      </c>
      <c r="X238" s="17">
        <v>41482</v>
      </c>
      <c r="Y238" s="17">
        <v>0</v>
      </c>
      <c r="Z238" s="17">
        <v>0</v>
      </c>
    </row>
    <row r="239" spans="1:31">
      <c r="A239" s="17">
        <v>226</v>
      </c>
      <c r="B239" s="19">
        <v>0.29020833333333335</v>
      </c>
      <c r="C239" s="17">
        <v>195.1</v>
      </c>
      <c r="D239" s="17">
        <v>5.4</v>
      </c>
      <c r="E239" s="17">
        <v>1.2795000000000001E-2</v>
      </c>
      <c r="F239" s="17">
        <v>0.61899999999999999</v>
      </c>
      <c r="G239" s="17">
        <v>5.6480000000000002E-2</v>
      </c>
      <c r="H239" s="17">
        <v>1.557E-3</v>
      </c>
      <c r="I239" s="17">
        <v>4.908E-3</v>
      </c>
      <c r="J239" s="17">
        <v>3.3509999999999998E-3</v>
      </c>
      <c r="K239" s="17">
        <v>0.68281700000000001</v>
      </c>
      <c r="L239" s="17">
        <v>1195.9000000000001</v>
      </c>
      <c r="M239" s="17">
        <v>8.5099999999999995E-2</v>
      </c>
      <c r="N239" s="17">
        <v>4422</v>
      </c>
      <c r="O239" s="17">
        <v>0</v>
      </c>
      <c r="P239" s="17">
        <v>0</v>
      </c>
      <c r="Q239" s="17">
        <v>4.1700000000000001E-3</v>
      </c>
      <c r="R239" s="17">
        <v>2.715E-3</v>
      </c>
      <c r="S239" s="17">
        <v>5.4669999999999996E-3</v>
      </c>
      <c r="T239" s="17">
        <v>2.7520000000000001E-3</v>
      </c>
      <c r="U239" s="17">
        <v>0.50335399999999997</v>
      </c>
      <c r="V239" s="17">
        <v>1143.3</v>
      </c>
      <c r="W239" s="17">
        <v>0.59756100000000001</v>
      </c>
      <c r="X239" s="17">
        <v>1601</v>
      </c>
      <c r="Y239" s="17">
        <v>0</v>
      </c>
      <c r="Z239" s="17">
        <v>0</v>
      </c>
      <c r="AA239" s="17">
        <v>0.77439100000000005</v>
      </c>
      <c r="AB239" s="17">
        <v>0.14611099999999999</v>
      </c>
      <c r="AC239" s="17">
        <v>3.11707E-3</v>
      </c>
      <c r="AD239" s="17">
        <v>0.25</v>
      </c>
      <c r="AE239" s="17">
        <v>694.5</v>
      </c>
    </row>
    <row r="240" spans="1:31">
      <c r="A240" s="17">
        <v>227</v>
      </c>
      <c r="B240" s="19">
        <v>0.29026620370370371</v>
      </c>
      <c r="C240" s="17">
        <v>194.7</v>
      </c>
      <c r="D240" s="17">
        <v>5.4</v>
      </c>
      <c r="E240" s="17">
        <v>0</v>
      </c>
      <c r="F240" s="17">
        <v>0</v>
      </c>
      <c r="G240" s="17">
        <v>2.9686000000000001E-2</v>
      </c>
      <c r="H240" s="17">
        <v>1.0269999999999999E-3</v>
      </c>
      <c r="I240" s="17">
        <v>5.8240000000000002E-3</v>
      </c>
      <c r="J240" s="17">
        <v>4.797E-3</v>
      </c>
      <c r="K240" s="17">
        <v>0.82360500000000003</v>
      </c>
      <c r="L240" s="17">
        <v>204.1</v>
      </c>
      <c r="M240" s="17">
        <v>2.4390000000000002E-3</v>
      </c>
      <c r="N240" s="17">
        <v>0</v>
      </c>
      <c r="O240" s="17">
        <v>0</v>
      </c>
      <c r="P240" s="17">
        <v>0</v>
      </c>
      <c r="Q240" s="17">
        <v>0.103837</v>
      </c>
      <c r="R240" s="17">
        <v>9.2800000000000001E-4</v>
      </c>
      <c r="S240" s="17">
        <v>4.0969999999999999E-3</v>
      </c>
      <c r="T240" s="17">
        <v>3.1689999999999999E-3</v>
      </c>
      <c r="U240" s="17">
        <v>0.77357600000000004</v>
      </c>
      <c r="V240" s="17">
        <v>633.6</v>
      </c>
      <c r="W240" s="17">
        <v>0.28084199999999998</v>
      </c>
      <c r="X240" s="17">
        <v>0</v>
      </c>
      <c r="Y240" s="17">
        <v>0</v>
      </c>
      <c r="Z240" s="17">
        <v>0</v>
      </c>
    </row>
    <row r="241" spans="1:31">
      <c r="A241" s="17">
        <v>228</v>
      </c>
      <c r="B241" s="19">
        <v>0.29032407407407407</v>
      </c>
      <c r="C241" s="17">
        <v>196.7</v>
      </c>
      <c r="D241" s="17">
        <v>5.4</v>
      </c>
      <c r="E241" s="17">
        <v>1.0721E-2</v>
      </c>
      <c r="F241" s="17">
        <v>0.51900000000000002</v>
      </c>
      <c r="G241" s="17">
        <v>1.7474E-2</v>
      </c>
      <c r="H241" s="17">
        <v>9.59E-4</v>
      </c>
      <c r="I241" s="17">
        <v>4.4460000000000003E-3</v>
      </c>
      <c r="J241" s="17">
        <v>3.4859999999999999E-3</v>
      </c>
      <c r="K241" s="17">
        <v>0.78424000000000005</v>
      </c>
      <c r="L241" s="17">
        <v>814</v>
      </c>
      <c r="M241" s="17">
        <v>2.4390000000000002E-3</v>
      </c>
      <c r="N241" s="17">
        <v>4342</v>
      </c>
      <c r="O241" s="17">
        <v>0</v>
      </c>
      <c r="P241" s="17">
        <v>0</v>
      </c>
      <c r="Q241" s="17">
        <v>0.12915199999999999</v>
      </c>
      <c r="R241" s="17">
        <v>1.946E-3</v>
      </c>
      <c r="S241" s="17">
        <v>4.7419999999999997E-3</v>
      </c>
      <c r="T241" s="17">
        <v>2.7959999999999999E-3</v>
      </c>
      <c r="U241" s="17">
        <v>0.58963500000000002</v>
      </c>
      <c r="V241" s="17">
        <v>1195.9000000000001</v>
      </c>
      <c r="W241" s="17">
        <v>2.4390000000000002E-3</v>
      </c>
      <c r="X241" s="17">
        <v>1253</v>
      </c>
      <c r="Y241" s="17">
        <v>0</v>
      </c>
      <c r="Z241" s="17">
        <v>0</v>
      </c>
      <c r="AA241" s="17">
        <v>0.90713100000000002</v>
      </c>
      <c r="AB241" s="17">
        <v>0.102629</v>
      </c>
      <c r="AC241" s="17">
        <v>2.2326799999999999E-3</v>
      </c>
      <c r="AD241" s="17">
        <v>0.25</v>
      </c>
      <c r="AE241" s="17">
        <v>1020.4</v>
      </c>
    </row>
    <row r="242" spans="1:31">
      <c r="A242" s="17">
        <v>229</v>
      </c>
      <c r="B242" s="19">
        <v>0.29038194444444443</v>
      </c>
      <c r="C242" s="17">
        <v>197.1</v>
      </c>
      <c r="D242" s="17">
        <v>5.4</v>
      </c>
      <c r="E242" s="17">
        <v>0</v>
      </c>
      <c r="F242" s="17">
        <v>0</v>
      </c>
      <c r="G242" s="17">
        <v>1.7246999999999998E-2</v>
      </c>
      <c r="H242" s="17">
        <v>2.0669999999999998E-3</v>
      </c>
      <c r="I242" s="17">
        <v>5.0670000000000003E-3</v>
      </c>
      <c r="J242" s="17">
        <v>3.0000000000000001E-3</v>
      </c>
      <c r="K242" s="17">
        <v>0.59206999999999999</v>
      </c>
      <c r="L242" s="17">
        <v>633.6</v>
      </c>
      <c r="M242" s="17">
        <v>0.59756100000000001</v>
      </c>
      <c r="N242" s="17">
        <v>0</v>
      </c>
      <c r="O242" s="17">
        <v>0</v>
      </c>
      <c r="P242" s="17">
        <v>0</v>
      </c>
      <c r="Q242" s="17">
        <v>1.5103E-2</v>
      </c>
      <c r="R242" s="17">
        <v>1.7849999999999999E-3</v>
      </c>
      <c r="S242" s="17">
        <v>4.372E-3</v>
      </c>
      <c r="T242" s="17">
        <v>2.5869999999999999E-3</v>
      </c>
      <c r="U242" s="17">
        <v>0.59175900000000003</v>
      </c>
      <c r="V242" s="17">
        <v>413.8</v>
      </c>
      <c r="W242" s="17">
        <v>0.59756100000000001</v>
      </c>
      <c r="X242" s="17">
        <v>16000</v>
      </c>
      <c r="Y242" s="17">
        <v>0</v>
      </c>
      <c r="Z242" s="17">
        <v>0</v>
      </c>
    </row>
    <row r="243" spans="1:31">
      <c r="A243" s="17">
        <v>230</v>
      </c>
      <c r="B243" s="19">
        <v>0.29043981481481479</v>
      </c>
      <c r="C243" s="17">
        <v>198.5</v>
      </c>
      <c r="D243" s="17">
        <v>5.4</v>
      </c>
      <c r="E243" s="17">
        <v>0</v>
      </c>
      <c r="F243" s="17">
        <v>0</v>
      </c>
      <c r="G243" s="17">
        <v>2.869E-3</v>
      </c>
      <c r="H243" s="17">
        <v>1.0790000000000001E-3</v>
      </c>
      <c r="I243" s="17">
        <v>4.0959999999999998E-3</v>
      </c>
      <c r="J243" s="17">
        <v>3.0170000000000002E-3</v>
      </c>
      <c r="K243" s="17">
        <v>0.73660400000000004</v>
      </c>
      <c r="L243" s="17">
        <v>766.4</v>
      </c>
      <c r="M243" s="17">
        <v>0.59756100000000001</v>
      </c>
      <c r="N243" s="17">
        <v>0</v>
      </c>
      <c r="O243" s="17">
        <v>0</v>
      </c>
      <c r="P243" s="17">
        <v>0</v>
      </c>
      <c r="Q243" s="17">
        <v>9.4228000000000006E-2</v>
      </c>
      <c r="R243" s="17">
        <v>1.1019999999999999E-3</v>
      </c>
      <c r="S243" s="17">
        <v>4.0860000000000002E-3</v>
      </c>
      <c r="T243" s="17">
        <v>2.9840000000000001E-3</v>
      </c>
      <c r="U243" s="17">
        <v>0.73025700000000004</v>
      </c>
      <c r="V243" s="17">
        <v>1195.9000000000001</v>
      </c>
      <c r="W243" s="17">
        <v>2.4390000000000002E-3</v>
      </c>
      <c r="X243" s="17">
        <v>0</v>
      </c>
      <c r="Y243" s="17">
        <v>0</v>
      </c>
      <c r="Z243" s="17">
        <v>0</v>
      </c>
    </row>
    <row r="244" spans="1:31">
      <c r="A244" s="17">
        <v>231</v>
      </c>
      <c r="B244" s="19">
        <v>0.29048611111111111</v>
      </c>
      <c r="C244" s="17">
        <v>198.5</v>
      </c>
      <c r="D244" s="17">
        <v>5.4</v>
      </c>
      <c r="E244" s="17">
        <v>0</v>
      </c>
      <c r="F244" s="17">
        <v>0</v>
      </c>
      <c r="G244" s="17">
        <v>1.3184E-2</v>
      </c>
      <c r="H244" s="17">
        <v>2.1120000000000002E-3</v>
      </c>
      <c r="I244" s="17">
        <v>5.7279999999999996E-3</v>
      </c>
      <c r="J244" s="17">
        <v>3.6159999999999999E-3</v>
      </c>
      <c r="K244" s="17">
        <v>0.63129199999999996</v>
      </c>
      <c r="L244" s="17">
        <v>1195.9000000000001</v>
      </c>
      <c r="M244" s="17">
        <v>2.4390000000000002E-3</v>
      </c>
      <c r="N244" s="17">
        <v>0</v>
      </c>
      <c r="O244" s="17">
        <v>0</v>
      </c>
      <c r="P244" s="17">
        <v>0</v>
      </c>
      <c r="Q244" s="17">
        <v>4.228E-3</v>
      </c>
      <c r="R244" s="17">
        <v>1.377E-3</v>
      </c>
      <c r="S244" s="17">
        <v>4.4520000000000002E-3</v>
      </c>
      <c r="T244" s="17">
        <v>3.075E-3</v>
      </c>
      <c r="U244" s="17">
        <v>0.69072299999999998</v>
      </c>
      <c r="V244" s="17">
        <v>723.8</v>
      </c>
      <c r="W244" s="17">
        <v>0.59756100000000001</v>
      </c>
      <c r="X244" s="17">
        <v>0</v>
      </c>
      <c r="Y244" s="17">
        <v>0</v>
      </c>
      <c r="Z244" s="17">
        <v>0</v>
      </c>
    </row>
    <row r="245" spans="1:31">
      <c r="A245" s="17">
        <v>232</v>
      </c>
      <c r="B245" s="19">
        <v>0.29054398148148147</v>
      </c>
      <c r="C245" s="17">
        <v>199.8</v>
      </c>
      <c r="D245" s="17">
        <v>5.4</v>
      </c>
      <c r="E245" s="17">
        <v>0</v>
      </c>
      <c r="F245" s="17">
        <v>0</v>
      </c>
      <c r="G245" s="17">
        <v>5.4253000000000003E-2</v>
      </c>
      <c r="H245" s="17">
        <v>1.2279999999999999E-3</v>
      </c>
      <c r="I245" s="17">
        <v>5.4720000000000003E-3</v>
      </c>
      <c r="J245" s="17">
        <v>4.2449999999999996E-3</v>
      </c>
      <c r="K245" s="17">
        <v>0.77564699999999998</v>
      </c>
      <c r="L245" s="17">
        <v>1195.9000000000001</v>
      </c>
      <c r="M245" s="17">
        <v>3.0998000000000001E-2</v>
      </c>
      <c r="N245" s="17">
        <v>0</v>
      </c>
      <c r="O245" s="17">
        <v>0</v>
      </c>
      <c r="P245" s="17">
        <v>0</v>
      </c>
      <c r="Q245" s="17">
        <v>7.1456000000000006E-2</v>
      </c>
      <c r="R245" s="17">
        <v>1.2110000000000001E-3</v>
      </c>
      <c r="S245" s="17">
        <v>3.8730000000000001E-3</v>
      </c>
      <c r="T245" s="17">
        <v>2.663E-3</v>
      </c>
      <c r="U245" s="17">
        <v>0.68741200000000002</v>
      </c>
      <c r="V245" s="17">
        <v>341.8</v>
      </c>
      <c r="W245" s="17">
        <v>0.36838100000000001</v>
      </c>
      <c r="X245" s="17">
        <v>0</v>
      </c>
      <c r="Y245" s="17">
        <v>0</v>
      </c>
      <c r="Z245" s="17">
        <v>0</v>
      </c>
    </row>
    <row r="246" spans="1:31">
      <c r="A246" s="17">
        <v>233</v>
      </c>
      <c r="B246" s="19">
        <v>0.29060185185185183</v>
      </c>
      <c r="C246" s="17">
        <v>200.3</v>
      </c>
      <c r="D246" s="17">
        <v>5.4</v>
      </c>
      <c r="E246" s="17">
        <v>0</v>
      </c>
      <c r="F246" s="17">
        <v>0</v>
      </c>
      <c r="G246" s="17">
        <v>7.2656999999999999E-2</v>
      </c>
      <c r="H246" s="17">
        <v>1.044E-3</v>
      </c>
      <c r="I246" s="17">
        <v>4.2360000000000002E-3</v>
      </c>
      <c r="J246" s="17">
        <v>3.192E-3</v>
      </c>
      <c r="K246" s="17">
        <v>0.75363500000000005</v>
      </c>
      <c r="L246" s="17">
        <v>912.3</v>
      </c>
      <c r="M246" s="17">
        <v>0.51002199999999998</v>
      </c>
      <c r="N246" s="17">
        <v>0</v>
      </c>
      <c r="O246" s="17">
        <v>0</v>
      </c>
      <c r="P246" s="17">
        <v>0</v>
      </c>
      <c r="Q246" s="17">
        <v>1.2237E-2</v>
      </c>
      <c r="R246" s="17">
        <v>1.255E-3</v>
      </c>
      <c r="S246" s="17">
        <v>4.6210000000000001E-3</v>
      </c>
      <c r="T246" s="17">
        <v>3.3660000000000001E-3</v>
      </c>
      <c r="U246" s="17">
        <v>0.72835899999999998</v>
      </c>
      <c r="V246" s="17">
        <v>469.6</v>
      </c>
      <c r="W246" s="17">
        <v>0.59756100000000001</v>
      </c>
      <c r="X246" s="17">
        <v>4186</v>
      </c>
      <c r="Y246" s="17">
        <v>0</v>
      </c>
      <c r="Z246" s="17">
        <v>0</v>
      </c>
    </row>
    <row r="247" spans="1:31">
      <c r="A247" s="17">
        <v>234</v>
      </c>
      <c r="B247" s="19">
        <v>0.29065972222222219</v>
      </c>
      <c r="C247" s="17">
        <v>200.9</v>
      </c>
      <c r="D247" s="17">
        <v>5.4</v>
      </c>
      <c r="E247" s="17">
        <v>0</v>
      </c>
      <c r="F247" s="17">
        <v>0</v>
      </c>
      <c r="G247" s="17">
        <v>3.7060000000000001E-3</v>
      </c>
      <c r="H247" s="17">
        <v>2.598E-3</v>
      </c>
      <c r="I247" s="17">
        <v>6.3099999999999996E-3</v>
      </c>
      <c r="J247" s="17">
        <v>3.712E-3</v>
      </c>
      <c r="K247" s="17">
        <v>0.58833800000000003</v>
      </c>
      <c r="L247" s="17">
        <v>1195.9000000000001</v>
      </c>
      <c r="M247" s="17">
        <v>2.4390000000000002E-3</v>
      </c>
      <c r="N247" s="17">
        <v>0</v>
      </c>
      <c r="O247" s="17">
        <v>0</v>
      </c>
      <c r="P247" s="17">
        <v>0</v>
      </c>
      <c r="Q247" s="17">
        <v>3.3916000000000002E-2</v>
      </c>
      <c r="R247" s="17">
        <v>1.2589999999999999E-3</v>
      </c>
      <c r="S247" s="17">
        <v>3.9750000000000002E-3</v>
      </c>
      <c r="T247" s="17">
        <v>2.7160000000000001E-3</v>
      </c>
      <c r="U247" s="17">
        <v>0.68328599999999995</v>
      </c>
      <c r="V247" s="17">
        <v>654.9</v>
      </c>
      <c r="W247" s="17">
        <v>0.45591999999999999</v>
      </c>
      <c r="X247" s="17">
        <v>1647</v>
      </c>
      <c r="Y247" s="17">
        <v>0</v>
      </c>
      <c r="Z247" s="17">
        <v>0</v>
      </c>
    </row>
    <row r="248" spans="1:31">
      <c r="A248" s="17">
        <v>235</v>
      </c>
      <c r="B248" s="19">
        <v>0.29071759259259261</v>
      </c>
      <c r="C248" s="17">
        <v>200.3</v>
      </c>
      <c r="D248" s="17">
        <v>5.4</v>
      </c>
      <c r="E248" s="17">
        <v>0</v>
      </c>
      <c r="F248" s="17">
        <v>0</v>
      </c>
      <c r="G248" s="17">
        <v>1.7967E-2</v>
      </c>
      <c r="H248" s="17">
        <v>1.9E-3</v>
      </c>
      <c r="I248" s="17">
        <v>4.7010000000000003E-3</v>
      </c>
      <c r="J248" s="17">
        <v>2.8019999999999998E-3</v>
      </c>
      <c r="K248" s="17">
        <v>0.59595500000000001</v>
      </c>
      <c r="L248" s="17">
        <v>1122</v>
      </c>
      <c r="M248" s="17">
        <v>0.59756100000000001</v>
      </c>
      <c r="N248" s="17">
        <v>0</v>
      </c>
      <c r="O248" s="17">
        <v>0</v>
      </c>
      <c r="P248" s="17">
        <v>0</v>
      </c>
      <c r="Q248" s="17">
        <v>4.3924999999999999E-2</v>
      </c>
      <c r="R248" s="17">
        <v>1.519E-3</v>
      </c>
      <c r="S248" s="17">
        <v>3.826E-3</v>
      </c>
      <c r="T248" s="17">
        <v>2.307E-3</v>
      </c>
      <c r="U248" s="17">
        <v>0.60294899999999996</v>
      </c>
      <c r="V248" s="17">
        <v>410.7</v>
      </c>
      <c r="W248" s="17">
        <v>0.47356999999999999</v>
      </c>
      <c r="X248" s="17">
        <v>0</v>
      </c>
      <c r="Y248" s="17">
        <v>0</v>
      </c>
      <c r="Z248" s="17">
        <v>0</v>
      </c>
    </row>
    <row r="249" spans="1:31">
      <c r="A249" s="17">
        <v>236</v>
      </c>
      <c r="B249" s="19">
        <v>0.29076388888888888</v>
      </c>
      <c r="C249" s="17">
        <v>201.4</v>
      </c>
      <c r="D249" s="17">
        <v>5.4</v>
      </c>
      <c r="E249" s="17">
        <v>5.1079999999999997E-3</v>
      </c>
      <c r="F249" s="17">
        <v>0.247</v>
      </c>
      <c r="G249" s="17">
        <v>1.6309000000000001E-2</v>
      </c>
      <c r="H249" s="17">
        <v>7.3800000000000005E-4</v>
      </c>
      <c r="I249" s="17">
        <v>3.6219999999999998E-3</v>
      </c>
      <c r="J249" s="17">
        <v>2.8830000000000001E-3</v>
      </c>
      <c r="K249" s="17">
        <v>0.79610400000000003</v>
      </c>
      <c r="L249" s="17">
        <v>466.4</v>
      </c>
      <c r="M249" s="17">
        <v>0.59756100000000001</v>
      </c>
      <c r="N249" s="17">
        <v>5878</v>
      </c>
      <c r="O249" s="17">
        <v>0</v>
      </c>
      <c r="P249" s="17">
        <v>0</v>
      </c>
      <c r="Q249" s="17">
        <v>0.17394499999999999</v>
      </c>
      <c r="R249" s="17">
        <v>2.6419999999999998E-3</v>
      </c>
      <c r="S249" s="17">
        <v>5.0699999999999999E-3</v>
      </c>
      <c r="T249" s="17">
        <v>2.428E-3</v>
      </c>
      <c r="U249" s="17">
        <v>0.478937</v>
      </c>
      <c r="V249" s="17">
        <v>474.6</v>
      </c>
      <c r="W249" s="17">
        <v>0.36838100000000001</v>
      </c>
      <c r="X249" s="17">
        <v>12073</v>
      </c>
      <c r="Y249" s="17">
        <v>0</v>
      </c>
      <c r="Z249" s="17">
        <v>0</v>
      </c>
      <c r="AA249" s="17">
        <v>0.73682599999999998</v>
      </c>
      <c r="AB249" s="17">
        <v>8.1493800000000005E-2</v>
      </c>
      <c r="AC249" s="17">
        <v>2.8395999999999998E-3</v>
      </c>
      <c r="AD249" s="17">
        <v>0.25</v>
      </c>
      <c r="AE249" s="17">
        <v>1780.6</v>
      </c>
    </row>
    <row r="250" spans="1:31">
      <c r="A250" s="17">
        <v>237</v>
      </c>
      <c r="B250" s="19">
        <v>0.29082175925925924</v>
      </c>
      <c r="C250" s="17">
        <v>200</v>
      </c>
      <c r="D250" s="17">
        <v>5.4</v>
      </c>
      <c r="E250" s="17">
        <v>8.5389999999999997E-3</v>
      </c>
      <c r="F250" s="17">
        <v>0.41299999999999998</v>
      </c>
      <c r="G250" s="17">
        <v>3.5597999999999998E-2</v>
      </c>
      <c r="H250" s="17">
        <v>1.6980000000000001E-3</v>
      </c>
      <c r="I250" s="17">
        <v>4.6150000000000002E-3</v>
      </c>
      <c r="J250" s="17">
        <v>2.9169999999999999E-3</v>
      </c>
      <c r="K250" s="17">
        <v>0.63203299999999996</v>
      </c>
      <c r="L250" s="17">
        <v>861.6</v>
      </c>
      <c r="M250" s="17">
        <v>0.59756100000000001</v>
      </c>
      <c r="N250" s="17">
        <v>3914</v>
      </c>
      <c r="O250" s="17">
        <v>0</v>
      </c>
      <c r="P250" s="17">
        <v>0</v>
      </c>
      <c r="Q250" s="17">
        <v>2.4599999999999999E-3</v>
      </c>
      <c r="R250" s="17">
        <v>2.5769999999999999E-3</v>
      </c>
      <c r="S250" s="17">
        <v>4.6160000000000003E-3</v>
      </c>
      <c r="T250" s="17">
        <v>2.0379999999999999E-3</v>
      </c>
      <c r="U250" s="17">
        <v>0.44161699999999998</v>
      </c>
      <c r="V250" s="17">
        <v>1195.9000000000001</v>
      </c>
      <c r="W250" s="17">
        <v>0.36838100000000001</v>
      </c>
      <c r="X250" s="17">
        <v>0</v>
      </c>
      <c r="Y250" s="17">
        <v>0</v>
      </c>
      <c r="Z250" s="17">
        <v>0</v>
      </c>
      <c r="AA250" s="17">
        <v>0.67941099999999999</v>
      </c>
      <c r="AB250" s="17">
        <v>9.8387699999999995E-2</v>
      </c>
      <c r="AC250" s="17">
        <v>2.7779200000000001E-3</v>
      </c>
      <c r="AD250" s="17">
        <v>0.25</v>
      </c>
      <c r="AE250" s="17">
        <v>964</v>
      </c>
    </row>
    <row r="251" spans="1:31">
      <c r="A251" s="17">
        <v>238</v>
      </c>
      <c r="B251" s="19">
        <v>0.2908796296296296</v>
      </c>
      <c r="C251" s="17">
        <v>200.7</v>
      </c>
      <c r="D251" s="17">
        <v>5.4</v>
      </c>
      <c r="E251" s="17">
        <v>0</v>
      </c>
      <c r="F251" s="17">
        <v>0</v>
      </c>
      <c r="G251" s="17">
        <v>6.319E-3</v>
      </c>
      <c r="H251" s="17">
        <v>1.183E-3</v>
      </c>
      <c r="I251" s="17">
        <v>3.9839999999999997E-3</v>
      </c>
      <c r="J251" s="17">
        <v>2.8010000000000001E-3</v>
      </c>
      <c r="K251" s="17">
        <v>0.70305200000000001</v>
      </c>
      <c r="L251" s="17">
        <v>1195.9000000000001</v>
      </c>
      <c r="M251" s="17">
        <v>2.4390000000000002E-3</v>
      </c>
      <c r="N251" s="17">
        <v>0</v>
      </c>
      <c r="O251" s="17">
        <v>0</v>
      </c>
      <c r="P251" s="17">
        <v>0</v>
      </c>
      <c r="Q251" s="17">
        <v>9.1959999999999993E-3</v>
      </c>
      <c r="R251" s="17">
        <v>2.5820000000000001E-3</v>
      </c>
      <c r="S251" s="17">
        <v>4.9170000000000004E-3</v>
      </c>
      <c r="T251" s="17">
        <v>2.3349999999999998E-3</v>
      </c>
      <c r="U251" s="17">
        <v>0.474852</v>
      </c>
      <c r="V251" s="17">
        <v>487.7</v>
      </c>
      <c r="W251" s="17">
        <v>2.4390000000000002E-3</v>
      </c>
      <c r="X251" s="17">
        <v>2328</v>
      </c>
      <c r="Y251" s="17">
        <v>0</v>
      </c>
      <c r="Z251" s="17">
        <v>0</v>
      </c>
    </row>
    <row r="252" spans="1:31">
      <c r="A252" s="17">
        <v>239</v>
      </c>
      <c r="B252" s="19">
        <v>0.29093750000000002</v>
      </c>
      <c r="C252" s="17">
        <v>199.1</v>
      </c>
      <c r="D252" s="17">
        <v>5.4</v>
      </c>
      <c r="E252" s="17">
        <v>1.4196E-2</v>
      </c>
      <c r="F252" s="17">
        <v>0.68700000000000006</v>
      </c>
      <c r="G252" s="17">
        <v>3.8009000000000001E-2</v>
      </c>
      <c r="H252" s="17">
        <v>3.0370000000000002E-3</v>
      </c>
      <c r="I252" s="17">
        <v>5.7910000000000001E-3</v>
      </c>
      <c r="J252" s="17">
        <v>2.7539999999999999E-3</v>
      </c>
      <c r="K252" s="17">
        <v>0.47557300000000002</v>
      </c>
      <c r="L252" s="17">
        <v>814</v>
      </c>
      <c r="M252" s="17">
        <v>0.59756100000000001</v>
      </c>
      <c r="N252" s="17">
        <v>2123</v>
      </c>
      <c r="O252" s="17">
        <v>0</v>
      </c>
      <c r="P252" s="17">
        <v>0</v>
      </c>
      <c r="Q252" s="17">
        <v>5.6849999999999999E-3</v>
      </c>
      <c r="R252" s="17">
        <v>1.534E-3</v>
      </c>
      <c r="S252" s="17">
        <v>5.8950000000000001E-3</v>
      </c>
      <c r="T252" s="17">
        <v>4.3610000000000003E-3</v>
      </c>
      <c r="U252" s="17">
        <v>0.73984499999999997</v>
      </c>
      <c r="V252" s="17">
        <v>204.1</v>
      </c>
      <c r="W252" s="17">
        <v>0.51490000000000002</v>
      </c>
      <c r="X252" s="17">
        <v>1158</v>
      </c>
      <c r="Y252" s="17">
        <v>0</v>
      </c>
      <c r="Z252" s="17">
        <v>0</v>
      </c>
      <c r="AA252" s="17">
        <v>1.13822</v>
      </c>
      <c r="AB252" s="17">
        <v>5.2951400000000003E-2</v>
      </c>
      <c r="AC252" s="17">
        <v>1.76443E-3</v>
      </c>
      <c r="AD252" s="17">
        <v>0.25</v>
      </c>
      <c r="AE252" s="17">
        <v>1020.4</v>
      </c>
    </row>
    <row r="253" spans="1:31">
      <c r="A253" s="17">
        <v>240</v>
      </c>
      <c r="B253" s="19">
        <v>0.29098379629629628</v>
      </c>
      <c r="C253" s="17">
        <v>199.2</v>
      </c>
      <c r="D253" s="17">
        <v>5.4</v>
      </c>
      <c r="E253" s="17">
        <v>1.47E-2</v>
      </c>
      <c r="F253" s="17">
        <v>0.71099999999999997</v>
      </c>
      <c r="G253" s="17">
        <v>3.9251000000000001E-2</v>
      </c>
      <c r="H253" s="17">
        <v>2.3879999999999999E-3</v>
      </c>
      <c r="I253" s="17">
        <v>4.7299999999999998E-3</v>
      </c>
      <c r="J253" s="17">
        <v>2.343E-3</v>
      </c>
      <c r="K253" s="17">
        <v>0.49525400000000003</v>
      </c>
      <c r="L253" s="17">
        <v>1195.9000000000001</v>
      </c>
      <c r="M253" s="17">
        <v>2.4390000000000002E-3</v>
      </c>
      <c r="N253" s="17">
        <v>5709</v>
      </c>
      <c r="O253" s="17">
        <v>0</v>
      </c>
      <c r="P253" s="17">
        <v>0</v>
      </c>
      <c r="Q253" s="17">
        <v>2.8999E-2</v>
      </c>
      <c r="R253" s="17">
        <v>1.936E-3</v>
      </c>
      <c r="S253" s="17">
        <v>4.8760000000000001E-3</v>
      </c>
      <c r="T253" s="17">
        <v>2.9399999999999999E-3</v>
      </c>
      <c r="U253" s="17">
        <v>0.602912</v>
      </c>
      <c r="V253" s="17">
        <v>577.9</v>
      </c>
      <c r="W253" s="17">
        <v>0.59756100000000001</v>
      </c>
      <c r="X253" s="17">
        <v>14237</v>
      </c>
      <c r="Y253" s="17">
        <v>0</v>
      </c>
      <c r="Z253" s="17">
        <v>0</v>
      </c>
      <c r="AA253" s="17">
        <v>0.92755699999999996</v>
      </c>
      <c r="AB253" s="17">
        <v>0.180947</v>
      </c>
      <c r="AC253" s="17">
        <v>2.46803E-3</v>
      </c>
      <c r="AD253" s="17">
        <v>0.25</v>
      </c>
      <c r="AE253" s="17">
        <v>694.5</v>
      </c>
    </row>
    <row r="254" spans="1:31">
      <c r="A254" s="17">
        <v>241</v>
      </c>
      <c r="B254" s="19">
        <v>0.2910416666666667</v>
      </c>
      <c r="C254" s="17">
        <v>198.2</v>
      </c>
      <c r="D254" s="17">
        <v>5.4</v>
      </c>
      <c r="E254" s="17">
        <v>3.5560000000000001E-3</v>
      </c>
      <c r="F254" s="17">
        <v>0.17199999999999999</v>
      </c>
      <c r="G254" s="17">
        <v>8.0800000000000004E-3</v>
      </c>
      <c r="H254" s="17">
        <v>1.6559999999999999E-3</v>
      </c>
      <c r="I254" s="17">
        <v>5.5620000000000001E-3</v>
      </c>
      <c r="J254" s="17">
        <v>3.9060000000000002E-3</v>
      </c>
      <c r="K254" s="17">
        <v>0.70230800000000004</v>
      </c>
      <c r="L254" s="17">
        <v>204.1</v>
      </c>
      <c r="M254" s="17">
        <v>0.22674</v>
      </c>
      <c r="N254" s="17">
        <v>3019</v>
      </c>
      <c r="O254" s="17">
        <v>0</v>
      </c>
      <c r="P254" s="17">
        <v>0</v>
      </c>
      <c r="Q254" s="17">
        <v>5.0340000000000003E-2</v>
      </c>
      <c r="R254" s="17">
        <v>1.243E-3</v>
      </c>
      <c r="S254" s="17">
        <v>4.3439999999999998E-3</v>
      </c>
      <c r="T254" s="17">
        <v>3.1020000000000002E-3</v>
      </c>
      <c r="U254" s="17">
        <v>0.71397699999999997</v>
      </c>
      <c r="V254" s="17">
        <v>986.2</v>
      </c>
      <c r="W254" s="17">
        <v>0.59756100000000001</v>
      </c>
      <c r="X254" s="17">
        <v>994</v>
      </c>
      <c r="Y254" s="17">
        <v>0</v>
      </c>
      <c r="Z254" s="17">
        <v>0</v>
      </c>
      <c r="AA254" s="17">
        <v>1.09843</v>
      </c>
      <c r="AB254" s="17">
        <v>1.9548800000000002E-2</v>
      </c>
      <c r="AC254" s="17">
        <v>1.3032199999999999E-3</v>
      </c>
      <c r="AD254" s="17">
        <v>0.25</v>
      </c>
      <c r="AE254" s="17">
        <v>4070.1</v>
      </c>
    </row>
    <row r="255" spans="1:31">
      <c r="A255" s="17">
        <v>242</v>
      </c>
      <c r="B255" s="19">
        <v>0.291099537037037</v>
      </c>
      <c r="C255" s="17">
        <v>197.6</v>
      </c>
      <c r="D255" s="17">
        <v>5.4</v>
      </c>
      <c r="E255" s="17">
        <v>0</v>
      </c>
      <c r="F255" s="17">
        <v>0</v>
      </c>
      <c r="G255" s="17">
        <v>1.4925000000000001E-2</v>
      </c>
      <c r="H255" s="17">
        <v>1.8389999999999999E-3</v>
      </c>
      <c r="I255" s="17">
        <v>5.4900000000000001E-3</v>
      </c>
      <c r="J255" s="17">
        <v>3.6510000000000002E-3</v>
      </c>
      <c r="K255" s="17">
        <v>0.66501900000000003</v>
      </c>
      <c r="L255" s="17">
        <v>556.6</v>
      </c>
      <c r="M255" s="17">
        <v>0.59756100000000001</v>
      </c>
      <c r="N255" s="17">
        <v>0</v>
      </c>
      <c r="O255" s="17">
        <v>0</v>
      </c>
      <c r="P255" s="17">
        <v>0</v>
      </c>
      <c r="Q255" s="17">
        <v>5.1706000000000002E-2</v>
      </c>
      <c r="R255" s="17">
        <v>1.194E-3</v>
      </c>
      <c r="S255" s="17">
        <v>4.7920000000000003E-3</v>
      </c>
      <c r="T255" s="17">
        <v>3.5969999999999999E-3</v>
      </c>
      <c r="U255" s="17">
        <v>0.75074399999999997</v>
      </c>
      <c r="V255" s="17">
        <v>1020.6</v>
      </c>
      <c r="W255" s="17">
        <v>0.59756100000000001</v>
      </c>
      <c r="X255" s="17">
        <v>35042</v>
      </c>
      <c r="Y255" s="17">
        <v>0</v>
      </c>
      <c r="Z255" s="17">
        <v>0</v>
      </c>
    </row>
    <row r="256" spans="1:31">
      <c r="A256" s="17">
        <v>243</v>
      </c>
      <c r="B256" s="19">
        <v>0.29115740740740742</v>
      </c>
      <c r="C256" s="17">
        <v>196.9</v>
      </c>
      <c r="D256" s="17">
        <v>5.4</v>
      </c>
      <c r="E256" s="17">
        <v>0</v>
      </c>
      <c r="F256" s="17">
        <v>0</v>
      </c>
      <c r="G256" s="17">
        <v>1.9089999999999999E-2</v>
      </c>
      <c r="H256" s="17">
        <v>2.1410000000000001E-3</v>
      </c>
      <c r="I256" s="17">
        <v>5.4000000000000003E-3</v>
      </c>
      <c r="J256" s="17">
        <v>3.2599999999999999E-3</v>
      </c>
      <c r="K256" s="17">
        <v>0.60361100000000001</v>
      </c>
      <c r="L256" s="17">
        <v>212.2</v>
      </c>
      <c r="M256" s="17">
        <v>0.59756100000000001</v>
      </c>
      <c r="N256" s="17">
        <v>0</v>
      </c>
      <c r="O256" s="17">
        <v>0</v>
      </c>
      <c r="P256" s="17">
        <v>0</v>
      </c>
      <c r="Q256" s="17">
        <v>6.0000000000000001E-3</v>
      </c>
      <c r="R256" s="17">
        <v>1.9759999999999999E-3</v>
      </c>
      <c r="S256" s="17">
        <v>5.0939999999999996E-3</v>
      </c>
      <c r="T256" s="17">
        <v>3.1180000000000001E-3</v>
      </c>
      <c r="U256" s="17">
        <v>0.61212999999999995</v>
      </c>
      <c r="V256" s="17">
        <v>1140.2</v>
      </c>
      <c r="W256" s="17">
        <v>0.36838100000000001</v>
      </c>
      <c r="X256" s="17">
        <v>924</v>
      </c>
      <c r="Y256" s="17">
        <v>0</v>
      </c>
      <c r="Z256" s="17">
        <v>0</v>
      </c>
    </row>
    <row r="257" spans="1:31">
      <c r="A257" s="17">
        <v>244</v>
      </c>
      <c r="B257" s="19">
        <v>0.29121527777777778</v>
      </c>
      <c r="C257" s="17">
        <v>195.8</v>
      </c>
      <c r="D257" s="17">
        <v>5.4</v>
      </c>
      <c r="E257" s="17">
        <v>6.77E-3</v>
      </c>
      <c r="F257" s="17">
        <v>0.32800000000000001</v>
      </c>
      <c r="G257" s="17">
        <v>6.5839999999999996E-3</v>
      </c>
      <c r="H257" s="17">
        <v>1.89E-3</v>
      </c>
      <c r="I257" s="17">
        <v>5.7790000000000003E-3</v>
      </c>
      <c r="J257" s="17">
        <v>3.888E-3</v>
      </c>
      <c r="K257" s="17">
        <v>0.67285899999999998</v>
      </c>
      <c r="L257" s="17">
        <v>479.6</v>
      </c>
      <c r="M257" s="17">
        <v>0.59756100000000001</v>
      </c>
      <c r="N257" s="17">
        <v>7202</v>
      </c>
      <c r="O257" s="17">
        <v>0</v>
      </c>
      <c r="P257" s="17">
        <v>0</v>
      </c>
      <c r="Q257" s="17">
        <v>4.1614999999999999E-2</v>
      </c>
      <c r="R257" s="17">
        <v>1.712E-3</v>
      </c>
      <c r="S257" s="17">
        <v>4.6340000000000001E-3</v>
      </c>
      <c r="T257" s="17">
        <v>2.9220000000000001E-3</v>
      </c>
      <c r="U257" s="17">
        <v>0.63047299999999995</v>
      </c>
      <c r="V257" s="17">
        <v>1195.9000000000001</v>
      </c>
      <c r="W257" s="17">
        <v>2.4390000000000002E-3</v>
      </c>
      <c r="X257" s="17">
        <v>0</v>
      </c>
      <c r="Y257" s="17">
        <v>0</v>
      </c>
      <c r="Z257" s="17">
        <v>0</v>
      </c>
      <c r="AA257" s="17">
        <v>0.96995799999999999</v>
      </c>
      <c r="AB257" s="17">
        <v>0.100532</v>
      </c>
      <c r="AC257" s="17">
        <v>2.0061499999999999E-3</v>
      </c>
      <c r="AD257" s="17">
        <v>0.25</v>
      </c>
      <c r="AE257" s="17">
        <v>1731.8</v>
      </c>
    </row>
    <row r="258" spans="1:31">
      <c r="A258" s="17">
        <v>245</v>
      </c>
      <c r="B258" s="19">
        <v>0.2912615740740741</v>
      </c>
      <c r="C258" s="17">
        <v>195.2</v>
      </c>
      <c r="D258" s="17">
        <v>5.4</v>
      </c>
      <c r="E258" s="17">
        <v>3.7580000000000001E-3</v>
      </c>
      <c r="F258" s="17">
        <v>0.182</v>
      </c>
      <c r="G258" s="17">
        <v>7.8729999999999998E-3</v>
      </c>
      <c r="H258" s="17">
        <v>2.9659999999999999E-3</v>
      </c>
      <c r="I258" s="17">
        <v>6.5459999999999997E-3</v>
      </c>
      <c r="J258" s="17">
        <v>3.5799999999999998E-3</v>
      </c>
      <c r="K258" s="17">
        <v>0.546906</v>
      </c>
      <c r="L258" s="17">
        <v>204.1</v>
      </c>
      <c r="M258" s="17">
        <v>0.22674</v>
      </c>
      <c r="N258" s="17">
        <v>12254</v>
      </c>
      <c r="O258" s="17">
        <v>0</v>
      </c>
      <c r="P258" s="17">
        <v>0</v>
      </c>
      <c r="Q258" s="17">
        <v>2.7081999999999998E-2</v>
      </c>
      <c r="R258" s="17">
        <v>1.0660000000000001E-3</v>
      </c>
      <c r="S258" s="17">
        <v>5.3210000000000002E-3</v>
      </c>
      <c r="T258" s="17">
        <v>4.2550000000000001E-3</v>
      </c>
      <c r="U258" s="17">
        <v>0.79966800000000005</v>
      </c>
      <c r="V258" s="17">
        <v>204.1</v>
      </c>
      <c r="W258" s="17">
        <v>0.31427899999999998</v>
      </c>
      <c r="X258" s="17">
        <v>0</v>
      </c>
      <c r="Y258" s="17">
        <v>0</v>
      </c>
      <c r="Z258" s="17">
        <v>0</v>
      </c>
      <c r="AA258" s="17">
        <v>1.2302599999999999</v>
      </c>
      <c r="AB258" s="17">
        <v>7.4859499999999995E-2</v>
      </c>
      <c r="AC258" s="17">
        <v>1.3844899999999999E-3</v>
      </c>
      <c r="AD258" s="17">
        <v>0.25</v>
      </c>
      <c r="AE258" s="17">
        <v>4070.1</v>
      </c>
    </row>
    <row r="259" spans="1:31">
      <c r="A259" s="17">
        <v>246</v>
      </c>
      <c r="B259" s="19">
        <v>0.29131944444444446</v>
      </c>
      <c r="C259" s="17">
        <v>194.7</v>
      </c>
      <c r="D259" s="17">
        <v>5.4</v>
      </c>
      <c r="E259" s="17">
        <v>1.6361000000000001E-2</v>
      </c>
      <c r="F259" s="17">
        <v>0.79200000000000004</v>
      </c>
      <c r="G259" s="17">
        <v>7.1332999999999994E-2</v>
      </c>
      <c r="H259" s="17">
        <v>3.14E-3</v>
      </c>
      <c r="I259" s="17">
        <v>5.921E-3</v>
      </c>
      <c r="J259" s="17">
        <v>2.7810000000000001E-3</v>
      </c>
      <c r="K259" s="17">
        <v>0.46965600000000002</v>
      </c>
      <c r="L259" s="17">
        <v>1195.9000000000001</v>
      </c>
      <c r="M259" s="17">
        <v>0.59756100000000001</v>
      </c>
      <c r="N259" s="17">
        <v>894</v>
      </c>
      <c r="O259" s="17">
        <v>0</v>
      </c>
      <c r="P259" s="17">
        <v>0</v>
      </c>
      <c r="Q259" s="17">
        <v>1.0081E-2</v>
      </c>
      <c r="R259" s="17">
        <v>2.0430000000000001E-3</v>
      </c>
      <c r="S259" s="17">
        <v>4.7349999999999996E-3</v>
      </c>
      <c r="T259" s="17">
        <v>2.6919999999999999E-3</v>
      </c>
      <c r="U259" s="17">
        <v>0.568608</v>
      </c>
      <c r="V259" s="17">
        <v>912.3</v>
      </c>
      <c r="W259" s="17">
        <v>0.59756100000000001</v>
      </c>
      <c r="X259" s="17">
        <v>3175</v>
      </c>
      <c r="Y259" s="17">
        <v>0</v>
      </c>
      <c r="Z259" s="17">
        <v>0</v>
      </c>
      <c r="AA259" s="17">
        <v>0.87478100000000003</v>
      </c>
      <c r="AB259" s="17">
        <v>3.3444300000000003E-2</v>
      </c>
      <c r="AC259" s="17">
        <v>2.13277E-3</v>
      </c>
      <c r="AD259" s="17">
        <v>0.25</v>
      </c>
      <c r="AE259" s="17">
        <v>694.5</v>
      </c>
    </row>
    <row r="260" spans="1:31">
      <c r="A260" s="17">
        <v>247</v>
      </c>
      <c r="B260" s="19">
        <v>0.29137731481481483</v>
      </c>
      <c r="C260" s="17">
        <v>193.4</v>
      </c>
      <c r="D260" s="17">
        <v>5.4</v>
      </c>
      <c r="E260" s="17">
        <v>0</v>
      </c>
      <c r="F260" s="17">
        <v>0</v>
      </c>
      <c r="G260" s="17">
        <v>1.6674000000000001E-2</v>
      </c>
      <c r="H260" s="17">
        <v>2.7650000000000001E-3</v>
      </c>
      <c r="I260" s="17">
        <v>5.96E-3</v>
      </c>
      <c r="J260" s="17">
        <v>3.1949999999999999E-3</v>
      </c>
      <c r="K260" s="17">
        <v>0.53604700000000005</v>
      </c>
      <c r="L260" s="17">
        <v>355</v>
      </c>
      <c r="M260" s="17">
        <v>0.59756100000000001</v>
      </c>
      <c r="N260" s="17">
        <v>0</v>
      </c>
      <c r="O260" s="17">
        <v>0</v>
      </c>
      <c r="P260" s="17">
        <v>0</v>
      </c>
      <c r="Q260" s="17">
        <v>2.0098000000000001E-2</v>
      </c>
      <c r="R260" s="17">
        <v>1.3420000000000001E-3</v>
      </c>
      <c r="S260" s="17">
        <v>4.7019999999999996E-3</v>
      </c>
      <c r="T260" s="17">
        <v>3.3609999999999998E-3</v>
      </c>
      <c r="U260" s="17">
        <v>0.71466399999999997</v>
      </c>
      <c r="V260" s="17">
        <v>333.7</v>
      </c>
      <c r="W260" s="17">
        <v>0.45591999999999999</v>
      </c>
      <c r="X260" s="17">
        <v>1963</v>
      </c>
      <c r="Y260" s="17">
        <v>0</v>
      </c>
      <c r="Z260" s="17">
        <v>0</v>
      </c>
    </row>
    <row r="261" spans="1:31">
      <c r="A261" s="17">
        <v>248</v>
      </c>
      <c r="B261" s="19">
        <v>0.29143518518518519</v>
      </c>
      <c r="C261" s="17">
        <v>192.5</v>
      </c>
      <c r="D261" s="17">
        <v>5.4</v>
      </c>
      <c r="E261" s="17">
        <v>3.5639999999999999E-3</v>
      </c>
      <c r="F261" s="17">
        <v>0.17199999999999999</v>
      </c>
      <c r="G261" s="17">
        <v>1.8043E-2</v>
      </c>
      <c r="H261" s="17">
        <v>3.2880000000000001E-3</v>
      </c>
      <c r="I261" s="17">
        <v>5.5409999999999999E-3</v>
      </c>
      <c r="J261" s="17">
        <v>2.2529999999999998E-3</v>
      </c>
      <c r="K261" s="17">
        <v>0.40658</v>
      </c>
      <c r="L261" s="17">
        <v>204.1</v>
      </c>
      <c r="M261" s="17">
        <v>0.13920199999999999</v>
      </c>
      <c r="N261" s="17">
        <v>6086</v>
      </c>
      <c r="O261" s="17">
        <v>0</v>
      </c>
      <c r="P261" s="17">
        <v>0</v>
      </c>
      <c r="Q261" s="17">
        <v>2.5756999999999999E-2</v>
      </c>
      <c r="R261" s="17">
        <v>1.1280000000000001E-3</v>
      </c>
      <c r="S261" s="17">
        <v>4.1739999999999998E-3</v>
      </c>
      <c r="T261" s="17">
        <v>3.0460000000000001E-3</v>
      </c>
      <c r="U261" s="17">
        <v>0.72975599999999996</v>
      </c>
      <c r="V261" s="17">
        <v>445.2</v>
      </c>
      <c r="W261" s="17">
        <v>0.59756100000000001</v>
      </c>
      <c r="X261" s="17">
        <v>0</v>
      </c>
      <c r="Y261" s="17">
        <v>0</v>
      </c>
      <c r="Z261" s="17">
        <v>0</v>
      </c>
      <c r="AA261" s="17">
        <v>1.1227</v>
      </c>
      <c r="AB261" s="17">
        <v>3.8638100000000002E-2</v>
      </c>
      <c r="AC261" s="17">
        <v>1.2457799999999999E-3</v>
      </c>
      <c r="AD261" s="17">
        <v>0.25</v>
      </c>
      <c r="AE261" s="17">
        <v>4070.1</v>
      </c>
    </row>
    <row r="262" spans="1:31">
      <c r="A262" s="17">
        <v>249</v>
      </c>
      <c r="B262" s="19">
        <v>0.29148148148148151</v>
      </c>
      <c r="C262" s="17">
        <v>191.8</v>
      </c>
      <c r="D262" s="17">
        <v>5.4</v>
      </c>
      <c r="E262" s="17">
        <v>0</v>
      </c>
      <c r="F262" s="17">
        <v>0</v>
      </c>
      <c r="G262" s="17">
        <v>2.3042E-2</v>
      </c>
      <c r="H262" s="17">
        <v>2.088E-3</v>
      </c>
      <c r="I262" s="17">
        <v>6.2119999999999996E-3</v>
      </c>
      <c r="J262" s="17">
        <v>4.1240000000000001E-3</v>
      </c>
      <c r="K262" s="17">
        <v>0.66383899999999996</v>
      </c>
      <c r="L262" s="17">
        <v>204.1</v>
      </c>
      <c r="M262" s="17">
        <v>0.59756100000000001</v>
      </c>
      <c r="N262" s="17">
        <v>0</v>
      </c>
      <c r="O262" s="17">
        <v>0</v>
      </c>
      <c r="P262" s="17">
        <v>0</v>
      </c>
      <c r="Q262" s="17">
        <v>6.7387000000000002E-2</v>
      </c>
      <c r="R262" s="17">
        <v>2.0100000000000001E-3</v>
      </c>
      <c r="S262" s="17">
        <v>5.4289999999999998E-3</v>
      </c>
      <c r="T262" s="17">
        <v>3.418E-3</v>
      </c>
      <c r="U262" s="17">
        <v>0.62971699999999997</v>
      </c>
      <c r="V262" s="17">
        <v>1195.9000000000001</v>
      </c>
      <c r="W262" s="17">
        <v>2.4390000000000002E-3</v>
      </c>
      <c r="X262" s="17">
        <v>623426</v>
      </c>
      <c r="Y262" s="17">
        <v>0</v>
      </c>
      <c r="Z262" s="17">
        <v>0</v>
      </c>
    </row>
    <row r="263" spans="1:31">
      <c r="A263" s="17">
        <v>250</v>
      </c>
      <c r="B263" s="19">
        <v>0.29153935185185187</v>
      </c>
      <c r="C263" s="17">
        <v>190.1</v>
      </c>
      <c r="D263" s="17">
        <v>5.4</v>
      </c>
      <c r="E263" s="17">
        <v>4.4099999999999999E-3</v>
      </c>
      <c r="F263" s="17">
        <v>0.21299999999999999</v>
      </c>
      <c r="G263" s="17">
        <v>6.3531000000000004E-2</v>
      </c>
      <c r="H263" s="17">
        <v>2.9199999999999999E-3</v>
      </c>
      <c r="I263" s="17">
        <v>6.3959999999999998E-3</v>
      </c>
      <c r="J263" s="17">
        <v>3.4759999999999999E-3</v>
      </c>
      <c r="K263" s="17">
        <v>0.54350799999999999</v>
      </c>
      <c r="L263" s="17">
        <v>418.8</v>
      </c>
      <c r="M263" s="17">
        <v>0.59756100000000001</v>
      </c>
      <c r="N263" s="17">
        <v>13663</v>
      </c>
      <c r="O263" s="17">
        <v>0</v>
      </c>
      <c r="P263" s="17">
        <v>0</v>
      </c>
      <c r="Q263" s="17">
        <v>4.7482000000000003E-2</v>
      </c>
      <c r="R263" s="17">
        <v>2.3089999999999999E-3</v>
      </c>
      <c r="S263" s="17">
        <v>4.6299999999999996E-3</v>
      </c>
      <c r="T263" s="17">
        <v>2.3210000000000001E-3</v>
      </c>
      <c r="U263" s="17">
        <v>0.50136499999999995</v>
      </c>
      <c r="V263" s="17">
        <v>556.6</v>
      </c>
      <c r="W263" s="17">
        <v>0.51002199999999998</v>
      </c>
      <c r="X263" s="17">
        <v>14428</v>
      </c>
      <c r="Y263" s="17">
        <v>0</v>
      </c>
      <c r="Z263" s="17">
        <v>0</v>
      </c>
      <c r="AA263" s="17">
        <v>0.77133099999999999</v>
      </c>
      <c r="AB263" s="17">
        <v>0.15624299999999999</v>
      </c>
      <c r="AC263" s="17">
        <v>2.6711700000000001E-3</v>
      </c>
      <c r="AD263" s="17">
        <v>0.25</v>
      </c>
      <c r="AE263" s="17">
        <v>1983</v>
      </c>
    </row>
    <row r="264" spans="1:31">
      <c r="A264" s="17">
        <v>251</v>
      </c>
      <c r="B264" s="19">
        <v>0.29159722222222223</v>
      </c>
      <c r="C264" s="17">
        <v>189.6</v>
      </c>
      <c r="D264" s="17">
        <v>5.4</v>
      </c>
      <c r="E264" s="17">
        <v>0</v>
      </c>
      <c r="F264" s="17">
        <v>0</v>
      </c>
      <c r="G264" s="17">
        <v>7.7669999999999996E-3</v>
      </c>
      <c r="H264" s="17">
        <v>2.2759999999999998E-3</v>
      </c>
      <c r="I264" s="17">
        <v>5.7060000000000001E-3</v>
      </c>
      <c r="J264" s="17">
        <v>3.4299999999999999E-3</v>
      </c>
      <c r="K264" s="17">
        <v>0.60107900000000003</v>
      </c>
      <c r="L264" s="17">
        <v>1195.9000000000001</v>
      </c>
      <c r="M264" s="17">
        <v>2.4390000000000002E-3</v>
      </c>
      <c r="N264" s="17">
        <v>0</v>
      </c>
      <c r="O264" s="17">
        <v>0</v>
      </c>
      <c r="P264" s="17">
        <v>0</v>
      </c>
      <c r="Q264" s="17">
        <v>1.7045000000000001E-2</v>
      </c>
      <c r="R264" s="17">
        <v>2.307E-3</v>
      </c>
      <c r="S264" s="17">
        <v>5.3249999999999999E-3</v>
      </c>
      <c r="T264" s="17">
        <v>3.0179999999999998E-3</v>
      </c>
      <c r="U264" s="17">
        <v>0.56672199999999995</v>
      </c>
      <c r="V264" s="17">
        <v>1122</v>
      </c>
      <c r="W264" s="17">
        <v>0.59756100000000001</v>
      </c>
      <c r="X264" s="17">
        <v>2384</v>
      </c>
      <c r="Y264" s="17">
        <v>0</v>
      </c>
      <c r="Z264" s="17">
        <v>0</v>
      </c>
    </row>
    <row r="265" spans="1:31">
      <c r="A265" s="17">
        <v>252</v>
      </c>
      <c r="B265" s="19">
        <v>0.29165509259259259</v>
      </c>
      <c r="C265" s="17">
        <v>188.1</v>
      </c>
      <c r="D265" s="17">
        <v>5.4</v>
      </c>
      <c r="E265" s="17">
        <v>1.3186E-2</v>
      </c>
      <c r="F265" s="17">
        <v>0.63800000000000001</v>
      </c>
      <c r="G265" s="17">
        <v>3.2766999999999998E-2</v>
      </c>
      <c r="H265" s="17">
        <v>1.5089999999999999E-3</v>
      </c>
      <c r="I265" s="17">
        <v>5.189E-3</v>
      </c>
      <c r="J265" s="17">
        <v>3.6809999999999998E-3</v>
      </c>
      <c r="K265" s="17">
        <v>0.70928899999999995</v>
      </c>
      <c r="L265" s="17">
        <v>1195.9000000000001</v>
      </c>
      <c r="M265" s="17">
        <v>2.4390000000000002E-3</v>
      </c>
      <c r="N265" s="17">
        <v>4559</v>
      </c>
      <c r="O265" s="17">
        <v>0</v>
      </c>
      <c r="P265" s="17">
        <v>0</v>
      </c>
      <c r="Q265" s="17">
        <v>0.104918</v>
      </c>
      <c r="R265" s="17">
        <v>2.5630000000000002E-3</v>
      </c>
      <c r="S265" s="17">
        <v>5.3530000000000001E-3</v>
      </c>
      <c r="T265" s="17">
        <v>2.7889999999999998E-3</v>
      </c>
      <c r="U265" s="17">
        <v>0.52109799999999995</v>
      </c>
      <c r="V265" s="17">
        <v>474.6</v>
      </c>
      <c r="W265" s="17">
        <v>0.59756100000000001</v>
      </c>
      <c r="X265" s="17">
        <v>2181</v>
      </c>
      <c r="Y265" s="17">
        <v>0</v>
      </c>
      <c r="Z265" s="17">
        <v>0</v>
      </c>
      <c r="AA265" s="17">
        <v>0.80168899999999998</v>
      </c>
      <c r="AB265" s="17">
        <v>0.149981</v>
      </c>
      <c r="AC265" s="17">
        <v>2.9816500000000002E-3</v>
      </c>
      <c r="AD265" s="17">
        <v>0.25</v>
      </c>
      <c r="AE265" s="17">
        <v>694.5</v>
      </c>
    </row>
    <row r="266" spans="1:31">
      <c r="A266" s="17">
        <v>253</v>
      </c>
      <c r="B266" s="19">
        <v>0.29171296296296295</v>
      </c>
      <c r="C266" s="17">
        <v>187</v>
      </c>
      <c r="D266" s="17">
        <v>5.4</v>
      </c>
      <c r="E266" s="17">
        <v>0</v>
      </c>
      <c r="F266" s="17">
        <v>0</v>
      </c>
      <c r="G266" s="17">
        <v>2.1467E-2</v>
      </c>
      <c r="H266" s="17">
        <v>8.7500000000000002E-4</v>
      </c>
      <c r="I266" s="17">
        <v>4.398E-3</v>
      </c>
      <c r="J266" s="17">
        <v>3.522E-3</v>
      </c>
      <c r="K266" s="17">
        <v>0.80095400000000005</v>
      </c>
      <c r="L266" s="17">
        <v>1002.4</v>
      </c>
      <c r="M266" s="17">
        <v>0.54345900000000003</v>
      </c>
      <c r="N266" s="17">
        <v>0</v>
      </c>
      <c r="O266" s="17">
        <v>0</v>
      </c>
      <c r="P266" s="17">
        <v>0</v>
      </c>
      <c r="Q266" s="17">
        <v>7.1835999999999997E-2</v>
      </c>
      <c r="R266" s="17">
        <v>1.1150000000000001E-3</v>
      </c>
      <c r="S266" s="17">
        <v>4.4320000000000002E-3</v>
      </c>
      <c r="T266" s="17">
        <v>3.3170000000000001E-3</v>
      </c>
      <c r="U266" s="17">
        <v>0.74843300000000001</v>
      </c>
      <c r="V266" s="17">
        <v>723.8</v>
      </c>
      <c r="W266" s="17">
        <v>0.14408000000000001</v>
      </c>
      <c r="X266" s="17">
        <v>9574</v>
      </c>
      <c r="Y266" s="17">
        <v>0</v>
      </c>
      <c r="Z266" s="17">
        <v>0</v>
      </c>
    </row>
    <row r="267" spans="1:31">
      <c r="A267" s="17">
        <v>254</v>
      </c>
      <c r="B267" s="19">
        <v>0.29175925925925927</v>
      </c>
      <c r="C267" s="17">
        <v>186.9</v>
      </c>
      <c r="D267" s="17">
        <v>5.4</v>
      </c>
      <c r="E267" s="17">
        <v>0</v>
      </c>
      <c r="F267" s="17">
        <v>0</v>
      </c>
      <c r="G267" s="17">
        <v>6.1147E-2</v>
      </c>
      <c r="H267" s="17">
        <v>1.6080000000000001E-3</v>
      </c>
      <c r="I267" s="17">
        <v>4.6600000000000001E-3</v>
      </c>
      <c r="J267" s="17">
        <v>3.052E-3</v>
      </c>
      <c r="K267" s="17">
        <v>0.65499300000000005</v>
      </c>
      <c r="L267" s="17">
        <v>1195.9000000000001</v>
      </c>
      <c r="M267" s="17">
        <v>0.37325999999999998</v>
      </c>
      <c r="N267" s="17">
        <v>0</v>
      </c>
      <c r="O267" s="17">
        <v>0</v>
      </c>
      <c r="P267" s="17">
        <v>0</v>
      </c>
      <c r="Q267" s="17">
        <v>9.3390000000000001E-3</v>
      </c>
      <c r="R267" s="17">
        <v>2.0590000000000001E-3</v>
      </c>
      <c r="S267" s="17">
        <v>4.7359999999999998E-3</v>
      </c>
      <c r="T267" s="17">
        <v>2.6770000000000001E-3</v>
      </c>
      <c r="U267" s="17">
        <v>0.56514699999999995</v>
      </c>
      <c r="V267" s="17">
        <v>461.4</v>
      </c>
      <c r="W267" s="17">
        <v>0.59756100000000001</v>
      </c>
      <c r="X267" s="17">
        <v>1860</v>
      </c>
      <c r="Y267" s="17">
        <v>0</v>
      </c>
      <c r="Z267" s="17">
        <v>0</v>
      </c>
    </row>
    <row r="268" spans="1:31">
      <c r="A268" s="17">
        <v>255</v>
      </c>
      <c r="B268" s="19">
        <v>0.29181712962962963</v>
      </c>
      <c r="C268" s="17">
        <v>185</v>
      </c>
      <c r="D268" s="17">
        <v>5.4</v>
      </c>
      <c r="E268" s="17">
        <v>0</v>
      </c>
      <c r="F268" s="17">
        <v>0</v>
      </c>
      <c r="G268" s="17">
        <v>0.101744</v>
      </c>
      <c r="H268" s="17">
        <v>3.1819999999999999E-3</v>
      </c>
      <c r="I268" s="17">
        <v>7.4180000000000001E-3</v>
      </c>
      <c r="J268" s="17">
        <v>4.2370000000000003E-3</v>
      </c>
      <c r="K268" s="17">
        <v>0.57107799999999997</v>
      </c>
      <c r="L268" s="17">
        <v>204.1</v>
      </c>
      <c r="M268" s="17">
        <v>8.9978000000000002E-2</v>
      </c>
      <c r="N268" s="17">
        <v>0</v>
      </c>
      <c r="O268" s="17">
        <v>0</v>
      </c>
      <c r="P268" s="17">
        <v>0</v>
      </c>
      <c r="Q268" s="17">
        <v>4.0509000000000003E-2</v>
      </c>
      <c r="R268" s="17">
        <v>1.7229999999999999E-3</v>
      </c>
      <c r="S268" s="17">
        <v>4.764E-3</v>
      </c>
      <c r="T268" s="17">
        <v>3.0409999999999999E-3</v>
      </c>
      <c r="U268" s="17">
        <v>0.63833899999999999</v>
      </c>
      <c r="V268" s="17">
        <v>1195.9000000000001</v>
      </c>
      <c r="W268" s="17">
        <v>0.36838100000000001</v>
      </c>
      <c r="X268" s="17">
        <v>0</v>
      </c>
      <c r="Y268" s="17">
        <v>0</v>
      </c>
      <c r="Z268" s="17">
        <v>0</v>
      </c>
    </row>
    <row r="269" spans="1:31">
      <c r="A269" s="17">
        <v>256</v>
      </c>
      <c r="B269" s="19">
        <v>0.291875</v>
      </c>
      <c r="C269" s="17">
        <v>184.5</v>
      </c>
      <c r="D269" s="17">
        <v>5.4</v>
      </c>
      <c r="E269" s="17">
        <v>3.3990000000000001E-3</v>
      </c>
      <c r="F269" s="17">
        <v>0.16400000000000001</v>
      </c>
      <c r="G269" s="17">
        <v>1.0382000000000001E-2</v>
      </c>
      <c r="H269" s="17">
        <v>2.702E-3</v>
      </c>
      <c r="I269" s="17">
        <v>6.7920000000000003E-3</v>
      </c>
      <c r="J269" s="17">
        <v>4.0889999999999998E-3</v>
      </c>
      <c r="K269" s="17">
        <v>0.60209100000000004</v>
      </c>
      <c r="L269" s="17">
        <v>315.5</v>
      </c>
      <c r="M269" s="17">
        <v>0.36838100000000001</v>
      </c>
      <c r="N269" s="17">
        <v>2943</v>
      </c>
      <c r="O269" s="17">
        <v>0</v>
      </c>
      <c r="P269" s="17">
        <v>0</v>
      </c>
      <c r="Q269" s="17">
        <v>3.0528E-2</v>
      </c>
      <c r="R269" s="17">
        <v>2.696E-3</v>
      </c>
      <c r="S269" s="17">
        <v>4.8640000000000003E-3</v>
      </c>
      <c r="T269" s="17">
        <v>2.1679999999999998E-3</v>
      </c>
      <c r="U269" s="17">
        <v>0.44576700000000002</v>
      </c>
      <c r="V269" s="17">
        <v>1195.9000000000001</v>
      </c>
      <c r="W269" s="17">
        <v>0.59756100000000001</v>
      </c>
      <c r="X269" s="17">
        <v>9282</v>
      </c>
      <c r="Y269" s="17">
        <v>0</v>
      </c>
      <c r="Z269" s="17">
        <v>0</v>
      </c>
      <c r="AA269" s="17">
        <v>0.68579599999999996</v>
      </c>
      <c r="AB269" s="17">
        <v>2.9170600000000001E-2</v>
      </c>
      <c r="AC269" s="17">
        <v>2.7591999999999998E-3</v>
      </c>
      <c r="AD269" s="17">
        <v>0.25</v>
      </c>
      <c r="AE269" s="17">
        <v>2632.4</v>
      </c>
    </row>
    <row r="270" spans="1:31">
      <c r="A270" s="17">
        <v>257</v>
      </c>
      <c r="B270" s="19">
        <v>0.29193287037037036</v>
      </c>
      <c r="C270" s="17">
        <v>183.2</v>
      </c>
      <c r="D270" s="17">
        <v>5.4</v>
      </c>
      <c r="E270" s="17">
        <v>0</v>
      </c>
      <c r="F270" s="17">
        <v>0</v>
      </c>
      <c r="G270" s="17">
        <v>4.5927000000000003E-2</v>
      </c>
      <c r="H270" s="17">
        <v>2.1320000000000002E-3</v>
      </c>
      <c r="I270" s="17">
        <v>5.1549999999999999E-3</v>
      </c>
      <c r="J270" s="17">
        <v>3.0230000000000001E-3</v>
      </c>
      <c r="K270" s="17">
        <v>0.58638000000000001</v>
      </c>
      <c r="L270" s="17">
        <v>981.2</v>
      </c>
      <c r="M270" s="17">
        <v>0.54345900000000003</v>
      </c>
      <c r="N270" s="17">
        <v>0</v>
      </c>
      <c r="O270" s="17">
        <v>0</v>
      </c>
      <c r="P270" s="17">
        <v>0</v>
      </c>
      <c r="Q270" s="17">
        <v>1.0569E-2</v>
      </c>
      <c r="R270" s="17">
        <v>1.686E-3</v>
      </c>
      <c r="S270" s="17">
        <v>4.5469999999999998E-3</v>
      </c>
      <c r="T270" s="17">
        <v>2.8600000000000001E-3</v>
      </c>
      <c r="U270" s="17">
        <v>0.62909599999999999</v>
      </c>
      <c r="V270" s="17">
        <v>551.6</v>
      </c>
      <c r="W270" s="17">
        <v>0.59756100000000001</v>
      </c>
      <c r="X270" s="17">
        <v>0</v>
      </c>
      <c r="Y270" s="17">
        <v>0</v>
      </c>
      <c r="Z270" s="17">
        <v>0</v>
      </c>
    </row>
    <row r="271" spans="1:31">
      <c r="A271" s="17">
        <v>258</v>
      </c>
      <c r="B271" s="19">
        <v>0.29197916666666668</v>
      </c>
      <c r="C271" s="17">
        <v>182.1</v>
      </c>
      <c r="D271" s="17">
        <v>5.4</v>
      </c>
      <c r="E271" s="17">
        <v>0</v>
      </c>
      <c r="F271" s="17">
        <v>0</v>
      </c>
      <c r="G271" s="17">
        <v>3.4977000000000001E-2</v>
      </c>
      <c r="H271" s="17">
        <v>1.7149999999999999E-3</v>
      </c>
      <c r="I271" s="17">
        <v>5.0220000000000004E-3</v>
      </c>
      <c r="J271" s="17">
        <v>3.3080000000000002E-3</v>
      </c>
      <c r="K271" s="17">
        <v>0.65858799999999995</v>
      </c>
      <c r="L271" s="17">
        <v>1195.9000000000001</v>
      </c>
      <c r="M271" s="17">
        <v>0.46079900000000001</v>
      </c>
      <c r="N271" s="17">
        <v>0</v>
      </c>
      <c r="O271" s="17">
        <v>0</v>
      </c>
      <c r="P271" s="17">
        <v>0</v>
      </c>
      <c r="Q271" s="17">
        <v>4.692E-3</v>
      </c>
      <c r="R271" s="17">
        <v>8.9499999999999996E-4</v>
      </c>
      <c r="S271" s="17">
        <v>4.13E-3</v>
      </c>
      <c r="T271" s="17">
        <v>3.235E-3</v>
      </c>
      <c r="U271" s="17">
        <v>0.78333799999999998</v>
      </c>
      <c r="V271" s="17">
        <v>1195.9000000000001</v>
      </c>
      <c r="W271" s="17">
        <v>2.4390000000000002E-3</v>
      </c>
      <c r="X271" s="17">
        <v>0</v>
      </c>
      <c r="Y271" s="17">
        <v>0</v>
      </c>
      <c r="Z271" s="17">
        <v>0</v>
      </c>
    </row>
    <row r="272" spans="1:31">
      <c r="A272" s="17">
        <v>259</v>
      </c>
      <c r="B272" s="19">
        <v>0.29203703703703704</v>
      </c>
      <c r="C272" s="17">
        <v>181</v>
      </c>
      <c r="D272" s="17">
        <v>5.4</v>
      </c>
      <c r="E272" s="17">
        <v>0</v>
      </c>
      <c r="F272" s="17">
        <v>0</v>
      </c>
      <c r="G272" s="17">
        <v>6.1527999999999999E-2</v>
      </c>
      <c r="H272" s="17">
        <v>2.6280000000000001E-3</v>
      </c>
      <c r="I272" s="17">
        <v>6.3010000000000002E-3</v>
      </c>
      <c r="J272" s="17">
        <v>3.6719999999999999E-3</v>
      </c>
      <c r="K272" s="17">
        <v>0.58284999999999998</v>
      </c>
      <c r="L272" s="17">
        <v>204.1</v>
      </c>
      <c r="M272" s="17">
        <v>8.5099999999999995E-2</v>
      </c>
      <c r="N272" s="17">
        <v>0</v>
      </c>
      <c r="O272" s="17">
        <v>0</v>
      </c>
      <c r="P272" s="17">
        <v>0</v>
      </c>
      <c r="Q272" s="17">
        <v>0.119408</v>
      </c>
      <c r="R272" s="17">
        <v>2.0270000000000002E-3</v>
      </c>
      <c r="S272" s="17">
        <v>4.9829999999999996E-3</v>
      </c>
      <c r="T272" s="17">
        <v>2.9550000000000002E-3</v>
      </c>
      <c r="U272" s="17">
        <v>0.59311599999999998</v>
      </c>
      <c r="V272" s="17">
        <v>646.79999999999995</v>
      </c>
      <c r="W272" s="17">
        <v>2.4390000000000002E-3</v>
      </c>
      <c r="X272" s="17">
        <v>5528</v>
      </c>
      <c r="Y272" s="17">
        <v>0</v>
      </c>
      <c r="Z272" s="17">
        <v>0</v>
      </c>
    </row>
    <row r="273" spans="1:31">
      <c r="A273" s="17">
        <v>260</v>
      </c>
      <c r="B273" s="19">
        <v>0.2920949074074074</v>
      </c>
      <c r="C273" s="17">
        <v>180.7</v>
      </c>
      <c r="D273" s="17">
        <v>5.4</v>
      </c>
      <c r="E273" s="17">
        <v>0</v>
      </c>
      <c r="F273" s="17">
        <v>0</v>
      </c>
      <c r="G273" s="17">
        <v>9.6712999999999993E-2</v>
      </c>
      <c r="H273" s="17">
        <v>2.6220000000000002E-3</v>
      </c>
      <c r="I273" s="17">
        <v>5.8760000000000001E-3</v>
      </c>
      <c r="J273" s="17">
        <v>3.2550000000000001E-3</v>
      </c>
      <c r="K273" s="17">
        <v>0.55385700000000004</v>
      </c>
      <c r="L273" s="17">
        <v>835.3</v>
      </c>
      <c r="M273" s="17">
        <v>0.59756100000000001</v>
      </c>
      <c r="N273" s="17">
        <v>0</v>
      </c>
      <c r="O273" s="17">
        <v>0</v>
      </c>
      <c r="P273" s="17">
        <v>0</v>
      </c>
      <c r="Q273" s="17">
        <v>1.1684999999999999E-2</v>
      </c>
      <c r="R273" s="17">
        <v>1.7240000000000001E-3</v>
      </c>
      <c r="S273" s="17">
        <v>5.9870000000000001E-3</v>
      </c>
      <c r="T273" s="17">
        <v>4.2630000000000003E-3</v>
      </c>
      <c r="U273" s="17">
        <v>0.711974</v>
      </c>
      <c r="V273" s="17">
        <v>204.1</v>
      </c>
      <c r="W273" s="17">
        <v>0.46079900000000001</v>
      </c>
      <c r="X273" s="17">
        <v>1641</v>
      </c>
      <c r="Y273" s="17">
        <v>0</v>
      </c>
      <c r="Z273" s="17">
        <v>0</v>
      </c>
    </row>
    <row r="274" spans="1:31">
      <c r="A274" s="17">
        <v>261</v>
      </c>
      <c r="B274" s="19">
        <v>0.29215277777777776</v>
      </c>
      <c r="C274" s="17">
        <v>178.8</v>
      </c>
      <c r="D274" s="17">
        <v>5.4</v>
      </c>
      <c r="E274" s="17">
        <v>0</v>
      </c>
      <c r="F274" s="17">
        <v>0</v>
      </c>
      <c r="G274" s="17">
        <v>1.3952000000000001E-2</v>
      </c>
      <c r="H274" s="17">
        <v>1.5120000000000001E-3</v>
      </c>
      <c r="I274" s="17">
        <v>5.3920000000000001E-3</v>
      </c>
      <c r="J274" s="17">
        <v>3.8809999999999999E-3</v>
      </c>
      <c r="K274" s="17">
        <v>0.71969099999999997</v>
      </c>
      <c r="L274" s="17">
        <v>1195.9000000000001</v>
      </c>
      <c r="M274" s="17">
        <v>0.37325999999999998</v>
      </c>
      <c r="N274" s="17">
        <v>0</v>
      </c>
      <c r="O274" s="17">
        <v>0</v>
      </c>
      <c r="P274" s="17">
        <v>0</v>
      </c>
      <c r="Q274" s="17">
        <v>4.9956E-2</v>
      </c>
      <c r="R274" s="17">
        <v>1.908E-3</v>
      </c>
      <c r="S274" s="17">
        <v>4.9430000000000003E-3</v>
      </c>
      <c r="T274" s="17">
        <v>3.0360000000000001E-3</v>
      </c>
      <c r="U274" s="17">
        <v>0.61409999999999998</v>
      </c>
      <c r="V274" s="17">
        <v>1195.9000000000001</v>
      </c>
      <c r="W274" s="17">
        <v>0.45591999999999999</v>
      </c>
      <c r="X274" s="17">
        <v>0</v>
      </c>
      <c r="Y274" s="17">
        <v>0</v>
      </c>
      <c r="Z274" s="17">
        <v>0</v>
      </c>
    </row>
    <row r="275" spans="1:31">
      <c r="A275" s="17">
        <v>262</v>
      </c>
      <c r="B275" s="19">
        <v>0.29219907407407408</v>
      </c>
      <c r="C275" s="17">
        <v>178.7</v>
      </c>
      <c r="D275" s="17">
        <v>5.4</v>
      </c>
      <c r="E275" s="17">
        <v>1.0632000000000001E-2</v>
      </c>
      <c r="F275" s="17">
        <v>0.51400000000000001</v>
      </c>
      <c r="G275" s="17">
        <v>7.2259999999999998E-3</v>
      </c>
      <c r="H275" s="17">
        <v>1.5989999999999999E-3</v>
      </c>
      <c r="I275" s="17">
        <v>5.5059999999999996E-3</v>
      </c>
      <c r="J275" s="17">
        <v>3.908E-3</v>
      </c>
      <c r="K275" s="17">
        <v>0.70965699999999998</v>
      </c>
      <c r="L275" s="17">
        <v>1195.9000000000001</v>
      </c>
      <c r="M275" s="17">
        <v>0.13920199999999999</v>
      </c>
      <c r="N275" s="17">
        <v>17378</v>
      </c>
      <c r="O275" s="17">
        <v>0</v>
      </c>
      <c r="P275" s="17">
        <v>0</v>
      </c>
      <c r="Q275" s="17">
        <v>2.2651000000000001E-2</v>
      </c>
      <c r="R275" s="17">
        <v>1.861E-3</v>
      </c>
      <c r="S275" s="17">
        <v>4.6220000000000002E-3</v>
      </c>
      <c r="T275" s="17">
        <v>2.761E-3</v>
      </c>
      <c r="U275" s="17">
        <v>0.59731699999999999</v>
      </c>
      <c r="V275" s="17">
        <v>1195.9000000000001</v>
      </c>
      <c r="W275" s="17">
        <v>2.4390000000000002E-3</v>
      </c>
      <c r="X275" s="17">
        <v>0</v>
      </c>
      <c r="Y275" s="17">
        <v>0</v>
      </c>
      <c r="Z275" s="17">
        <v>0</v>
      </c>
      <c r="AA275" s="17">
        <v>0.91894900000000002</v>
      </c>
      <c r="AB275" s="17">
        <v>0.40209699999999998</v>
      </c>
      <c r="AC275" s="17">
        <v>2.9715499999999999E-3</v>
      </c>
      <c r="AD275" s="17">
        <v>0.25</v>
      </c>
      <c r="AE275" s="17">
        <v>694.5</v>
      </c>
    </row>
    <row r="276" spans="1:31">
      <c r="A276" s="17">
        <v>263</v>
      </c>
      <c r="B276" s="19">
        <v>0.29225694444444444</v>
      </c>
      <c r="C276" s="17">
        <v>176.7</v>
      </c>
      <c r="D276" s="17">
        <v>5.4</v>
      </c>
      <c r="E276" s="17">
        <v>0</v>
      </c>
      <c r="F276" s="17">
        <v>0</v>
      </c>
      <c r="G276" s="17">
        <v>3.9837999999999998E-2</v>
      </c>
      <c r="H276" s="17">
        <v>2.591E-3</v>
      </c>
      <c r="I276" s="17">
        <v>5.2420000000000001E-3</v>
      </c>
      <c r="J276" s="17">
        <v>2.6519999999999998E-3</v>
      </c>
      <c r="K276" s="17">
        <v>0.50578800000000002</v>
      </c>
      <c r="L276" s="17">
        <v>625.5</v>
      </c>
      <c r="M276" s="17">
        <v>0.59756100000000001</v>
      </c>
      <c r="N276" s="17">
        <v>0</v>
      </c>
      <c r="O276" s="17">
        <v>0</v>
      </c>
      <c r="P276" s="17">
        <v>0</v>
      </c>
      <c r="Q276" s="17">
        <v>3.1167E-2</v>
      </c>
      <c r="R276" s="17">
        <v>1.042E-3</v>
      </c>
      <c r="S276" s="17">
        <v>4.8729999999999997E-3</v>
      </c>
      <c r="T276" s="17">
        <v>3.8310000000000002E-3</v>
      </c>
      <c r="U276" s="17">
        <v>0.78622599999999998</v>
      </c>
      <c r="V276" s="17">
        <v>289.2</v>
      </c>
      <c r="W276" s="17">
        <v>0.36838100000000001</v>
      </c>
      <c r="X276" s="17">
        <v>1540</v>
      </c>
      <c r="Y276" s="17">
        <v>0</v>
      </c>
      <c r="Z276" s="17">
        <v>0</v>
      </c>
    </row>
    <row r="277" spans="1:31">
      <c r="A277" s="17">
        <v>264</v>
      </c>
      <c r="B277" s="19">
        <v>0.29231481481481481</v>
      </c>
      <c r="C277" s="17">
        <v>176.8</v>
      </c>
      <c r="D277" s="17">
        <v>5.4</v>
      </c>
      <c r="E277" s="17">
        <v>0</v>
      </c>
      <c r="F277" s="17">
        <v>0</v>
      </c>
      <c r="G277" s="17">
        <v>1.1936E-2</v>
      </c>
      <c r="H277" s="17">
        <v>3.421E-3</v>
      </c>
      <c r="I277" s="17">
        <v>5.3449999999999999E-3</v>
      </c>
      <c r="J277" s="17">
        <v>1.9239999999999999E-3</v>
      </c>
      <c r="K277" s="17">
        <v>0.36001300000000003</v>
      </c>
      <c r="L277" s="17">
        <v>1195.9000000000001</v>
      </c>
      <c r="M277" s="17">
        <v>0.59756100000000001</v>
      </c>
      <c r="N277" s="17">
        <v>0</v>
      </c>
      <c r="O277" s="17">
        <v>0</v>
      </c>
      <c r="P277" s="17">
        <v>0</v>
      </c>
      <c r="Q277" s="17">
        <v>0.19175800000000001</v>
      </c>
      <c r="R277" s="17">
        <v>6.0000000000000002E-6</v>
      </c>
      <c r="S277" s="17">
        <v>4.8260000000000004E-3</v>
      </c>
      <c r="T277" s="17">
        <v>4.8199999999999996E-3</v>
      </c>
      <c r="U277" s="17">
        <v>0.99882099999999996</v>
      </c>
      <c r="V277" s="17">
        <v>1195.9000000000001</v>
      </c>
      <c r="W277" s="17">
        <v>0.13920199999999999</v>
      </c>
      <c r="X277" s="17">
        <v>1456</v>
      </c>
      <c r="Y277" s="17">
        <v>0</v>
      </c>
      <c r="Z277" s="17">
        <v>0</v>
      </c>
    </row>
    <row r="278" spans="1:31">
      <c r="A278" s="17">
        <v>265</v>
      </c>
      <c r="B278" s="19">
        <v>0.29237268518518517</v>
      </c>
      <c r="C278" s="17">
        <v>174.3</v>
      </c>
      <c r="D278" s="17">
        <v>5.4</v>
      </c>
      <c r="E278" s="17">
        <v>0</v>
      </c>
      <c r="F278" s="17">
        <v>0</v>
      </c>
      <c r="G278" s="17">
        <v>1.9376000000000001E-2</v>
      </c>
      <c r="H278" s="17">
        <v>2.0300000000000001E-3</v>
      </c>
      <c r="I278" s="17">
        <v>5.7780000000000001E-3</v>
      </c>
      <c r="J278" s="17">
        <v>3.748E-3</v>
      </c>
      <c r="K278" s="17">
        <v>0.64866500000000005</v>
      </c>
      <c r="L278" s="17">
        <v>238.5</v>
      </c>
      <c r="M278" s="17">
        <v>0.22674</v>
      </c>
      <c r="N278" s="17">
        <v>0</v>
      </c>
      <c r="O278" s="17">
        <v>0</v>
      </c>
      <c r="P278" s="17">
        <v>0</v>
      </c>
      <c r="Q278" s="17">
        <v>2.5839999999999999E-3</v>
      </c>
      <c r="R278" s="17">
        <v>2.7109999999999999E-3</v>
      </c>
      <c r="S278" s="17">
        <v>5.0000000000000001E-3</v>
      </c>
      <c r="T278" s="17">
        <v>2.2899999999999999E-3</v>
      </c>
      <c r="U278" s="17">
        <v>0.45790500000000001</v>
      </c>
      <c r="V278" s="17">
        <v>1195.9000000000001</v>
      </c>
      <c r="W278" s="17">
        <v>2.4390000000000002E-3</v>
      </c>
      <c r="X278" s="17">
        <v>3352</v>
      </c>
      <c r="Y278" s="17">
        <v>0</v>
      </c>
      <c r="Z278" s="17">
        <v>0</v>
      </c>
    </row>
    <row r="279" spans="1:31">
      <c r="A279" s="17">
        <v>266</v>
      </c>
      <c r="B279" s="19">
        <v>0.29241898148148149</v>
      </c>
      <c r="C279" s="17">
        <v>174.8</v>
      </c>
      <c r="D279" s="17">
        <v>5.4</v>
      </c>
      <c r="E279" s="17">
        <v>5.6490000000000004E-3</v>
      </c>
      <c r="F279" s="17">
        <v>0.27300000000000002</v>
      </c>
      <c r="G279" s="17">
        <v>1.2795000000000001E-2</v>
      </c>
      <c r="H279" s="17">
        <v>2.0530000000000001E-3</v>
      </c>
      <c r="I279" s="17">
        <v>4.973E-3</v>
      </c>
      <c r="J279" s="17">
        <v>2.9199999999999999E-3</v>
      </c>
      <c r="K279" s="17">
        <v>0.58713800000000005</v>
      </c>
      <c r="L279" s="17">
        <v>418.8</v>
      </c>
      <c r="M279" s="17">
        <v>0.59756100000000001</v>
      </c>
      <c r="N279" s="17">
        <v>3918</v>
      </c>
      <c r="O279" s="17">
        <v>0</v>
      </c>
      <c r="P279" s="17">
        <v>0</v>
      </c>
      <c r="Q279" s="17">
        <v>4.1987999999999998E-2</v>
      </c>
      <c r="R279" s="17">
        <v>1.8029999999999999E-3</v>
      </c>
      <c r="S279" s="17">
        <v>4.1989999999999996E-3</v>
      </c>
      <c r="T279" s="17">
        <v>2.3960000000000001E-3</v>
      </c>
      <c r="U279" s="17">
        <v>0.57058699999999996</v>
      </c>
      <c r="V279" s="17">
        <v>1195.9000000000001</v>
      </c>
      <c r="W279" s="17">
        <v>0.59756100000000001</v>
      </c>
      <c r="X279" s="17">
        <v>3951</v>
      </c>
      <c r="Y279" s="17">
        <v>0</v>
      </c>
      <c r="Z279" s="17">
        <v>0</v>
      </c>
      <c r="AA279" s="17">
        <v>0.87782700000000002</v>
      </c>
      <c r="AB279" s="17">
        <v>5.0425900000000003E-2</v>
      </c>
      <c r="AC279" s="17">
        <v>1.9237900000000001E-3</v>
      </c>
      <c r="AD279" s="17">
        <v>0.25</v>
      </c>
      <c r="AE279" s="17">
        <v>1983</v>
      </c>
    </row>
    <row r="280" spans="1:31">
      <c r="A280" s="17">
        <v>267</v>
      </c>
      <c r="B280" s="19">
        <v>0.29247685185185185</v>
      </c>
      <c r="C280" s="17">
        <v>172.5</v>
      </c>
      <c r="D280" s="17">
        <v>5.4</v>
      </c>
      <c r="E280" s="17">
        <v>1.5678000000000001E-2</v>
      </c>
      <c r="F280" s="17">
        <v>0.75900000000000001</v>
      </c>
      <c r="G280" s="17">
        <v>6.0761000000000003E-2</v>
      </c>
      <c r="H280" s="17">
        <v>1.3879999999999999E-3</v>
      </c>
      <c r="I280" s="17">
        <v>5.7429999999999998E-3</v>
      </c>
      <c r="J280" s="17">
        <v>4.3550000000000004E-3</v>
      </c>
      <c r="K280" s="17">
        <v>0.75834400000000002</v>
      </c>
      <c r="L280" s="17">
        <v>907.2</v>
      </c>
      <c r="M280" s="17">
        <v>0.59756100000000001</v>
      </c>
      <c r="N280" s="17">
        <v>3101</v>
      </c>
      <c r="O280" s="17">
        <v>0</v>
      </c>
      <c r="P280" s="17">
        <v>0</v>
      </c>
      <c r="Q280" s="17">
        <v>1.6299000000000001E-2</v>
      </c>
      <c r="R280" s="17">
        <v>9.7199999999999999E-4</v>
      </c>
      <c r="S280" s="17">
        <v>4.0070000000000001E-3</v>
      </c>
      <c r="T280" s="17">
        <v>3.0349999999999999E-3</v>
      </c>
      <c r="U280" s="17">
        <v>0.75743400000000005</v>
      </c>
      <c r="V280" s="17">
        <v>466.4</v>
      </c>
      <c r="W280" s="17">
        <v>0.59756100000000001</v>
      </c>
      <c r="X280" s="17">
        <v>1620</v>
      </c>
      <c r="Y280" s="17">
        <v>0</v>
      </c>
      <c r="Z280" s="17">
        <v>0</v>
      </c>
      <c r="AA280" s="17">
        <v>1.1652800000000001</v>
      </c>
      <c r="AB280" s="17">
        <v>8.3440700000000007E-2</v>
      </c>
      <c r="AC280" s="17">
        <v>1.2253500000000001E-3</v>
      </c>
      <c r="AD280" s="17">
        <v>0.25</v>
      </c>
      <c r="AE280" s="17">
        <v>915.5</v>
      </c>
    </row>
    <row r="281" spans="1:31">
      <c r="A281" s="17">
        <v>268</v>
      </c>
      <c r="B281" s="19">
        <v>0.29253472222222221</v>
      </c>
      <c r="C281" s="17">
        <v>172.1</v>
      </c>
      <c r="D281" s="17">
        <v>5.4</v>
      </c>
      <c r="E281" s="17">
        <v>0</v>
      </c>
      <c r="F281" s="17">
        <v>0</v>
      </c>
      <c r="G281" s="17">
        <v>5.1529999999999996E-3</v>
      </c>
      <c r="H281" s="17">
        <v>3.0730000000000002E-3</v>
      </c>
      <c r="I281" s="17">
        <v>5.7320000000000001E-3</v>
      </c>
      <c r="J281" s="17">
        <v>2.6589999999999999E-3</v>
      </c>
      <c r="K281" s="17">
        <v>0.46386699999999997</v>
      </c>
      <c r="L281" s="17">
        <v>522.20000000000005</v>
      </c>
      <c r="M281" s="17">
        <v>0.59756100000000001</v>
      </c>
      <c r="N281" s="17">
        <v>0</v>
      </c>
      <c r="O281" s="17">
        <v>0</v>
      </c>
      <c r="P281" s="17">
        <v>0</v>
      </c>
      <c r="Q281" s="17">
        <v>1.5271E-2</v>
      </c>
      <c r="R281" s="17">
        <v>2.333E-3</v>
      </c>
      <c r="S281" s="17">
        <v>4.9509999999999997E-3</v>
      </c>
      <c r="T281" s="17">
        <v>2.6180000000000001E-3</v>
      </c>
      <c r="U281" s="17">
        <v>0.52877200000000002</v>
      </c>
      <c r="V281" s="17">
        <v>1087.5999999999999</v>
      </c>
      <c r="W281" s="17">
        <v>0.59756100000000001</v>
      </c>
      <c r="X281" s="17">
        <v>2274</v>
      </c>
      <c r="Y281" s="17">
        <v>0</v>
      </c>
      <c r="Z281" s="17">
        <v>0</v>
      </c>
    </row>
    <row r="282" spans="1:31">
      <c r="A282" s="17">
        <v>269</v>
      </c>
      <c r="B282" s="19">
        <v>0.29259259259259257</v>
      </c>
      <c r="C282" s="17">
        <v>170.8</v>
      </c>
      <c r="D282" s="17">
        <v>5.4</v>
      </c>
      <c r="E282" s="17">
        <v>9.2049999999999996E-3</v>
      </c>
      <c r="F282" s="17">
        <v>0.44500000000000001</v>
      </c>
      <c r="G282" s="17">
        <v>0.114443</v>
      </c>
      <c r="H282" s="17">
        <v>3.1280000000000001E-3</v>
      </c>
      <c r="I282" s="17">
        <v>6.7019999999999996E-3</v>
      </c>
      <c r="J282" s="17">
        <v>3.5739999999999999E-3</v>
      </c>
      <c r="K282" s="17">
        <v>0.53324300000000002</v>
      </c>
      <c r="L282" s="17">
        <v>710.6</v>
      </c>
      <c r="M282" s="17">
        <v>0.59756100000000001</v>
      </c>
      <c r="N282" s="17">
        <v>13012</v>
      </c>
      <c r="O282" s="17">
        <v>0</v>
      </c>
      <c r="P282" s="17">
        <v>0</v>
      </c>
      <c r="Q282" s="17">
        <v>7.2745000000000004E-2</v>
      </c>
      <c r="R282" s="17">
        <v>1.671E-3</v>
      </c>
      <c r="S282" s="17">
        <v>5.1580000000000003E-3</v>
      </c>
      <c r="T282" s="17">
        <v>3.4870000000000001E-3</v>
      </c>
      <c r="U282" s="17">
        <v>0.67609200000000003</v>
      </c>
      <c r="V282" s="17">
        <v>1195.9000000000001</v>
      </c>
      <c r="W282" s="17">
        <v>2.4390000000000002E-3</v>
      </c>
      <c r="X282" s="17">
        <v>0</v>
      </c>
      <c r="Y282" s="17">
        <v>0</v>
      </c>
      <c r="Z282" s="17">
        <v>0</v>
      </c>
      <c r="AA282" s="17">
        <v>1.0401400000000001</v>
      </c>
      <c r="AB282" s="17">
        <v>0.23030500000000001</v>
      </c>
      <c r="AC282" s="17">
        <v>2.4736599999999999E-3</v>
      </c>
      <c r="AD282" s="17">
        <v>0.25</v>
      </c>
      <c r="AE282" s="17">
        <v>1168.8</v>
      </c>
    </row>
    <row r="283" spans="1:31">
      <c r="A283" s="17">
        <v>270</v>
      </c>
      <c r="B283" s="19">
        <v>0.29265046296296299</v>
      </c>
      <c r="C283" s="17">
        <v>169.9</v>
      </c>
      <c r="D283" s="17">
        <v>5.4</v>
      </c>
      <c r="E283" s="17">
        <v>0</v>
      </c>
      <c r="F283" s="17">
        <v>0</v>
      </c>
      <c r="G283" s="17">
        <v>3.558E-3</v>
      </c>
      <c r="H283" s="17">
        <v>1.235E-3</v>
      </c>
      <c r="I283" s="17">
        <v>5.2960000000000004E-3</v>
      </c>
      <c r="J283" s="17">
        <v>4.0610000000000004E-3</v>
      </c>
      <c r="K283" s="17">
        <v>0.76677700000000004</v>
      </c>
      <c r="L283" s="17">
        <v>814</v>
      </c>
      <c r="M283" s="17">
        <v>0.59756100000000001</v>
      </c>
      <c r="N283" s="17">
        <v>0</v>
      </c>
      <c r="O283" s="17">
        <v>0</v>
      </c>
      <c r="P283" s="17">
        <v>0</v>
      </c>
      <c r="Q283" s="17">
        <v>5.6959999999999997E-3</v>
      </c>
      <c r="R283" s="17">
        <v>1.9319999999999999E-3</v>
      </c>
      <c r="S283" s="17">
        <v>4.9919999999999999E-3</v>
      </c>
      <c r="T283" s="17">
        <v>3.0599999999999998E-3</v>
      </c>
      <c r="U283" s="17">
        <v>0.61297299999999999</v>
      </c>
      <c r="V283" s="17">
        <v>204.1</v>
      </c>
      <c r="W283" s="17">
        <v>0.23463400000000001</v>
      </c>
      <c r="X283" s="17">
        <v>1215</v>
      </c>
      <c r="Y283" s="17">
        <v>0</v>
      </c>
      <c r="Z283" s="17">
        <v>0</v>
      </c>
    </row>
    <row r="284" spans="1:31">
      <c r="A284" s="17">
        <v>271</v>
      </c>
      <c r="B284" s="19">
        <v>0.29269675925925925</v>
      </c>
      <c r="C284" s="17">
        <v>169.2</v>
      </c>
      <c r="D284" s="17">
        <v>5.4</v>
      </c>
      <c r="E284" s="17">
        <v>1.1192000000000001E-2</v>
      </c>
      <c r="F284" s="17">
        <v>0.54200000000000004</v>
      </c>
      <c r="G284" s="17">
        <v>3.9828000000000002E-2</v>
      </c>
      <c r="H284" s="17">
        <v>1.059E-3</v>
      </c>
      <c r="I284" s="17">
        <v>5.058E-3</v>
      </c>
      <c r="J284" s="17">
        <v>3.999E-3</v>
      </c>
      <c r="K284" s="17">
        <v>0.79068700000000003</v>
      </c>
      <c r="L284" s="17">
        <v>659.9</v>
      </c>
      <c r="M284" s="17">
        <v>0.59756100000000001</v>
      </c>
      <c r="N284" s="17">
        <v>1037</v>
      </c>
      <c r="O284" s="17">
        <v>0</v>
      </c>
      <c r="P284" s="17">
        <v>0</v>
      </c>
      <c r="Q284" s="17">
        <v>6.8690000000000001E-2</v>
      </c>
      <c r="R284" s="17">
        <v>1.178E-3</v>
      </c>
      <c r="S284" s="17">
        <v>3.8809999999999999E-3</v>
      </c>
      <c r="T284" s="17">
        <v>2.7030000000000001E-3</v>
      </c>
      <c r="U284" s="17">
        <v>0.69642899999999996</v>
      </c>
      <c r="V284" s="17">
        <v>1195.9000000000001</v>
      </c>
      <c r="W284" s="17">
        <v>2.4390000000000002E-3</v>
      </c>
      <c r="X284" s="17">
        <v>1802</v>
      </c>
      <c r="Y284" s="17">
        <v>0</v>
      </c>
      <c r="Z284" s="17">
        <v>0</v>
      </c>
      <c r="AA284" s="17">
        <v>1.0714300000000001</v>
      </c>
      <c r="AB284" s="17">
        <v>2.1658299999999998E-2</v>
      </c>
      <c r="AC284" s="17">
        <v>1.23678E-3</v>
      </c>
      <c r="AD284" s="17">
        <v>0.25</v>
      </c>
      <c r="AE284" s="17">
        <v>1258.5</v>
      </c>
    </row>
    <row r="285" spans="1:31">
      <c r="A285" s="17">
        <v>272</v>
      </c>
      <c r="B285" s="19">
        <v>0.29275462962962961</v>
      </c>
      <c r="C285" s="17">
        <v>167.6</v>
      </c>
      <c r="D285" s="17">
        <v>5.4</v>
      </c>
      <c r="E285" s="17">
        <v>0</v>
      </c>
      <c r="F285" s="17">
        <v>0</v>
      </c>
      <c r="G285" s="17">
        <v>0.10116700000000001</v>
      </c>
      <c r="H285" s="17">
        <v>3.2400000000000001E-4</v>
      </c>
      <c r="I285" s="17">
        <v>4.4070000000000003E-3</v>
      </c>
      <c r="J285" s="17">
        <v>4.084E-3</v>
      </c>
      <c r="K285" s="17">
        <v>0.926562</v>
      </c>
      <c r="L285" s="17">
        <v>1195.9000000000001</v>
      </c>
      <c r="M285" s="17">
        <v>1.8225999999999999E-2</v>
      </c>
      <c r="N285" s="17">
        <v>0</v>
      </c>
      <c r="O285" s="17">
        <v>0</v>
      </c>
      <c r="P285" s="17">
        <v>0</v>
      </c>
      <c r="Q285" s="17">
        <v>0.10792400000000001</v>
      </c>
      <c r="R285" s="17">
        <v>1.4580000000000001E-3</v>
      </c>
      <c r="S285" s="17">
        <v>4.163E-3</v>
      </c>
      <c r="T285" s="17">
        <v>2.7049999999999999E-3</v>
      </c>
      <c r="U285" s="17">
        <v>0.64978000000000002</v>
      </c>
      <c r="V285" s="17">
        <v>1195.9000000000001</v>
      </c>
      <c r="W285" s="17">
        <v>2.4390000000000002E-3</v>
      </c>
      <c r="X285" s="17">
        <v>1078</v>
      </c>
      <c r="Y285" s="17">
        <v>0</v>
      </c>
      <c r="Z285" s="17">
        <v>0</v>
      </c>
    </row>
    <row r="286" spans="1:31">
      <c r="A286" s="17">
        <v>273</v>
      </c>
      <c r="B286" s="19">
        <v>0.29281249999999998</v>
      </c>
      <c r="C286" s="17">
        <v>167.4</v>
      </c>
      <c r="D286" s="17">
        <v>5.4</v>
      </c>
      <c r="E286" s="17">
        <v>7.744E-3</v>
      </c>
      <c r="F286" s="17">
        <v>0.375</v>
      </c>
      <c r="G286" s="17">
        <v>2.9626E-2</v>
      </c>
      <c r="H286" s="17">
        <v>2.993E-3</v>
      </c>
      <c r="I286" s="17">
        <v>6.659E-3</v>
      </c>
      <c r="J286" s="17">
        <v>3.666E-3</v>
      </c>
      <c r="K286" s="17">
        <v>0.55050699999999997</v>
      </c>
      <c r="L286" s="17">
        <v>633.6</v>
      </c>
      <c r="M286" s="17">
        <v>0.59756100000000001</v>
      </c>
      <c r="N286" s="17">
        <v>6058</v>
      </c>
      <c r="O286" s="17">
        <v>0</v>
      </c>
      <c r="P286" s="17">
        <v>0</v>
      </c>
      <c r="Q286" s="17">
        <v>2.2280000000000001E-2</v>
      </c>
      <c r="R286" s="17">
        <v>1.915E-3</v>
      </c>
      <c r="S286" s="17">
        <v>4.274E-3</v>
      </c>
      <c r="T286" s="17">
        <v>2.359E-3</v>
      </c>
      <c r="U286" s="17">
        <v>0.55200400000000005</v>
      </c>
      <c r="V286" s="17">
        <v>517.1</v>
      </c>
      <c r="W286" s="17">
        <v>0.59756100000000001</v>
      </c>
      <c r="X286" s="17">
        <v>2239</v>
      </c>
      <c r="Y286" s="17">
        <v>0</v>
      </c>
      <c r="Z286" s="17">
        <v>0</v>
      </c>
      <c r="AA286" s="17">
        <v>0.84923700000000002</v>
      </c>
      <c r="AB286" s="17">
        <v>0.110481</v>
      </c>
      <c r="AC286" s="17">
        <v>2.1753800000000002E-3</v>
      </c>
      <c r="AD286" s="17">
        <v>0.25</v>
      </c>
      <c r="AE286" s="17">
        <v>1310.8</v>
      </c>
    </row>
    <row r="287" spans="1:31">
      <c r="A287" s="17">
        <v>274</v>
      </c>
      <c r="B287" s="19">
        <v>0.29287037037037039</v>
      </c>
      <c r="C287" s="17">
        <v>165.4</v>
      </c>
      <c r="D287" s="17">
        <v>5.4</v>
      </c>
      <c r="E287" s="17">
        <v>0</v>
      </c>
      <c r="F287" s="17">
        <v>0</v>
      </c>
      <c r="G287" s="17">
        <v>9.5684000000000005E-2</v>
      </c>
      <c r="H287" s="17">
        <v>2.3649999999999999E-3</v>
      </c>
      <c r="I287" s="17">
        <v>5.084E-3</v>
      </c>
      <c r="J287" s="17">
        <v>2.7179999999999999E-3</v>
      </c>
      <c r="K287" s="17">
        <v>0.53473000000000004</v>
      </c>
      <c r="L287" s="17">
        <v>333.7</v>
      </c>
      <c r="M287" s="17">
        <v>0.59756100000000001</v>
      </c>
      <c r="N287" s="17">
        <v>0</v>
      </c>
      <c r="O287" s="17">
        <v>0</v>
      </c>
      <c r="P287" s="17">
        <v>0</v>
      </c>
      <c r="Q287" s="17">
        <v>7.7260000000000002E-3</v>
      </c>
      <c r="R287" s="17">
        <v>2.2330000000000002E-3</v>
      </c>
      <c r="S287" s="17">
        <v>5.463E-3</v>
      </c>
      <c r="T287" s="17">
        <v>3.2290000000000001E-3</v>
      </c>
      <c r="U287" s="17">
        <v>0.59115700000000004</v>
      </c>
      <c r="V287" s="17">
        <v>487.7</v>
      </c>
      <c r="W287" s="17">
        <v>0.59756100000000001</v>
      </c>
      <c r="X287" s="17">
        <v>10542</v>
      </c>
      <c r="Y287" s="17">
        <v>0</v>
      </c>
      <c r="Z287" s="17">
        <v>0</v>
      </c>
    </row>
    <row r="288" spans="1:31">
      <c r="A288" s="17">
        <v>275</v>
      </c>
      <c r="B288" s="19">
        <v>0.29291666666666666</v>
      </c>
      <c r="C288" s="17">
        <v>165</v>
      </c>
      <c r="D288" s="17">
        <v>5.4</v>
      </c>
      <c r="E288" s="17">
        <v>0</v>
      </c>
      <c r="F288" s="17">
        <v>0</v>
      </c>
      <c r="G288" s="17">
        <v>0.32516299999999998</v>
      </c>
      <c r="H288" s="17">
        <v>1.0870000000000001E-3</v>
      </c>
      <c r="I288" s="17">
        <v>5.4169999999999999E-3</v>
      </c>
      <c r="J288" s="17">
        <v>4.3290000000000004E-3</v>
      </c>
      <c r="K288" s="17">
        <v>0.79928699999999997</v>
      </c>
      <c r="L288" s="17">
        <v>577.9</v>
      </c>
      <c r="M288" s="17">
        <v>0.59756100000000001</v>
      </c>
      <c r="N288" s="17">
        <v>0</v>
      </c>
      <c r="O288" s="17">
        <v>0</v>
      </c>
      <c r="P288" s="17">
        <v>0</v>
      </c>
      <c r="Q288" s="17">
        <v>6.7879999999999998E-3</v>
      </c>
      <c r="R288" s="17">
        <v>1.7960000000000001E-3</v>
      </c>
      <c r="S288" s="17">
        <v>4.4000000000000003E-3</v>
      </c>
      <c r="T288" s="17">
        <v>2.6050000000000001E-3</v>
      </c>
      <c r="U288" s="17">
        <v>0.59187400000000001</v>
      </c>
      <c r="V288" s="17">
        <v>1195.9000000000001</v>
      </c>
      <c r="W288" s="17">
        <v>0.36838100000000001</v>
      </c>
      <c r="X288" s="17">
        <v>0</v>
      </c>
      <c r="Y288" s="17">
        <v>0</v>
      </c>
      <c r="Z288" s="17">
        <v>0</v>
      </c>
    </row>
    <row r="289" spans="1:31">
      <c r="A289" s="17">
        <v>276</v>
      </c>
      <c r="B289" s="19">
        <v>0.29297453703703702</v>
      </c>
      <c r="C289" s="17">
        <v>163.69999999999999</v>
      </c>
      <c r="D289" s="17">
        <v>5.4</v>
      </c>
      <c r="E289" s="17">
        <v>0</v>
      </c>
      <c r="F289" s="17">
        <v>0</v>
      </c>
      <c r="G289" s="17">
        <v>0.270345</v>
      </c>
      <c r="H289" s="17">
        <v>1.145E-3</v>
      </c>
      <c r="I289" s="17">
        <v>5.8890000000000001E-3</v>
      </c>
      <c r="J289" s="17">
        <v>4.744E-3</v>
      </c>
      <c r="K289" s="17">
        <v>0.80555600000000005</v>
      </c>
      <c r="L289" s="17">
        <v>856.5</v>
      </c>
      <c r="M289" s="17">
        <v>0.59756100000000001</v>
      </c>
      <c r="N289" s="17">
        <v>0</v>
      </c>
      <c r="O289" s="17">
        <v>0</v>
      </c>
      <c r="P289" s="17">
        <v>0</v>
      </c>
      <c r="Q289" s="17">
        <v>5.6160000000000002E-2</v>
      </c>
      <c r="R289" s="17">
        <v>1.3990000000000001E-3</v>
      </c>
      <c r="S289" s="17">
        <v>4.6779999999999999E-3</v>
      </c>
      <c r="T289" s="17">
        <v>3.2789999999999998E-3</v>
      </c>
      <c r="U289" s="17">
        <v>0.70097100000000001</v>
      </c>
      <c r="V289" s="17">
        <v>822.1</v>
      </c>
      <c r="W289" s="17">
        <v>0.59756100000000001</v>
      </c>
      <c r="X289" s="17">
        <v>5810</v>
      </c>
      <c r="Y289" s="17">
        <v>0</v>
      </c>
      <c r="Z289" s="17">
        <v>0</v>
      </c>
    </row>
    <row r="290" spans="1:31">
      <c r="A290" s="17">
        <v>277</v>
      </c>
      <c r="B290" s="19">
        <v>0.29303240740740738</v>
      </c>
      <c r="C290" s="17">
        <v>163</v>
      </c>
      <c r="D290" s="17">
        <v>5.4</v>
      </c>
      <c r="E290" s="17">
        <v>0</v>
      </c>
      <c r="F290" s="17">
        <v>0</v>
      </c>
      <c r="G290" s="17">
        <v>1.3318999999999999E-2</v>
      </c>
      <c r="H290" s="17">
        <v>2.7910000000000001E-3</v>
      </c>
      <c r="I290" s="17">
        <v>5.8710000000000004E-3</v>
      </c>
      <c r="J290" s="17">
        <v>3.0799999999999998E-3</v>
      </c>
      <c r="K290" s="17">
        <v>0.52467299999999994</v>
      </c>
      <c r="L290" s="17">
        <v>891</v>
      </c>
      <c r="M290" s="17">
        <v>0.59756100000000001</v>
      </c>
      <c r="N290" s="17">
        <v>0</v>
      </c>
      <c r="O290" s="17">
        <v>0</v>
      </c>
      <c r="P290" s="17">
        <v>0</v>
      </c>
      <c r="Q290" s="17">
        <v>2.7904999999999999E-2</v>
      </c>
      <c r="R290" s="17">
        <v>2.2200000000000002E-3</v>
      </c>
      <c r="S290" s="17">
        <v>5.1960000000000001E-3</v>
      </c>
      <c r="T290" s="17">
        <v>2.9750000000000002E-3</v>
      </c>
      <c r="U290" s="17">
        <v>0.57265600000000005</v>
      </c>
      <c r="V290" s="17">
        <v>204.1</v>
      </c>
      <c r="W290" s="17">
        <v>0.13920199999999999</v>
      </c>
      <c r="X290" s="17">
        <v>2461</v>
      </c>
      <c r="Y290" s="17">
        <v>0</v>
      </c>
      <c r="Z290" s="17">
        <v>0</v>
      </c>
    </row>
    <row r="291" spans="1:31">
      <c r="A291" s="17">
        <v>278</v>
      </c>
      <c r="B291" s="19">
        <v>0.2930902777777778</v>
      </c>
      <c r="C291" s="17">
        <v>161.5</v>
      </c>
      <c r="D291" s="17">
        <v>5.4</v>
      </c>
      <c r="E291" s="17">
        <v>0</v>
      </c>
      <c r="F291" s="17">
        <v>0</v>
      </c>
      <c r="G291" s="17">
        <v>0.12764600000000001</v>
      </c>
      <c r="H291" s="17">
        <v>1.4220000000000001E-3</v>
      </c>
      <c r="I291" s="17">
        <v>5.4060000000000002E-3</v>
      </c>
      <c r="J291" s="17">
        <v>3.9849999999999998E-3</v>
      </c>
      <c r="K291" s="17">
        <v>0.73701700000000003</v>
      </c>
      <c r="L291" s="17">
        <v>705.6</v>
      </c>
      <c r="M291" s="17">
        <v>0.50700699999999999</v>
      </c>
      <c r="N291" s="17">
        <v>0</v>
      </c>
      <c r="O291" s="17">
        <v>0</v>
      </c>
      <c r="P291" s="17">
        <v>0</v>
      </c>
      <c r="Q291" s="17">
        <v>8.1786999999999999E-2</v>
      </c>
      <c r="R291" s="17">
        <v>1.227E-3</v>
      </c>
      <c r="S291" s="17">
        <v>5.8979999999999996E-3</v>
      </c>
      <c r="T291" s="17">
        <v>4.6709999999999998E-3</v>
      </c>
      <c r="U291" s="17">
        <v>0.79201900000000003</v>
      </c>
      <c r="V291" s="17">
        <v>204.1</v>
      </c>
      <c r="W291" s="17">
        <v>5.1663000000000001E-2</v>
      </c>
      <c r="X291" s="17">
        <v>1719</v>
      </c>
      <c r="Y291" s="17">
        <v>0</v>
      </c>
      <c r="Z291" s="17">
        <v>0</v>
      </c>
    </row>
    <row r="292" spans="1:31">
      <c r="A292" s="17">
        <v>279</v>
      </c>
      <c r="B292" s="19">
        <v>0.29314814814814816</v>
      </c>
      <c r="C292" s="17">
        <v>160.6</v>
      </c>
      <c r="D292" s="17">
        <v>5.4</v>
      </c>
      <c r="E292" s="17">
        <v>3.545E-3</v>
      </c>
      <c r="F292" s="17">
        <v>0.17199999999999999</v>
      </c>
      <c r="G292" s="17">
        <v>5.9818000000000003E-2</v>
      </c>
      <c r="H292" s="17">
        <v>3.2450000000000001E-3</v>
      </c>
      <c r="I292" s="17">
        <v>6.2399999999999999E-3</v>
      </c>
      <c r="J292" s="17">
        <v>2.996E-3</v>
      </c>
      <c r="K292" s="17">
        <v>0.48005999999999999</v>
      </c>
      <c r="L292" s="17">
        <v>204.1</v>
      </c>
      <c r="M292" s="17">
        <v>0.46079900000000001</v>
      </c>
      <c r="N292" s="17">
        <v>1616</v>
      </c>
      <c r="O292" s="17">
        <v>0</v>
      </c>
      <c r="P292" s="17">
        <v>0</v>
      </c>
      <c r="Q292" s="17">
        <v>9.1107999999999995E-2</v>
      </c>
      <c r="R292" s="17">
        <v>1.5410000000000001E-3</v>
      </c>
      <c r="S292" s="17">
        <v>5.2300000000000003E-3</v>
      </c>
      <c r="T292" s="17">
        <v>3.689E-3</v>
      </c>
      <c r="U292" s="17">
        <v>0.70541900000000002</v>
      </c>
      <c r="V292" s="17">
        <v>1031.9000000000001</v>
      </c>
      <c r="W292" s="17">
        <v>0.59756100000000001</v>
      </c>
      <c r="X292" s="17">
        <v>2178</v>
      </c>
      <c r="Y292" s="17">
        <v>0</v>
      </c>
      <c r="Z292" s="17">
        <v>0</v>
      </c>
      <c r="AA292" s="17">
        <v>1.0852599999999999</v>
      </c>
      <c r="AB292" s="17">
        <v>1.05577E-2</v>
      </c>
      <c r="AC292" s="17">
        <v>1.5795399999999999E-3</v>
      </c>
      <c r="AD292" s="17">
        <v>0.25</v>
      </c>
      <c r="AE292" s="17">
        <v>4070.1</v>
      </c>
    </row>
    <row r="293" spans="1:31">
      <c r="A293" s="17">
        <v>280</v>
      </c>
      <c r="B293" s="19">
        <v>0.29319444444444448</v>
      </c>
      <c r="C293" s="17">
        <v>159.4</v>
      </c>
      <c r="D293" s="17">
        <v>5.4</v>
      </c>
      <c r="E293" s="17">
        <v>2.8240000000000001E-3</v>
      </c>
      <c r="F293" s="17">
        <v>0.13700000000000001</v>
      </c>
      <c r="G293" s="17">
        <v>5.2339999999999999E-3</v>
      </c>
      <c r="H293" s="17">
        <v>3.0209999999999998E-3</v>
      </c>
      <c r="I293" s="17">
        <v>5.7619999999999998E-3</v>
      </c>
      <c r="J293" s="17">
        <v>2.7409999999999999E-3</v>
      </c>
      <c r="K293" s="17">
        <v>0.475717</v>
      </c>
      <c r="L293" s="17">
        <v>204.1</v>
      </c>
      <c r="M293" s="17">
        <v>5.1663000000000001E-2</v>
      </c>
      <c r="N293" s="17">
        <v>9607</v>
      </c>
      <c r="O293" s="17">
        <v>0</v>
      </c>
      <c r="P293" s="17">
        <v>0</v>
      </c>
      <c r="Q293" s="17">
        <v>3.859E-3</v>
      </c>
      <c r="R293" s="17">
        <v>2.1050000000000001E-3</v>
      </c>
      <c r="S293" s="17">
        <v>5.1500000000000001E-3</v>
      </c>
      <c r="T293" s="17">
        <v>3.045E-3</v>
      </c>
      <c r="U293" s="17">
        <v>0.59132600000000002</v>
      </c>
      <c r="V293" s="17">
        <v>204.1</v>
      </c>
      <c r="W293" s="17">
        <v>0.36838100000000001</v>
      </c>
      <c r="X293" s="17">
        <v>1708</v>
      </c>
      <c r="Y293" s="17">
        <v>0</v>
      </c>
      <c r="Z293" s="17">
        <v>0</v>
      </c>
      <c r="AA293" s="17">
        <v>0.90973300000000001</v>
      </c>
      <c r="AB293" s="17">
        <v>5.9653900000000003E-2</v>
      </c>
      <c r="AC293" s="17">
        <v>2.2862400000000001E-3</v>
      </c>
      <c r="AD293" s="17">
        <v>0.25</v>
      </c>
      <c r="AE293" s="17">
        <v>4070.1</v>
      </c>
    </row>
    <row r="294" spans="1:31">
      <c r="A294" s="17">
        <v>281</v>
      </c>
      <c r="B294" s="19">
        <v>0.29325231481481479</v>
      </c>
      <c r="C294" s="17">
        <v>158.6</v>
      </c>
      <c r="D294" s="17">
        <v>5.4</v>
      </c>
      <c r="E294" s="17">
        <v>1.0767000000000001E-2</v>
      </c>
      <c r="F294" s="17">
        <v>0.52100000000000002</v>
      </c>
      <c r="G294" s="17">
        <v>3.3952000000000003E-2</v>
      </c>
      <c r="H294" s="17">
        <v>2.3059999999999999E-3</v>
      </c>
      <c r="I294" s="17">
        <v>5.4149999999999997E-3</v>
      </c>
      <c r="J294" s="17">
        <v>3.1089999999999998E-3</v>
      </c>
      <c r="K294" s="17">
        <v>0.57409699999999997</v>
      </c>
      <c r="L294" s="17">
        <v>659.9</v>
      </c>
      <c r="M294" s="17">
        <v>0.59756100000000001</v>
      </c>
      <c r="N294" s="17">
        <v>2857</v>
      </c>
      <c r="O294" s="17">
        <v>0</v>
      </c>
      <c r="P294" s="17">
        <v>0</v>
      </c>
      <c r="Q294" s="17">
        <v>1.6632000000000001E-2</v>
      </c>
      <c r="R294" s="17">
        <v>1.1529999999999999E-3</v>
      </c>
      <c r="S294" s="17">
        <v>3.7859999999999999E-3</v>
      </c>
      <c r="T294" s="17">
        <v>2.6329999999999999E-3</v>
      </c>
      <c r="U294" s="17">
        <v>0.69541799999999998</v>
      </c>
      <c r="V294" s="17">
        <v>710.6</v>
      </c>
      <c r="W294" s="17">
        <v>0.59756100000000001</v>
      </c>
      <c r="X294" s="17">
        <v>3645</v>
      </c>
      <c r="Y294" s="17">
        <v>0</v>
      </c>
      <c r="Z294" s="17">
        <v>0</v>
      </c>
      <c r="AA294" s="17">
        <v>1.0698700000000001</v>
      </c>
      <c r="AB294" s="17">
        <v>5.7500700000000002E-2</v>
      </c>
      <c r="AC294" s="17">
        <v>1.3043600000000001E-3</v>
      </c>
      <c r="AD294" s="17">
        <v>0.25</v>
      </c>
      <c r="AE294" s="17">
        <v>1258.5</v>
      </c>
    </row>
    <row r="295" spans="1:31">
      <c r="A295" s="17">
        <v>282</v>
      </c>
      <c r="B295" s="19">
        <v>0.2933101851851852</v>
      </c>
      <c r="C295" s="17">
        <v>157.4</v>
      </c>
      <c r="D295" s="17">
        <v>5.4</v>
      </c>
      <c r="E295" s="17">
        <v>0</v>
      </c>
      <c r="F295" s="17">
        <v>0</v>
      </c>
      <c r="G295" s="17">
        <v>1.5335E-2</v>
      </c>
      <c r="H295" s="17">
        <v>2.8040000000000001E-3</v>
      </c>
      <c r="I295" s="17">
        <v>5.4970000000000001E-3</v>
      </c>
      <c r="J295" s="17">
        <v>2.6930000000000001E-3</v>
      </c>
      <c r="K295" s="17">
        <v>0.48988599999999999</v>
      </c>
      <c r="L295" s="17">
        <v>718.8</v>
      </c>
      <c r="M295" s="17">
        <v>0.59756100000000001</v>
      </c>
      <c r="N295" s="17">
        <v>0</v>
      </c>
      <c r="O295" s="17">
        <v>0</v>
      </c>
      <c r="P295" s="17">
        <v>0</v>
      </c>
      <c r="Q295" s="17">
        <v>4.4372000000000002E-2</v>
      </c>
      <c r="R295" s="17">
        <v>2.225E-3</v>
      </c>
      <c r="S295" s="17">
        <v>5.2789999999999998E-3</v>
      </c>
      <c r="T295" s="17">
        <v>3.0539999999999999E-3</v>
      </c>
      <c r="U295" s="17">
        <v>0.57850999999999997</v>
      </c>
      <c r="V295" s="17">
        <v>740.1</v>
      </c>
      <c r="W295" s="17">
        <v>0.59756100000000001</v>
      </c>
      <c r="X295" s="17">
        <v>0</v>
      </c>
      <c r="Y295" s="17">
        <v>0</v>
      </c>
      <c r="Z295" s="17">
        <v>0</v>
      </c>
    </row>
    <row r="296" spans="1:31">
      <c r="A296" s="17">
        <v>283</v>
      </c>
      <c r="B296" s="19">
        <v>0.29336805555555556</v>
      </c>
      <c r="C296" s="17">
        <v>156.4</v>
      </c>
      <c r="D296" s="17">
        <v>5.4</v>
      </c>
      <c r="E296" s="17">
        <v>0</v>
      </c>
      <c r="F296" s="17">
        <v>0</v>
      </c>
      <c r="G296" s="17">
        <v>1.4262E-2</v>
      </c>
      <c r="H296" s="17">
        <v>2.6919999999999999E-3</v>
      </c>
      <c r="I296" s="17">
        <v>4.9350000000000002E-3</v>
      </c>
      <c r="J296" s="17">
        <v>2.2430000000000002E-3</v>
      </c>
      <c r="K296" s="17">
        <v>0.45447900000000002</v>
      </c>
      <c r="L296" s="17">
        <v>1195.9000000000001</v>
      </c>
      <c r="M296" s="17">
        <v>0.59756100000000001</v>
      </c>
      <c r="N296" s="17">
        <v>0</v>
      </c>
      <c r="O296" s="17">
        <v>0</v>
      </c>
      <c r="P296" s="17">
        <v>0</v>
      </c>
      <c r="Q296" s="17">
        <v>9.0035000000000004E-2</v>
      </c>
      <c r="R296" s="17">
        <v>3.7569999999999999E-3</v>
      </c>
      <c r="S296" s="17">
        <v>7.4830000000000001E-3</v>
      </c>
      <c r="T296" s="17">
        <v>3.7269999999999998E-3</v>
      </c>
      <c r="U296" s="17">
        <v>0.49798900000000001</v>
      </c>
      <c r="V296" s="17">
        <v>204.1</v>
      </c>
      <c r="W296" s="17">
        <v>0.59756100000000001</v>
      </c>
      <c r="X296" s="17">
        <v>1068</v>
      </c>
      <c r="Y296" s="17">
        <v>0</v>
      </c>
      <c r="Z296" s="17">
        <v>0</v>
      </c>
    </row>
    <row r="297" spans="1:31">
      <c r="A297" s="17">
        <v>284</v>
      </c>
      <c r="B297" s="19">
        <v>0.29342592592592592</v>
      </c>
      <c r="C297" s="17">
        <v>155.19999999999999</v>
      </c>
      <c r="D297" s="17">
        <v>5.4</v>
      </c>
      <c r="E297" s="17">
        <v>4.9540000000000001E-3</v>
      </c>
      <c r="F297" s="17">
        <v>0.24</v>
      </c>
      <c r="G297" s="17">
        <v>0.20593800000000001</v>
      </c>
      <c r="H297" s="17">
        <v>1.0250000000000001E-3</v>
      </c>
      <c r="I297" s="17">
        <v>5.6389999999999999E-3</v>
      </c>
      <c r="J297" s="17">
        <v>4.614E-3</v>
      </c>
      <c r="K297" s="17">
        <v>0.81831100000000001</v>
      </c>
      <c r="L297" s="17">
        <v>397.6</v>
      </c>
      <c r="M297" s="17">
        <v>0.59756100000000001</v>
      </c>
      <c r="N297" s="17">
        <v>4061</v>
      </c>
      <c r="O297" s="17">
        <v>0</v>
      </c>
      <c r="P297" s="17">
        <v>0</v>
      </c>
      <c r="Q297" s="17">
        <v>1.4874E-2</v>
      </c>
      <c r="R297" s="17">
        <v>2.8410000000000002E-3</v>
      </c>
      <c r="S297" s="17">
        <v>6.0039999999999998E-3</v>
      </c>
      <c r="T297" s="17">
        <v>3.163E-3</v>
      </c>
      <c r="U297" s="17">
        <v>0.52680300000000002</v>
      </c>
      <c r="V297" s="17">
        <v>222.2</v>
      </c>
      <c r="W297" s="17">
        <v>8.5099999999999995E-2</v>
      </c>
      <c r="X297" s="17">
        <v>1166</v>
      </c>
      <c r="Y297" s="17">
        <v>0</v>
      </c>
      <c r="Z297" s="17">
        <v>0</v>
      </c>
      <c r="AA297" s="17">
        <v>0.81046700000000005</v>
      </c>
      <c r="AB297" s="17">
        <v>4.9649400000000003E-2</v>
      </c>
      <c r="AC297" s="17">
        <v>2.9980300000000001E-3</v>
      </c>
      <c r="AD297" s="17">
        <v>0.25</v>
      </c>
      <c r="AE297" s="17">
        <v>2089.1999999999998</v>
      </c>
    </row>
    <row r="298" spans="1:31">
      <c r="A298" s="17">
        <v>285</v>
      </c>
      <c r="B298" s="19">
        <v>0.29347222222222219</v>
      </c>
      <c r="C298" s="17">
        <v>154.30000000000001</v>
      </c>
      <c r="D298" s="17">
        <v>5.4</v>
      </c>
      <c r="E298" s="17">
        <v>2.8310000000000002E-3</v>
      </c>
      <c r="F298" s="17">
        <v>0.13700000000000001</v>
      </c>
      <c r="G298" s="17">
        <v>7.5984999999999997E-2</v>
      </c>
      <c r="H298" s="17">
        <v>2.833E-3</v>
      </c>
      <c r="I298" s="17">
        <v>5.8100000000000001E-3</v>
      </c>
      <c r="J298" s="17">
        <v>2.977E-3</v>
      </c>
      <c r="K298" s="17">
        <v>0.51243300000000003</v>
      </c>
      <c r="L298" s="17">
        <v>204.1</v>
      </c>
      <c r="M298" s="17">
        <v>0.22674</v>
      </c>
      <c r="N298" s="17">
        <v>6807</v>
      </c>
      <c r="O298" s="17">
        <v>0</v>
      </c>
      <c r="P298" s="17">
        <v>0</v>
      </c>
      <c r="Q298" s="17">
        <v>4.6602999999999999E-2</v>
      </c>
      <c r="R298" s="17">
        <v>2.0950000000000001E-3</v>
      </c>
      <c r="S298" s="17">
        <v>5.019E-3</v>
      </c>
      <c r="T298" s="17">
        <v>2.9229999999999998E-3</v>
      </c>
      <c r="U298" s="17">
        <v>0.58246799999999999</v>
      </c>
      <c r="V298" s="17">
        <v>514</v>
      </c>
      <c r="W298" s="17">
        <v>0.28084199999999998</v>
      </c>
      <c r="X298" s="17">
        <v>0</v>
      </c>
      <c r="Y298" s="17">
        <v>0</v>
      </c>
      <c r="Z298" s="17">
        <v>0</v>
      </c>
      <c r="AA298" s="17">
        <v>0.89610500000000004</v>
      </c>
      <c r="AB298" s="17">
        <v>4.3013700000000002E-2</v>
      </c>
      <c r="AC298" s="17">
        <v>2.2211800000000001E-3</v>
      </c>
      <c r="AD298" s="17">
        <v>0.25</v>
      </c>
      <c r="AE298" s="17">
        <v>4070.1</v>
      </c>
    </row>
    <row r="299" spans="1:31">
      <c r="A299" s="17">
        <v>286</v>
      </c>
      <c r="B299" s="19">
        <v>0.29353009259259261</v>
      </c>
      <c r="C299" s="17">
        <v>153.5</v>
      </c>
      <c r="D299" s="17">
        <v>5.4</v>
      </c>
      <c r="E299" s="17">
        <v>0</v>
      </c>
      <c r="F299" s="17">
        <v>0</v>
      </c>
      <c r="G299" s="17">
        <v>0.207704</v>
      </c>
      <c r="H299" s="17">
        <v>1.4369999999999999E-3</v>
      </c>
      <c r="I299" s="17">
        <v>4.9439999999999996E-3</v>
      </c>
      <c r="J299" s="17">
        <v>3.5070000000000001E-3</v>
      </c>
      <c r="K299" s="17">
        <v>0.70935599999999999</v>
      </c>
      <c r="L299" s="17">
        <v>877.8</v>
      </c>
      <c r="M299" s="17">
        <v>0.59756100000000001</v>
      </c>
      <c r="N299" s="17">
        <v>0</v>
      </c>
      <c r="O299" s="17">
        <v>0</v>
      </c>
      <c r="P299" s="17">
        <v>0</v>
      </c>
      <c r="Q299" s="17">
        <v>6.6449999999999999E-3</v>
      </c>
      <c r="R299" s="17">
        <v>8.5899999999999995E-4</v>
      </c>
      <c r="S299" s="17">
        <v>3.8279999999999998E-3</v>
      </c>
      <c r="T299" s="17">
        <v>2.9689999999999999E-3</v>
      </c>
      <c r="U299" s="17">
        <v>0.77564900000000003</v>
      </c>
      <c r="V299" s="17">
        <v>538.4</v>
      </c>
      <c r="W299" s="17">
        <v>0.59756100000000001</v>
      </c>
      <c r="X299" s="17">
        <v>0</v>
      </c>
      <c r="Y299" s="17">
        <v>0</v>
      </c>
      <c r="Z299" s="17">
        <v>0</v>
      </c>
    </row>
    <row r="300" spans="1:31">
      <c r="A300" s="17">
        <v>287</v>
      </c>
      <c r="B300" s="19">
        <v>0.29358796296296297</v>
      </c>
      <c r="C300" s="17">
        <v>151.9</v>
      </c>
      <c r="D300" s="17">
        <v>5.4</v>
      </c>
      <c r="E300" s="17">
        <v>0</v>
      </c>
      <c r="F300" s="17">
        <v>0</v>
      </c>
      <c r="G300" s="17">
        <v>6.4962000000000006E-2</v>
      </c>
      <c r="H300" s="17">
        <v>2.49E-3</v>
      </c>
      <c r="I300" s="17">
        <v>6.5960000000000003E-3</v>
      </c>
      <c r="J300" s="17">
        <v>4.1070000000000004E-3</v>
      </c>
      <c r="K300" s="17">
        <v>0.62253800000000004</v>
      </c>
      <c r="L300" s="17">
        <v>392.5</v>
      </c>
      <c r="M300" s="17">
        <v>0.59756100000000001</v>
      </c>
      <c r="N300" s="17">
        <v>0</v>
      </c>
      <c r="O300" s="17">
        <v>0</v>
      </c>
      <c r="P300" s="17">
        <v>0</v>
      </c>
      <c r="Q300" s="17">
        <v>1.5146E-2</v>
      </c>
      <c r="R300" s="17">
        <v>4.7889999999999999E-3</v>
      </c>
      <c r="S300" s="17">
        <v>8.5810000000000001E-3</v>
      </c>
      <c r="T300" s="17">
        <v>3.7910000000000001E-3</v>
      </c>
      <c r="U300" s="17">
        <v>0.44183299999999998</v>
      </c>
      <c r="V300" s="17">
        <v>1195.9000000000001</v>
      </c>
      <c r="W300" s="17">
        <v>2.4390000000000002E-3</v>
      </c>
      <c r="X300" s="17">
        <v>1762</v>
      </c>
      <c r="Y300" s="17">
        <v>0</v>
      </c>
      <c r="Z300" s="17">
        <v>0</v>
      </c>
    </row>
    <row r="301" spans="1:31">
      <c r="A301" s="17">
        <v>288</v>
      </c>
      <c r="B301" s="19">
        <v>0.29364583333333333</v>
      </c>
      <c r="C301" s="17">
        <v>151.30000000000001</v>
      </c>
      <c r="D301" s="17">
        <v>5.4</v>
      </c>
      <c r="E301" s="17">
        <v>0</v>
      </c>
      <c r="F301" s="17">
        <v>0</v>
      </c>
      <c r="G301" s="17">
        <v>0.177096</v>
      </c>
      <c r="H301" s="17">
        <v>2.7859999999999998E-3</v>
      </c>
      <c r="I301" s="17">
        <v>6.5050000000000004E-3</v>
      </c>
      <c r="J301" s="17">
        <v>3.7200000000000002E-3</v>
      </c>
      <c r="K301" s="17">
        <v>0.57176300000000002</v>
      </c>
      <c r="L301" s="17">
        <v>204.1</v>
      </c>
      <c r="M301" s="17">
        <v>0.13920199999999999</v>
      </c>
      <c r="N301" s="17">
        <v>0</v>
      </c>
      <c r="O301" s="17">
        <v>0</v>
      </c>
      <c r="P301" s="17">
        <v>0</v>
      </c>
      <c r="Q301" s="17">
        <v>0.20919199999999999</v>
      </c>
      <c r="R301" s="17">
        <v>3.2139999999999998E-3</v>
      </c>
      <c r="S301" s="17">
        <v>6.4429999999999999E-3</v>
      </c>
      <c r="T301" s="17">
        <v>3.228E-3</v>
      </c>
      <c r="U301" s="17">
        <v>0.50111399999999995</v>
      </c>
      <c r="V301" s="17">
        <v>877.8</v>
      </c>
      <c r="W301" s="17">
        <v>0.28084199999999998</v>
      </c>
      <c r="X301" s="17">
        <v>2504</v>
      </c>
      <c r="Y301" s="17">
        <v>0</v>
      </c>
      <c r="Z301" s="17">
        <v>0</v>
      </c>
    </row>
    <row r="302" spans="1:31">
      <c r="A302" s="17">
        <v>289</v>
      </c>
      <c r="B302" s="19">
        <v>0.29370370370370369</v>
      </c>
      <c r="C302" s="17">
        <v>150.6</v>
      </c>
      <c r="D302" s="17">
        <v>5.4</v>
      </c>
      <c r="E302" s="17">
        <v>3.2200000000000002E-3</v>
      </c>
      <c r="F302" s="17">
        <v>0.156</v>
      </c>
      <c r="G302" s="17">
        <v>0.118689</v>
      </c>
      <c r="H302" s="17">
        <v>3.0040000000000002E-3</v>
      </c>
      <c r="I302" s="17">
        <v>6.5300000000000002E-3</v>
      </c>
      <c r="J302" s="17">
        <v>3.5260000000000001E-3</v>
      </c>
      <c r="K302" s="17">
        <v>0.53997799999999996</v>
      </c>
      <c r="L302" s="17">
        <v>204.1</v>
      </c>
      <c r="M302" s="17">
        <v>5.1663000000000001E-2</v>
      </c>
      <c r="N302" s="17">
        <v>2345</v>
      </c>
      <c r="O302" s="17">
        <v>0</v>
      </c>
      <c r="P302" s="17">
        <v>0</v>
      </c>
      <c r="Q302" s="17">
        <v>1.3575E-2</v>
      </c>
      <c r="R302" s="17">
        <v>1.8890000000000001E-3</v>
      </c>
      <c r="S302" s="17">
        <v>5.3020000000000003E-3</v>
      </c>
      <c r="T302" s="17">
        <v>3.4129999999999998E-3</v>
      </c>
      <c r="U302" s="17">
        <v>0.643679</v>
      </c>
      <c r="V302" s="17">
        <v>204.1</v>
      </c>
      <c r="W302" s="17">
        <v>0.13920199999999999</v>
      </c>
      <c r="X302" s="17">
        <v>15972</v>
      </c>
      <c r="Y302" s="17">
        <v>0</v>
      </c>
      <c r="Z302" s="17">
        <v>0</v>
      </c>
      <c r="AA302" s="17">
        <v>0.99027600000000005</v>
      </c>
      <c r="AB302" s="17">
        <v>1.52505E-2</v>
      </c>
      <c r="AC302" s="17">
        <v>1.94112E-3</v>
      </c>
      <c r="AD302" s="17">
        <v>0.25</v>
      </c>
      <c r="AE302" s="17">
        <v>4070.1</v>
      </c>
    </row>
    <row r="303" spans="1:31">
      <c r="A303" s="17">
        <v>290</v>
      </c>
      <c r="B303" s="19">
        <v>0.29375000000000001</v>
      </c>
      <c r="C303" s="17">
        <v>149</v>
      </c>
      <c r="D303" s="17">
        <v>5.4</v>
      </c>
      <c r="E303" s="17">
        <v>4.3759999999999997E-3</v>
      </c>
      <c r="F303" s="17">
        <v>0.21199999999999999</v>
      </c>
      <c r="G303" s="17">
        <v>0.34259800000000001</v>
      </c>
      <c r="H303" s="17">
        <v>1.7290000000000001E-3</v>
      </c>
      <c r="I303" s="17">
        <v>7.2439999999999996E-3</v>
      </c>
      <c r="J303" s="17">
        <v>5.5149999999999999E-3</v>
      </c>
      <c r="K303" s="17">
        <v>0.76131099999999996</v>
      </c>
      <c r="L303" s="17">
        <v>256.7</v>
      </c>
      <c r="M303" s="17">
        <v>0.36838100000000001</v>
      </c>
      <c r="N303" s="17">
        <v>742</v>
      </c>
      <c r="O303" s="17">
        <v>0</v>
      </c>
      <c r="P303" s="17">
        <v>0</v>
      </c>
      <c r="Q303" s="17">
        <v>7.2173000000000001E-2</v>
      </c>
      <c r="R303" s="17">
        <v>1.5679999999999999E-3</v>
      </c>
      <c r="S303" s="17">
        <v>5.0439999999999999E-3</v>
      </c>
      <c r="T303" s="17">
        <v>3.4759999999999999E-3</v>
      </c>
      <c r="U303" s="17">
        <v>0.68906400000000001</v>
      </c>
      <c r="V303" s="17">
        <v>1148.3</v>
      </c>
      <c r="W303" s="17">
        <v>0.59756100000000001</v>
      </c>
      <c r="X303" s="17">
        <v>1070</v>
      </c>
      <c r="Y303" s="17">
        <v>0</v>
      </c>
      <c r="Z303" s="17">
        <v>0</v>
      </c>
      <c r="AA303" s="17">
        <v>1.0601</v>
      </c>
      <c r="AB303" s="17">
        <v>6.1216300000000003E-3</v>
      </c>
      <c r="AC303" s="17">
        <v>1.58976E-3</v>
      </c>
      <c r="AD303" s="17">
        <v>0.25</v>
      </c>
      <c r="AE303" s="17">
        <v>3235.7</v>
      </c>
    </row>
    <row r="304" spans="1:31">
      <c r="A304" s="17">
        <v>291</v>
      </c>
      <c r="B304" s="19">
        <v>0.29380787037037037</v>
      </c>
      <c r="C304" s="17">
        <v>148.4</v>
      </c>
      <c r="D304" s="17">
        <v>5.4</v>
      </c>
      <c r="E304" s="17">
        <v>0</v>
      </c>
      <c r="F304" s="17">
        <v>0</v>
      </c>
      <c r="G304" s="17">
        <v>8.8500000000000004E-4</v>
      </c>
      <c r="H304" s="17">
        <v>1.8159999999999999E-3</v>
      </c>
      <c r="I304" s="17">
        <v>5.7019999999999996E-3</v>
      </c>
      <c r="J304" s="17">
        <v>3.8860000000000001E-3</v>
      </c>
      <c r="K304" s="17">
        <v>0.68146300000000004</v>
      </c>
      <c r="L304" s="17">
        <v>968</v>
      </c>
      <c r="M304" s="17">
        <v>0.59756100000000001</v>
      </c>
      <c r="N304" s="17">
        <v>0</v>
      </c>
      <c r="O304" s="17">
        <v>0</v>
      </c>
      <c r="P304" s="17">
        <v>0</v>
      </c>
      <c r="Q304" s="17">
        <v>0.113038</v>
      </c>
      <c r="R304" s="17">
        <v>2.9090000000000001E-3</v>
      </c>
      <c r="S304" s="17">
        <v>5.5319999999999996E-3</v>
      </c>
      <c r="T304" s="17">
        <v>2.6229999999999999E-3</v>
      </c>
      <c r="U304" s="17">
        <v>0.47421799999999997</v>
      </c>
      <c r="V304" s="17">
        <v>1195.9000000000001</v>
      </c>
      <c r="W304" s="17">
        <v>0.22674</v>
      </c>
      <c r="X304" s="17">
        <v>2438</v>
      </c>
      <c r="Y304" s="17">
        <v>0</v>
      </c>
      <c r="Z304" s="17">
        <v>0</v>
      </c>
    </row>
    <row r="305" spans="1:31">
      <c r="A305" s="17">
        <v>292</v>
      </c>
      <c r="B305" s="19">
        <v>0.29386574074074073</v>
      </c>
      <c r="C305" s="17">
        <v>147</v>
      </c>
      <c r="D305" s="17">
        <v>5.4</v>
      </c>
      <c r="E305" s="17">
        <v>0</v>
      </c>
      <c r="F305" s="17">
        <v>0</v>
      </c>
      <c r="G305" s="17">
        <v>0.11269800000000001</v>
      </c>
      <c r="H305" s="17">
        <v>1.168E-3</v>
      </c>
      <c r="I305" s="17">
        <v>4.0600000000000002E-3</v>
      </c>
      <c r="J305" s="17">
        <v>2.892E-3</v>
      </c>
      <c r="K305" s="17">
        <v>0.712279</v>
      </c>
      <c r="L305" s="17">
        <v>774.5</v>
      </c>
      <c r="M305" s="17">
        <v>0.59756100000000001</v>
      </c>
      <c r="N305" s="17">
        <v>0</v>
      </c>
      <c r="O305" s="17">
        <v>0</v>
      </c>
      <c r="P305" s="17">
        <v>0</v>
      </c>
      <c r="Q305" s="17">
        <v>5.8611999999999997E-2</v>
      </c>
      <c r="R305" s="17">
        <v>1.9369999999999999E-3</v>
      </c>
      <c r="S305" s="17">
        <v>4.8450000000000003E-3</v>
      </c>
      <c r="T305" s="17">
        <v>2.908E-3</v>
      </c>
      <c r="U305" s="17">
        <v>0.60018499999999997</v>
      </c>
      <c r="V305" s="17">
        <v>1195.9000000000001</v>
      </c>
      <c r="W305" s="17">
        <v>0.22674</v>
      </c>
      <c r="X305" s="17">
        <v>1025</v>
      </c>
      <c r="Y305" s="17">
        <v>0</v>
      </c>
      <c r="Z305" s="17">
        <v>0</v>
      </c>
    </row>
    <row r="306" spans="1:31">
      <c r="A306" s="17">
        <v>293</v>
      </c>
      <c r="B306" s="19">
        <v>0.29392361111111109</v>
      </c>
      <c r="C306" s="17">
        <v>146.4</v>
      </c>
      <c r="D306" s="17">
        <v>5.4</v>
      </c>
      <c r="E306" s="17">
        <v>2.1280000000000001E-3</v>
      </c>
      <c r="F306" s="17">
        <v>0.10299999999999999</v>
      </c>
      <c r="G306" s="17">
        <v>0.22781299999999999</v>
      </c>
      <c r="H306" s="17">
        <v>2.1689999999999999E-3</v>
      </c>
      <c r="I306" s="17">
        <v>5.6119999999999998E-3</v>
      </c>
      <c r="J306" s="17">
        <v>3.4429999999999999E-3</v>
      </c>
      <c r="K306" s="17">
        <v>0.61349399999999998</v>
      </c>
      <c r="L306" s="17">
        <v>204.1</v>
      </c>
      <c r="M306" s="17">
        <v>0.22674</v>
      </c>
      <c r="N306" s="17">
        <v>1061</v>
      </c>
      <c r="O306" s="17">
        <v>0</v>
      </c>
      <c r="P306" s="17">
        <v>0</v>
      </c>
      <c r="Q306" s="17">
        <v>4.1917999999999997E-2</v>
      </c>
      <c r="R306" s="17">
        <v>3.3930000000000002E-3</v>
      </c>
      <c r="S306" s="17">
        <v>5.8690000000000001E-3</v>
      </c>
      <c r="T306" s="17">
        <v>2.4759999999999999E-3</v>
      </c>
      <c r="U306" s="17">
        <v>0.42190699999999998</v>
      </c>
      <c r="V306" s="17">
        <v>1195.9000000000001</v>
      </c>
      <c r="W306" s="17">
        <v>2.4390000000000002E-3</v>
      </c>
      <c r="X306" s="17">
        <v>7319</v>
      </c>
      <c r="Y306" s="17">
        <v>0</v>
      </c>
      <c r="Z306" s="17">
        <v>0</v>
      </c>
      <c r="AA306" s="17">
        <v>0.649088</v>
      </c>
      <c r="AB306" s="17">
        <v>6.9569599999999999E-3</v>
      </c>
      <c r="AC306" s="17">
        <v>3.4099E-3</v>
      </c>
      <c r="AD306" s="17">
        <v>0.25</v>
      </c>
      <c r="AE306" s="17">
        <v>4070.1</v>
      </c>
    </row>
    <row r="307" spans="1:31">
      <c r="A307" s="17">
        <v>294</v>
      </c>
      <c r="B307" s="19">
        <v>0.29398148148148145</v>
      </c>
      <c r="C307" s="17">
        <v>144.80000000000001</v>
      </c>
      <c r="D307" s="17">
        <v>5.4</v>
      </c>
      <c r="E307" s="17">
        <v>2.4290000000000002E-3</v>
      </c>
      <c r="F307" s="17">
        <v>0.11799999999999999</v>
      </c>
      <c r="G307" s="17">
        <v>0.12416099999999999</v>
      </c>
      <c r="H307" s="17">
        <v>2.555E-3</v>
      </c>
      <c r="I307" s="17">
        <v>6.3220000000000004E-3</v>
      </c>
      <c r="J307" s="17">
        <v>3.7659999999999998E-3</v>
      </c>
      <c r="K307" s="17">
        <v>0.59576399999999996</v>
      </c>
      <c r="L307" s="17">
        <v>204.1</v>
      </c>
      <c r="M307" s="17">
        <v>0.13920199999999999</v>
      </c>
      <c r="N307" s="17">
        <v>16108</v>
      </c>
      <c r="O307" s="17">
        <v>0</v>
      </c>
      <c r="P307" s="17">
        <v>0</v>
      </c>
      <c r="Q307" s="17">
        <v>1.0347E-2</v>
      </c>
      <c r="R307" s="17">
        <v>1.7409999999999999E-3</v>
      </c>
      <c r="S307" s="17">
        <v>3.6970000000000002E-3</v>
      </c>
      <c r="T307" s="17">
        <v>1.9559999999999998E-3</v>
      </c>
      <c r="U307" s="17">
        <v>0.52912700000000001</v>
      </c>
      <c r="V307" s="17">
        <v>989.3</v>
      </c>
      <c r="W307" s="17">
        <v>0.59756100000000001</v>
      </c>
      <c r="X307" s="17">
        <v>18578</v>
      </c>
      <c r="Y307" s="17">
        <v>0</v>
      </c>
      <c r="Z307" s="17">
        <v>0</v>
      </c>
      <c r="AA307" s="17">
        <v>0.81404200000000004</v>
      </c>
      <c r="AB307" s="17">
        <v>9.61428E-2</v>
      </c>
      <c r="AC307" s="17">
        <v>1.9291200000000001E-3</v>
      </c>
      <c r="AD307" s="17">
        <v>0.25</v>
      </c>
      <c r="AE307" s="17">
        <v>4070.1</v>
      </c>
    </row>
    <row r="308" spans="1:31">
      <c r="A308" s="17">
        <v>295</v>
      </c>
      <c r="B308" s="19">
        <v>0.29402777777777778</v>
      </c>
      <c r="C308" s="17">
        <v>144.19999999999999</v>
      </c>
      <c r="D308" s="17">
        <v>5.4</v>
      </c>
      <c r="E308" s="17">
        <v>2.7169999999999998E-3</v>
      </c>
      <c r="F308" s="17">
        <v>0.13100000000000001</v>
      </c>
      <c r="G308" s="17">
        <v>7.6975000000000002E-2</v>
      </c>
      <c r="H308" s="17">
        <v>2.9239999999999999E-3</v>
      </c>
      <c r="I308" s="17">
        <v>6.417E-3</v>
      </c>
      <c r="J308" s="17">
        <v>3.4919999999999999E-3</v>
      </c>
      <c r="K308" s="17">
        <v>0.54426300000000005</v>
      </c>
      <c r="L308" s="17">
        <v>204.1</v>
      </c>
      <c r="M308" s="17">
        <v>1.8225999999999999E-2</v>
      </c>
      <c r="N308" s="17">
        <v>1807</v>
      </c>
      <c r="O308" s="17">
        <v>0</v>
      </c>
      <c r="P308" s="17">
        <v>0</v>
      </c>
      <c r="Q308" s="17">
        <v>7.4339999999999996E-3</v>
      </c>
      <c r="R308" s="17">
        <v>2.1679999999999998E-3</v>
      </c>
      <c r="S308" s="17">
        <v>4.7280000000000004E-3</v>
      </c>
      <c r="T308" s="17">
        <v>2.5600000000000002E-3</v>
      </c>
      <c r="U308" s="17">
        <v>0.541377</v>
      </c>
      <c r="V308" s="17">
        <v>1195.9000000000001</v>
      </c>
      <c r="W308" s="17">
        <v>0.28084199999999998</v>
      </c>
      <c r="X308" s="17">
        <v>12174</v>
      </c>
      <c r="Y308" s="17">
        <v>0</v>
      </c>
      <c r="Z308" s="17">
        <v>0</v>
      </c>
      <c r="AA308" s="17">
        <v>0.83288799999999996</v>
      </c>
      <c r="AB308" s="17">
        <v>1.1794600000000001E-2</v>
      </c>
      <c r="AC308" s="17">
        <v>2.1985899999999998E-3</v>
      </c>
      <c r="AD308" s="17">
        <v>0.25</v>
      </c>
      <c r="AE308" s="17">
        <v>4070.1</v>
      </c>
    </row>
    <row r="309" spans="1:31">
      <c r="A309" s="17">
        <v>296</v>
      </c>
      <c r="B309" s="19">
        <v>0.29408564814814814</v>
      </c>
      <c r="C309" s="17">
        <v>143</v>
      </c>
      <c r="D309" s="17">
        <v>5.4</v>
      </c>
      <c r="E309" s="17">
        <v>0</v>
      </c>
      <c r="F309" s="17">
        <v>0</v>
      </c>
      <c r="G309" s="17">
        <v>5.5441999999999998E-2</v>
      </c>
      <c r="H309" s="17">
        <v>3.5530000000000002E-3</v>
      </c>
      <c r="I309" s="17">
        <v>6.5529999999999998E-3</v>
      </c>
      <c r="J309" s="17">
        <v>3.0000000000000001E-3</v>
      </c>
      <c r="K309" s="17">
        <v>0.45783800000000002</v>
      </c>
      <c r="L309" s="17">
        <v>212.2</v>
      </c>
      <c r="M309" s="17">
        <v>0.45591999999999999</v>
      </c>
      <c r="N309" s="17">
        <v>0</v>
      </c>
      <c r="O309" s="17">
        <v>0</v>
      </c>
      <c r="P309" s="17">
        <v>0</v>
      </c>
      <c r="Q309" s="17">
        <v>0.16913700000000001</v>
      </c>
      <c r="R309" s="17">
        <v>1.351E-3</v>
      </c>
      <c r="S309" s="17">
        <v>5.2690000000000002E-3</v>
      </c>
      <c r="T309" s="17">
        <v>3.9179999999999996E-3</v>
      </c>
      <c r="U309" s="17">
        <v>0.74364799999999998</v>
      </c>
      <c r="V309" s="17">
        <v>1195.9000000000001</v>
      </c>
      <c r="W309" s="17">
        <v>0.22674</v>
      </c>
      <c r="X309" s="17">
        <v>4072</v>
      </c>
      <c r="Y309" s="17">
        <v>0</v>
      </c>
      <c r="Z309" s="17">
        <v>0</v>
      </c>
    </row>
    <row r="310" spans="1:31">
      <c r="A310" s="17">
        <v>297</v>
      </c>
      <c r="B310" s="19">
        <v>0.29414351851851855</v>
      </c>
      <c r="C310" s="17">
        <v>141.69999999999999</v>
      </c>
      <c r="D310" s="17">
        <v>5.4</v>
      </c>
      <c r="E310" s="17">
        <v>3.6700000000000001E-3</v>
      </c>
      <c r="F310" s="17">
        <v>0.17799999999999999</v>
      </c>
      <c r="G310" s="17">
        <v>0.40353800000000001</v>
      </c>
      <c r="H310" s="17">
        <v>9.810000000000001E-4</v>
      </c>
      <c r="I310" s="17">
        <v>7.0320000000000001E-3</v>
      </c>
      <c r="J310" s="17">
        <v>6.051E-3</v>
      </c>
      <c r="K310" s="17">
        <v>0.86050700000000002</v>
      </c>
      <c r="L310" s="17">
        <v>289.2</v>
      </c>
      <c r="M310" s="17">
        <v>0.22674</v>
      </c>
      <c r="N310" s="17">
        <v>11128</v>
      </c>
      <c r="O310" s="17">
        <v>0</v>
      </c>
      <c r="P310" s="17">
        <v>0</v>
      </c>
      <c r="Q310" s="17">
        <v>0.149446</v>
      </c>
      <c r="R310" s="17">
        <v>2.856E-3</v>
      </c>
      <c r="S310" s="17">
        <v>6.5329999999999997E-3</v>
      </c>
      <c r="T310" s="17">
        <v>3.6770000000000001E-3</v>
      </c>
      <c r="U310" s="17">
        <v>0.56286400000000003</v>
      </c>
      <c r="V310" s="17">
        <v>402.6</v>
      </c>
      <c r="W310" s="17">
        <v>2.4390000000000002E-3</v>
      </c>
      <c r="X310" s="17">
        <v>2186</v>
      </c>
      <c r="Y310" s="17">
        <v>0</v>
      </c>
      <c r="Z310" s="17">
        <v>0</v>
      </c>
      <c r="AA310" s="17">
        <v>0.86594499999999996</v>
      </c>
      <c r="AB310" s="17">
        <v>9.4321600000000005E-2</v>
      </c>
      <c r="AC310" s="17">
        <v>3.2028299999999998E-3</v>
      </c>
      <c r="AD310" s="17">
        <v>0.25</v>
      </c>
      <c r="AE310" s="17">
        <v>2871.8</v>
      </c>
    </row>
    <row r="311" spans="1:31">
      <c r="A311" s="17">
        <v>298</v>
      </c>
      <c r="B311" s="19">
        <v>0.29420138888888886</v>
      </c>
      <c r="C311" s="17">
        <v>141.5</v>
      </c>
      <c r="D311" s="17">
        <v>5.4</v>
      </c>
      <c r="E311" s="17">
        <v>0</v>
      </c>
      <c r="F311" s="17">
        <v>0</v>
      </c>
      <c r="G311" s="17">
        <v>6.0086000000000001E-2</v>
      </c>
      <c r="H311" s="17">
        <v>3.7200000000000002E-3</v>
      </c>
      <c r="I311" s="17">
        <v>8.0960000000000008E-3</v>
      </c>
      <c r="J311" s="17">
        <v>4.3759999999999997E-3</v>
      </c>
      <c r="K311" s="17">
        <v>0.54047900000000004</v>
      </c>
      <c r="L311" s="17">
        <v>204.1</v>
      </c>
      <c r="M311" s="17">
        <v>2.4390000000000002E-3</v>
      </c>
      <c r="N311" s="17">
        <v>0</v>
      </c>
      <c r="O311" s="17">
        <v>0</v>
      </c>
      <c r="P311" s="17">
        <v>0</v>
      </c>
      <c r="Q311" s="17">
        <v>4.3216999999999998E-2</v>
      </c>
      <c r="R311" s="17">
        <v>6.313E-3</v>
      </c>
      <c r="S311" s="17">
        <v>8.8129999999999997E-3</v>
      </c>
      <c r="T311" s="17">
        <v>2.5000000000000001E-3</v>
      </c>
      <c r="U311" s="17">
        <v>0.28369899999999998</v>
      </c>
      <c r="V311" s="17">
        <v>204.1</v>
      </c>
      <c r="W311" s="17">
        <v>0.46079900000000001</v>
      </c>
      <c r="X311" s="17">
        <v>1156</v>
      </c>
      <c r="Y311" s="17">
        <v>0</v>
      </c>
      <c r="Z311" s="17">
        <v>0</v>
      </c>
    </row>
    <row r="312" spans="1:31">
      <c r="A312" s="17">
        <v>299</v>
      </c>
      <c r="B312" s="19">
        <v>0.29425925925925928</v>
      </c>
      <c r="C312" s="17">
        <v>139.5</v>
      </c>
      <c r="D312" s="17">
        <v>5.4</v>
      </c>
      <c r="E312" s="17">
        <v>4.3810000000000003E-3</v>
      </c>
      <c r="F312" s="17">
        <v>0.21199999999999999</v>
      </c>
      <c r="G312" s="17">
        <v>3.0149999999999999E-3</v>
      </c>
      <c r="H312" s="17">
        <v>3.6619999999999999E-3</v>
      </c>
      <c r="I312" s="17">
        <v>8.0129999999999993E-3</v>
      </c>
      <c r="J312" s="17">
        <v>4.3509999999999998E-3</v>
      </c>
      <c r="K312" s="17">
        <v>0.54294100000000001</v>
      </c>
      <c r="L312" s="17">
        <v>482.7</v>
      </c>
      <c r="M312" s="17">
        <v>0.59756100000000001</v>
      </c>
      <c r="N312" s="17">
        <v>1410</v>
      </c>
      <c r="O312" s="17">
        <v>0</v>
      </c>
      <c r="P312" s="17">
        <v>0</v>
      </c>
      <c r="Q312" s="17">
        <v>1.1573E-2</v>
      </c>
      <c r="R312" s="17">
        <v>4.4330000000000003E-3</v>
      </c>
      <c r="S312" s="17">
        <v>7.0660000000000002E-3</v>
      </c>
      <c r="T312" s="17">
        <v>2.6329999999999999E-3</v>
      </c>
      <c r="U312" s="17">
        <v>0.37260399999999999</v>
      </c>
      <c r="V312" s="17">
        <v>1063.2</v>
      </c>
      <c r="W312" s="17">
        <v>0.59756100000000001</v>
      </c>
      <c r="X312" s="17">
        <v>1423</v>
      </c>
      <c r="Y312" s="17">
        <v>0</v>
      </c>
      <c r="Z312" s="17">
        <v>0</v>
      </c>
      <c r="AA312" s="17">
        <v>0.573237</v>
      </c>
      <c r="AB312" s="17">
        <v>2.15436E-2</v>
      </c>
      <c r="AC312" s="17">
        <v>4.4899299999999996E-3</v>
      </c>
      <c r="AD312" s="17">
        <v>0.25</v>
      </c>
      <c r="AE312" s="17">
        <v>1720.6</v>
      </c>
    </row>
    <row r="313" spans="1:31">
      <c r="A313" s="17">
        <v>300</v>
      </c>
      <c r="B313" s="19">
        <v>0.29430555555555554</v>
      </c>
      <c r="C313" s="17">
        <v>139</v>
      </c>
      <c r="D313" s="17">
        <v>5.4</v>
      </c>
      <c r="E313" s="17">
        <v>0</v>
      </c>
      <c r="F313" s="17">
        <v>0</v>
      </c>
      <c r="G313" s="17">
        <v>6.5429000000000001E-2</v>
      </c>
      <c r="H313" s="17">
        <v>4.522E-3</v>
      </c>
      <c r="I313" s="17">
        <v>7.5729999999999999E-3</v>
      </c>
      <c r="J313" s="17">
        <v>3.0509999999999999E-3</v>
      </c>
      <c r="K313" s="17">
        <v>0.40287000000000001</v>
      </c>
      <c r="L313" s="17">
        <v>851.5</v>
      </c>
      <c r="M313" s="17">
        <v>2.4390000000000002E-3</v>
      </c>
      <c r="N313" s="17">
        <v>0</v>
      </c>
      <c r="O313" s="17">
        <v>0</v>
      </c>
      <c r="P313" s="17">
        <v>0</v>
      </c>
      <c r="Q313" s="17">
        <v>1.171E-2</v>
      </c>
      <c r="R313" s="17">
        <v>1.6230000000000001E-3</v>
      </c>
      <c r="S313" s="17">
        <v>4.9399999999999999E-3</v>
      </c>
      <c r="T313" s="17">
        <v>3.3170000000000001E-3</v>
      </c>
      <c r="U313" s="17">
        <v>0.67140200000000005</v>
      </c>
      <c r="V313" s="17">
        <v>1148.3</v>
      </c>
      <c r="W313" s="17">
        <v>0.59756100000000001</v>
      </c>
      <c r="X313" s="17">
        <v>2292</v>
      </c>
      <c r="Y313" s="17">
        <v>0</v>
      </c>
      <c r="Z313" s="17">
        <v>0</v>
      </c>
    </row>
    <row r="314" spans="1:31">
      <c r="A314" s="17">
        <v>301</v>
      </c>
      <c r="B314" s="19">
        <v>0.29436342592592596</v>
      </c>
      <c r="C314" s="17">
        <v>137.69999999999999</v>
      </c>
      <c r="D314" s="17">
        <v>5.4</v>
      </c>
      <c r="E314" s="17">
        <v>3.679E-3</v>
      </c>
      <c r="F314" s="17">
        <v>0.17799999999999999</v>
      </c>
      <c r="G314" s="17">
        <v>0.182612</v>
      </c>
      <c r="H314" s="17">
        <v>6.1069999999999996E-3</v>
      </c>
      <c r="I314" s="17">
        <v>9.5930000000000008E-3</v>
      </c>
      <c r="J314" s="17">
        <v>3.4859999999999999E-3</v>
      </c>
      <c r="K314" s="17">
        <v>0.36341400000000001</v>
      </c>
      <c r="L314" s="17">
        <v>307.39999999999998</v>
      </c>
      <c r="M314" s="17">
        <v>2.4390000000000002E-3</v>
      </c>
      <c r="N314" s="17">
        <v>2733</v>
      </c>
      <c r="O314" s="17">
        <v>0</v>
      </c>
      <c r="P314" s="17">
        <v>0</v>
      </c>
      <c r="Q314" s="17">
        <v>8.5660000000000007E-3</v>
      </c>
      <c r="R314" s="17">
        <v>2.7699999999999999E-3</v>
      </c>
      <c r="S314" s="17">
        <v>5.4730000000000004E-3</v>
      </c>
      <c r="T314" s="17">
        <v>2.7039999999999998E-3</v>
      </c>
      <c r="U314" s="17">
        <v>0.493952</v>
      </c>
      <c r="V314" s="17">
        <v>469.6</v>
      </c>
      <c r="W314" s="17">
        <v>0.59756100000000001</v>
      </c>
      <c r="X314" s="17">
        <v>4868</v>
      </c>
      <c r="Y314" s="17">
        <v>0</v>
      </c>
      <c r="Z314" s="17">
        <v>0</v>
      </c>
      <c r="AA314" s="17">
        <v>0.75992599999999999</v>
      </c>
      <c r="AB314" s="17">
        <v>2.64631E-2</v>
      </c>
      <c r="AC314" s="17">
        <v>2.8413900000000001E-3</v>
      </c>
      <c r="AD314" s="17">
        <v>0.25</v>
      </c>
      <c r="AE314" s="17">
        <v>2702</v>
      </c>
    </row>
    <row r="315" spans="1:31">
      <c r="A315" s="17">
        <v>302</v>
      </c>
      <c r="B315" s="19">
        <v>0.29442129629629626</v>
      </c>
      <c r="C315" s="17">
        <v>136.6</v>
      </c>
      <c r="D315" s="17">
        <v>5.4</v>
      </c>
      <c r="E315" s="17">
        <v>1.0104999999999999E-2</v>
      </c>
      <c r="F315" s="17">
        <v>0.48899999999999999</v>
      </c>
      <c r="G315" s="17">
        <v>0.127304</v>
      </c>
      <c r="H315" s="17">
        <v>4.2750000000000002E-3</v>
      </c>
      <c r="I315" s="17">
        <v>7.1130000000000004E-3</v>
      </c>
      <c r="J315" s="17">
        <v>2.8379999999999998E-3</v>
      </c>
      <c r="K315" s="17">
        <v>0.39893800000000001</v>
      </c>
      <c r="L315" s="17">
        <v>886</v>
      </c>
      <c r="M315" s="17">
        <v>0.59756100000000001</v>
      </c>
      <c r="N315" s="17">
        <v>8526</v>
      </c>
      <c r="O315" s="17">
        <v>0</v>
      </c>
      <c r="P315" s="17">
        <v>0</v>
      </c>
      <c r="Q315" s="17">
        <v>5.4768999999999998E-2</v>
      </c>
      <c r="R315" s="17">
        <v>2.8800000000000002E-3</v>
      </c>
      <c r="S315" s="17">
        <v>6.7019999999999996E-3</v>
      </c>
      <c r="T315" s="17">
        <v>3.8210000000000002E-3</v>
      </c>
      <c r="U315" s="17">
        <v>0.57021200000000005</v>
      </c>
      <c r="V315" s="17">
        <v>440.1</v>
      </c>
      <c r="W315" s="17">
        <v>0.47356999999999999</v>
      </c>
      <c r="X315" s="17">
        <v>4403</v>
      </c>
      <c r="Y315" s="17">
        <v>0</v>
      </c>
      <c r="Z315" s="17">
        <v>0</v>
      </c>
      <c r="AA315" s="17">
        <v>0.87724999999999997</v>
      </c>
      <c r="AB315" s="17">
        <v>0.19642299999999999</v>
      </c>
      <c r="AC315" s="17">
        <v>3.6308600000000001E-3</v>
      </c>
      <c r="AD315" s="17">
        <v>0.25</v>
      </c>
      <c r="AE315" s="17">
        <v>937.5</v>
      </c>
    </row>
    <row r="316" spans="1:31">
      <c r="A316" s="17">
        <v>303</v>
      </c>
      <c r="B316" s="19">
        <v>0.29447916666666668</v>
      </c>
      <c r="C316" s="17">
        <v>135.9</v>
      </c>
      <c r="D316" s="17">
        <v>5.4</v>
      </c>
      <c r="E316" s="17">
        <v>0</v>
      </c>
      <c r="F316" s="17">
        <v>0</v>
      </c>
      <c r="G316" s="17">
        <v>2.075E-3</v>
      </c>
      <c r="H316" s="17">
        <v>4.6179999999999997E-3</v>
      </c>
      <c r="I316" s="17">
        <v>7.3470000000000002E-3</v>
      </c>
      <c r="J316" s="17">
        <v>2.7290000000000001E-3</v>
      </c>
      <c r="K316" s="17">
        <v>0.37143799999999999</v>
      </c>
      <c r="L316" s="17">
        <v>548.5</v>
      </c>
      <c r="M316" s="17">
        <v>0.59756100000000001</v>
      </c>
      <c r="N316" s="17">
        <v>0</v>
      </c>
      <c r="O316" s="17">
        <v>0</v>
      </c>
      <c r="P316" s="17">
        <v>0</v>
      </c>
      <c r="Q316" s="17">
        <v>3.8764E-2</v>
      </c>
      <c r="R316" s="17">
        <v>2.967E-3</v>
      </c>
      <c r="S316" s="17">
        <v>5.7369999999999999E-3</v>
      </c>
      <c r="T316" s="17">
        <v>2.7699999999999999E-3</v>
      </c>
      <c r="U316" s="17">
        <v>0.48276999999999998</v>
      </c>
      <c r="V316" s="17">
        <v>649.9</v>
      </c>
      <c r="W316" s="17">
        <v>0.54833699999999996</v>
      </c>
      <c r="X316" s="17">
        <v>2948</v>
      </c>
      <c r="Y316" s="17">
        <v>0</v>
      </c>
      <c r="Z316" s="17">
        <v>0</v>
      </c>
    </row>
    <row r="317" spans="1:31">
      <c r="A317" s="17">
        <v>304</v>
      </c>
      <c r="B317" s="19">
        <v>0.29452546296296295</v>
      </c>
      <c r="C317" s="17">
        <v>134.6</v>
      </c>
      <c r="D317" s="17">
        <v>5.4</v>
      </c>
      <c r="E317" s="17">
        <v>2.8570000000000002E-3</v>
      </c>
      <c r="F317" s="17">
        <v>0.13800000000000001</v>
      </c>
      <c r="G317" s="17">
        <v>8.1845000000000001E-2</v>
      </c>
      <c r="H317" s="17">
        <v>5.3200000000000001E-3</v>
      </c>
      <c r="I317" s="17">
        <v>9.4879999999999999E-3</v>
      </c>
      <c r="J317" s="17">
        <v>4.1679999999999998E-3</v>
      </c>
      <c r="K317" s="17">
        <v>0.43926399999999999</v>
      </c>
      <c r="L317" s="17">
        <v>333.7</v>
      </c>
      <c r="M317" s="17">
        <v>0.22674</v>
      </c>
      <c r="N317" s="17">
        <v>900</v>
      </c>
      <c r="O317" s="17">
        <v>0</v>
      </c>
      <c r="P317" s="17">
        <v>0</v>
      </c>
      <c r="Q317" s="17">
        <v>0.141315</v>
      </c>
      <c r="R317" s="17">
        <v>5.7749999999999998E-3</v>
      </c>
      <c r="S317" s="17">
        <v>8.848E-3</v>
      </c>
      <c r="T317" s="17">
        <v>3.0730000000000002E-3</v>
      </c>
      <c r="U317" s="17">
        <v>0.34727999999999998</v>
      </c>
      <c r="V317" s="17">
        <v>548.5</v>
      </c>
      <c r="W317" s="17">
        <v>2.4390000000000002E-3</v>
      </c>
      <c r="X317" s="17">
        <v>1557</v>
      </c>
      <c r="Y317" s="17">
        <v>0</v>
      </c>
      <c r="Z317" s="17">
        <v>0</v>
      </c>
      <c r="AA317" s="17">
        <v>0.53427800000000003</v>
      </c>
      <c r="AB317" s="17">
        <v>9.6296999999999997E-3</v>
      </c>
      <c r="AC317" s="17">
        <v>5.8046199999999999E-3</v>
      </c>
      <c r="AD317" s="17">
        <v>0.25</v>
      </c>
      <c r="AE317" s="17">
        <v>2488.9</v>
      </c>
    </row>
    <row r="318" spans="1:31">
      <c r="A318" s="17">
        <v>305</v>
      </c>
      <c r="B318" s="19">
        <v>0.29458333333333336</v>
      </c>
      <c r="C318" s="17">
        <v>133.1</v>
      </c>
      <c r="D318" s="17">
        <v>5.4</v>
      </c>
      <c r="E318" s="17">
        <v>0</v>
      </c>
      <c r="F318" s="17">
        <v>0</v>
      </c>
      <c r="G318" s="17">
        <v>7.0818000000000006E-2</v>
      </c>
      <c r="H318" s="17">
        <v>5.0509999999999999E-3</v>
      </c>
      <c r="I318" s="17">
        <v>7.9660000000000009E-3</v>
      </c>
      <c r="J318" s="17">
        <v>2.9139999999999999E-3</v>
      </c>
      <c r="K318" s="17">
        <v>0.36584299999999997</v>
      </c>
      <c r="L318" s="17">
        <v>299.3</v>
      </c>
      <c r="M318" s="17">
        <v>0.22674</v>
      </c>
      <c r="N318" s="17">
        <v>0</v>
      </c>
      <c r="O318" s="17">
        <v>0</v>
      </c>
      <c r="P318" s="17">
        <v>0</v>
      </c>
      <c r="Q318" s="17">
        <v>1.4851E-2</v>
      </c>
      <c r="R318" s="17">
        <v>3.8999999999999998E-3</v>
      </c>
      <c r="S318" s="17">
        <v>6.6E-3</v>
      </c>
      <c r="T318" s="17">
        <v>2.7000000000000001E-3</v>
      </c>
      <c r="U318" s="17">
        <v>0.409107</v>
      </c>
      <c r="V318" s="17">
        <v>1195.9000000000001</v>
      </c>
      <c r="W318" s="17">
        <v>2.4390000000000002E-3</v>
      </c>
      <c r="X318" s="17">
        <v>9767</v>
      </c>
      <c r="Y318" s="17">
        <v>0</v>
      </c>
      <c r="Z318" s="17">
        <v>0</v>
      </c>
    </row>
    <row r="319" spans="1:31">
      <c r="A319" s="17">
        <v>306</v>
      </c>
      <c r="B319" s="19">
        <v>0.29464120370370367</v>
      </c>
      <c r="C319" s="17">
        <v>133.5</v>
      </c>
      <c r="D319" s="17">
        <v>5.4</v>
      </c>
      <c r="E319" s="17">
        <v>3.5669999999999999E-3</v>
      </c>
      <c r="F319" s="17">
        <v>0.17299999999999999</v>
      </c>
      <c r="G319" s="17">
        <v>7.0952000000000001E-2</v>
      </c>
      <c r="H319" s="17">
        <v>4.0359999999999997E-3</v>
      </c>
      <c r="I319" s="17">
        <v>7.182E-3</v>
      </c>
      <c r="J319" s="17">
        <v>3.1449999999999998E-3</v>
      </c>
      <c r="K319" s="17">
        <v>0.43796400000000002</v>
      </c>
      <c r="L319" s="17">
        <v>251.7</v>
      </c>
      <c r="M319" s="17">
        <v>2.4390000000000002E-3</v>
      </c>
      <c r="N319" s="17">
        <v>8503</v>
      </c>
      <c r="O319" s="17">
        <v>0</v>
      </c>
      <c r="P319" s="17">
        <v>0</v>
      </c>
      <c r="Q319" s="17">
        <v>6.7225999999999994E-2</v>
      </c>
      <c r="R319" s="17">
        <v>2.4429999999999999E-3</v>
      </c>
      <c r="S319" s="17">
        <v>6.2449999999999997E-3</v>
      </c>
      <c r="T319" s="17">
        <v>3.8019999999999998E-3</v>
      </c>
      <c r="U319" s="17">
        <v>0.60884300000000002</v>
      </c>
      <c r="V319" s="17">
        <v>882.9</v>
      </c>
      <c r="W319" s="17">
        <v>0.59756100000000001</v>
      </c>
      <c r="X319" s="17">
        <v>1120</v>
      </c>
      <c r="Y319" s="17">
        <v>0</v>
      </c>
      <c r="Z319" s="17">
        <v>0</v>
      </c>
      <c r="AA319" s="17">
        <v>0.93668200000000001</v>
      </c>
      <c r="AB319" s="17">
        <v>6.4761799999999994E-2</v>
      </c>
      <c r="AC319" s="17">
        <v>2.6888599999999999E-3</v>
      </c>
      <c r="AD319" s="17">
        <v>0.25</v>
      </c>
      <c r="AE319" s="17">
        <v>3300.3</v>
      </c>
    </row>
    <row r="320" spans="1:31">
      <c r="A320" s="17">
        <v>307</v>
      </c>
      <c r="B320" s="19">
        <v>0.29469907407407409</v>
      </c>
      <c r="C320" s="17">
        <v>130.9</v>
      </c>
      <c r="D320" s="17">
        <v>5.4</v>
      </c>
      <c r="E320" s="17">
        <v>4.28E-3</v>
      </c>
      <c r="F320" s="17">
        <v>0.20699999999999999</v>
      </c>
      <c r="G320" s="17">
        <v>0.13367699999999999</v>
      </c>
      <c r="H320" s="17">
        <v>3.3110000000000001E-3</v>
      </c>
      <c r="I320" s="17">
        <v>8.2649999999999998E-3</v>
      </c>
      <c r="J320" s="17">
        <v>4.9540000000000001E-3</v>
      </c>
      <c r="K320" s="17">
        <v>0.59936199999999995</v>
      </c>
      <c r="L320" s="17">
        <v>427</v>
      </c>
      <c r="M320" s="17">
        <v>2.4390000000000002E-3</v>
      </c>
      <c r="N320" s="17">
        <v>1189</v>
      </c>
      <c r="O320" s="17">
        <v>0</v>
      </c>
      <c r="P320" s="17">
        <v>0</v>
      </c>
      <c r="Q320" s="17">
        <v>3.3667000000000002E-2</v>
      </c>
      <c r="R320" s="17">
        <v>4.9360000000000003E-3</v>
      </c>
      <c r="S320" s="17">
        <v>8.3569999999999998E-3</v>
      </c>
      <c r="T320" s="17">
        <v>3.421E-3</v>
      </c>
      <c r="U320" s="17">
        <v>0.409327</v>
      </c>
      <c r="V320" s="17">
        <v>1195.9000000000001</v>
      </c>
      <c r="W320" s="17">
        <v>2.4390000000000002E-3</v>
      </c>
      <c r="X320" s="17">
        <v>4203</v>
      </c>
      <c r="Y320" s="17">
        <v>0</v>
      </c>
      <c r="Z320" s="17">
        <v>0</v>
      </c>
      <c r="AA320" s="17">
        <v>0.62973299999999999</v>
      </c>
      <c r="AB320" s="17">
        <v>1.6163899999999998E-2</v>
      </c>
      <c r="AC320" s="17">
        <v>4.9914699999999996E-3</v>
      </c>
      <c r="AD320" s="17">
        <v>0.25</v>
      </c>
      <c r="AE320" s="17">
        <v>1945.2</v>
      </c>
    </row>
    <row r="321" spans="1:31">
      <c r="A321" s="17">
        <v>308</v>
      </c>
      <c r="B321" s="19">
        <v>0.29474537037037035</v>
      </c>
      <c r="C321" s="17">
        <v>130.80000000000001</v>
      </c>
      <c r="D321" s="17">
        <v>5.4</v>
      </c>
      <c r="E321" s="17">
        <v>0</v>
      </c>
      <c r="F321" s="17">
        <v>0</v>
      </c>
      <c r="G321" s="17">
        <v>8.7749999999999995E-2</v>
      </c>
      <c r="H321" s="17">
        <v>5.9220000000000002E-3</v>
      </c>
      <c r="I321" s="17">
        <v>9.3209999999999994E-3</v>
      </c>
      <c r="J321" s="17">
        <v>3.3990000000000001E-3</v>
      </c>
      <c r="K321" s="17">
        <v>0.36465999999999998</v>
      </c>
      <c r="L321" s="17">
        <v>689.4</v>
      </c>
      <c r="M321" s="17">
        <v>0.59756100000000001</v>
      </c>
      <c r="N321" s="17">
        <v>0</v>
      </c>
      <c r="O321" s="17">
        <v>0</v>
      </c>
      <c r="P321" s="17">
        <v>0</v>
      </c>
      <c r="Q321" s="17">
        <v>4.6195E-2</v>
      </c>
      <c r="R321" s="17">
        <v>4.6560000000000004E-3</v>
      </c>
      <c r="S321" s="17">
        <v>7.979E-3</v>
      </c>
      <c r="T321" s="17">
        <v>3.323E-3</v>
      </c>
      <c r="U321" s="17">
        <v>0.41644199999999998</v>
      </c>
      <c r="V321" s="17">
        <v>432</v>
      </c>
      <c r="W321" s="17">
        <v>0.59756100000000001</v>
      </c>
      <c r="X321" s="17">
        <v>2595</v>
      </c>
      <c r="Y321" s="17">
        <v>0</v>
      </c>
      <c r="Z321" s="17">
        <v>0</v>
      </c>
    </row>
    <row r="322" spans="1:31">
      <c r="A322" s="17">
        <v>309</v>
      </c>
      <c r="B322" s="19">
        <v>0.29480324074074077</v>
      </c>
      <c r="C322" s="17">
        <v>129.69999999999999</v>
      </c>
      <c r="D322" s="17">
        <v>5.4</v>
      </c>
      <c r="E322" s="17">
        <v>2.0049999999999998E-3</v>
      </c>
      <c r="F322" s="17">
        <v>9.7000000000000003E-2</v>
      </c>
      <c r="G322" s="17">
        <v>0.29571599999999998</v>
      </c>
      <c r="H322" s="17">
        <v>8.0949999999999998E-3</v>
      </c>
      <c r="I322" s="17">
        <v>1.2494E-2</v>
      </c>
      <c r="J322" s="17">
        <v>4.3990000000000001E-3</v>
      </c>
      <c r="K322" s="17">
        <v>0.352074</v>
      </c>
      <c r="L322" s="17">
        <v>204.1</v>
      </c>
      <c r="M322" s="17">
        <v>2.4390000000000002E-3</v>
      </c>
      <c r="N322" s="17">
        <v>5352</v>
      </c>
      <c r="O322" s="17">
        <v>0</v>
      </c>
      <c r="P322" s="17">
        <v>0</v>
      </c>
      <c r="Q322" s="17">
        <v>1.3325E-2</v>
      </c>
      <c r="R322" s="17">
        <v>5.391E-3</v>
      </c>
      <c r="S322" s="17">
        <v>9.1149999999999998E-3</v>
      </c>
      <c r="T322" s="17">
        <v>3.725E-3</v>
      </c>
      <c r="U322" s="17">
        <v>0.40861900000000001</v>
      </c>
      <c r="V322" s="17">
        <v>204.1</v>
      </c>
      <c r="W322" s="17">
        <v>0.22674</v>
      </c>
      <c r="X322" s="17">
        <v>0</v>
      </c>
      <c r="Y322" s="17">
        <v>0</v>
      </c>
      <c r="Z322" s="17">
        <v>0</v>
      </c>
      <c r="AA322" s="17">
        <v>0.62864500000000001</v>
      </c>
      <c r="AB322" s="17">
        <v>3.4137599999999997E-2</v>
      </c>
      <c r="AC322" s="17">
        <v>5.5177000000000004E-3</v>
      </c>
      <c r="AD322" s="17">
        <v>0.25</v>
      </c>
      <c r="AE322" s="17">
        <v>4070.1</v>
      </c>
    </row>
    <row r="323" spans="1:31">
      <c r="A323" s="17">
        <v>310</v>
      </c>
      <c r="B323" s="19">
        <v>0.29486111111111107</v>
      </c>
      <c r="C323" s="17">
        <v>127.9</v>
      </c>
      <c r="D323" s="17">
        <v>5.4</v>
      </c>
      <c r="E323" s="17">
        <v>0</v>
      </c>
      <c r="F323" s="17">
        <v>0</v>
      </c>
      <c r="G323" s="17">
        <v>6.7362000000000005E-2</v>
      </c>
      <c r="H323" s="17">
        <v>2.9889999999999999E-3</v>
      </c>
      <c r="I323" s="17">
        <v>8.881E-3</v>
      </c>
      <c r="J323" s="17">
        <v>5.8919999999999997E-3</v>
      </c>
      <c r="K323" s="17">
        <v>0.66340100000000002</v>
      </c>
      <c r="L323" s="17">
        <v>1195.9000000000001</v>
      </c>
      <c r="M323" s="17">
        <v>2.4390000000000002E-3</v>
      </c>
      <c r="N323" s="17">
        <v>0</v>
      </c>
      <c r="O323" s="17">
        <v>0</v>
      </c>
      <c r="P323" s="17">
        <v>0</v>
      </c>
      <c r="Q323" s="17">
        <v>0.223305</v>
      </c>
      <c r="R323" s="17">
        <v>3.8270000000000001E-3</v>
      </c>
      <c r="S323" s="17">
        <v>7.8259999999999996E-3</v>
      </c>
      <c r="T323" s="17">
        <v>3.999E-3</v>
      </c>
      <c r="U323" s="17">
        <v>0.51099899999999998</v>
      </c>
      <c r="V323" s="17">
        <v>604.20000000000005</v>
      </c>
      <c r="W323" s="17">
        <v>2.4390000000000002E-3</v>
      </c>
      <c r="X323" s="17">
        <v>0</v>
      </c>
      <c r="Y323" s="17">
        <v>0</v>
      </c>
      <c r="Z323" s="17">
        <v>0</v>
      </c>
    </row>
    <row r="324" spans="1:31">
      <c r="A324" s="17">
        <v>311</v>
      </c>
      <c r="B324" s="19">
        <v>0.29491898148148149</v>
      </c>
      <c r="C324" s="17">
        <v>127.9</v>
      </c>
      <c r="D324" s="17">
        <v>5.4</v>
      </c>
      <c r="E324" s="17">
        <v>0</v>
      </c>
      <c r="F324" s="17">
        <v>0</v>
      </c>
      <c r="G324" s="17">
        <v>1.8897000000000001E-2</v>
      </c>
      <c r="H324" s="17">
        <v>4.9810000000000002E-3</v>
      </c>
      <c r="I324" s="17">
        <v>9.0360000000000006E-3</v>
      </c>
      <c r="J324" s="17">
        <v>4.0549999999999996E-3</v>
      </c>
      <c r="K324" s="17">
        <v>0.44874700000000001</v>
      </c>
      <c r="L324" s="17">
        <v>246.6</v>
      </c>
      <c r="M324" s="17">
        <v>0.59756100000000001</v>
      </c>
      <c r="N324" s="17">
        <v>0</v>
      </c>
      <c r="O324" s="17">
        <v>0</v>
      </c>
      <c r="P324" s="17">
        <v>0</v>
      </c>
      <c r="Q324" s="17">
        <v>0.137629</v>
      </c>
      <c r="R324" s="17">
        <v>4.6889999999999996E-3</v>
      </c>
      <c r="S324" s="17">
        <v>9.5099999999999994E-3</v>
      </c>
      <c r="T324" s="17">
        <v>4.8219999999999999E-3</v>
      </c>
      <c r="U324" s="17">
        <v>0.50700400000000001</v>
      </c>
      <c r="V324" s="17">
        <v>204.1</v>
      </c>
      <c r="W324" s="17">
        <v>0.36838100000000001</v>
      </c>
      <c r="X324" s="17">
        <v>1310</v>
      </c>
      <c r="Y324" s="17">
        <v>0</v>
      </c>
      <c r="Z324" s="17">
        <v>0</v>
      </c>
    </row>
    <row r="325" spans="1:31">
      <c r="A325" s="17">
        <v>312</v>
      </c>
      <c r="B325" s="19">
        <v>0.29497685185185185</v>
      </c>
      <c r="C325" s="17">
        <v>126.4</v>
      </c>
      <c r="D325" s="17">
        <v>5.4</v>
      </c>
      <c r="E325" s="17">
        <v>2.026E-3</v>
      </c>
      <c r="F325" s="17">
        <v>9.8000000000000004E-2</v>
      </c>
      <c r="G325" s="17">
        <v>0.60725799999999996</v>
      </c>
      <c r="H325" s="17">
        <v>4.7889999999999999E-3</v>
      </c>
      <c r="I325" s="17">
        <v>1.354E-2</v>
      </c>
      <c r="J325" s="17">
        <v>8.7510000000000001E-3</v>
      </c>
      <c r="K325" s="17">
        <v>0.64630100000000001</v>
      </c>
      <c r="L325" s="17">
        <v>225.4</v>
      </c>
      <c r="M325" s="17">
        <v>2.4390000000000002E-3</v>
      </c>
      <c r="N325" s="17">
        <v>1733</v>
      </c>
      <c r="O325" s="17">
        <v>0</v>
      </c>
      <c r="P325" s="17">
        <v>0</v>
      </c>
      <c r="Q325" s="17">
        <v>3.4320999999999997E-2</v>
      </c>
      <c r="R325" s="17">
        <v>6.4419999999999998E-3</v>
      </c>
      <c r="S325" s="17">
        <v>1.0156999999999999E-2</v>
      </c>
      <c r="T325" s="17">
        <v>3.715E-3</v>
      </c>
      <c r="U325" s="17">
        <v>0.36576900000000001</v>
      </c>
      <c r="V325" s="17">
        <v>1195.9000000000001</v>
      </c>
      <c r="W325" s="17">
        <v>0.59756100000000001</v>
      </c>
      <c r="X325" s="17">
        <v>10352</v>
      </c>
      <c r="Y325" s="17">
        <v>0</v>
      </c>
      <c r="Z325" s="17">
        <v>0</v>
      </c>
      <c r="AA325" s="17">
        <v>0.56272200000000006</v>
      </c>
      <c r="AB325" s="17">
        <v>1.2481900000000001E-2</v>
      </c>
      <c r="AC325" s="17">
        <v>6.4883800000000002E-3</v>
      </c>
      <c r="AD325" s="17">
        <v>0.25</v>
      </c>
      <c r="AE325" s="17">
        <v>3685.6</v>
      </c>
    </row>
    <row r="326" spans="1:31">
      <c r="A326" s="17">
        <v>313</v>
      </c>
      <c r="B326" s="19">
        <v>0.29502314814814817</v>
      </c>
      <c r="C326" s="17">
        <v>124.8</v>
      </c>
      <c r="D326" s="17">
        <v>5.4</v>
      </c>
      <c r="E326" s="17">
        <v>1.3664000000000001E-2</v>
      </c>
      <c r="F326" s="17">
        <v>0.66100000000000003</v>
      </c>
      <c r="G326" s="17">
        <v>4.5018000000000002E-2</v>
      </c>
      <c r="H326" s="17">
        <v>6.1729999999999997E-3</v>
      </c>
      <c r="I326" s="17">
        <v>9.025E-3</v>
      </c>
      <c r="J326" s="17">
        <v>2.8519999999999999E-3</v>
      </c>
      <c r="K326" s="17">
        <v>0.31603500000000001</v>
      </c>
      <c r="L326" s="17">
        <v>1195.9000000000001</v>
      </c>
      <c r="M326" s="17">
        <v>0.51490000000000002</v>
      </c>
      <c r="N326" s="17">
        <v>712</v>
      </c>
      <c r="O326" s="17">
        <v>0</v>
      </c>
      <c r="P326" s="17">
        <v>0</v>
      </c>
      <c r="Q326" s="17">
        <v>0.19903999999999999</v>
      </c>
      <c r="R326" s="17">
        <v>5.6109999999999997E-3</v>
      </c>
      <c r="S326" s="17">
        <v>1.0619999999999999E-2</v>
      </c>
      <c r="T326" s="17">
        <v>5.0090000000000004E-3</v>
      </c>
      <c r="U326" s="17">
        <v>0.47162900000000002</v>
      </c>
      <c r="V326" s="17">
        <v>976.1</v>
      </c>
      <c r="W326" s="17">
        <v>0.59756100000000001</v>
      </c>
      <c r="X326" s="17">
        <v>3006</v>
      </c>
      <c r="Y326" s="17">
        <v>0</v>
      </c>
      <c r="Z326" s="17">
        <v>0</v>
      </c>
      <c r="AA326" s="17">
        <v>0.72558299999999998</v>
      </c>
      <c r="AB326" s="17">
        <v>2.6800000000000001E-2</v>
      </c>
      <c r="AC326" s="17">
        <v>5.7457300000000001E-3</v>
      </c>
      <c r="AD326" s="17">
        <v>0.25</v>
      </c>
      <c r="AE326" s="17">
        <v>694.5</v>
      </c>
    </row>
    <row r="327" spans="1:31">
      <c r="A327" s="17">
        <v>314</v>
      </c>
      <c r="B327" s="19">
        <v>0.29508101851851853</v>
      </c>
      <c r="C327" s="17">
        <v>124.9</v>
      </c>
      <c r="D327" s="17">
        <v>5.4</v>
      </c>
      <c r="E327" s="17">
        <v>7.0229999999999997E-3</v>
      </c>
      <c r="F327" s="17">
        <v>0.34</v>
      </c>
      <c r="G327" s="17">
        <v>5.1945999999999999E-2</v>
      </c>
      <c r="H327" s="17">
        <v>7.4200000000000004E-3</v>
      </c>
      <c r="I327" s="17">
        <v>1.0147E-2</v>
      </c>
      <c r="J327" s="17">
        <v>2.7269999999999998E-3</v>
      </c>
      <c r="K327" s="17">
        <v>0.26871099999999998</v>
      </c>
      <c r="L327" s="17">
        <v>615.4</v>
      </c>
      <c r="M327" s="17">
        <v>0.59756100000000001</v>
      </c>
      <c r="N327" s="17">
        <v>4375</v>
      </c>
      <c r="O327" s="17">
        <v>0</v>
      </c>
      <c r="P327" s="17">
        <v>0</v>
      </c>
      <c r="Q327" s="17">
        <v>0.32525300000000001</v>
      </c>
      <c r="R327" s="17">
        <v>4.8690000000000001E-3</v>
      </c>
      <c r="S327" s="17">
        <v>9.7059999999999994E-3</v>
      </c>
      <c r="T327" s="17">
        <v>4.8370000000000002E-3</v>
      </c>
      <c r="U327" s="17">
        <v>0.498361</v>
      </c>
      <c r="V327" s="17">
        <v>792.7</v>
      </c>
      <c r="W327" s="17">
        <v>0.59756100000000001</v>
      </c>
      <c r="X327" s="17">
        <v>0</v>
      </c>
      <c r="Y327" s="17">
        <v>0</v>
      </c>
      <c r="Z327" s="17">
        <v>0</v>
      </c>
      <c r="AA327" s="17">
        <v>0.76670899999999997</v>
      </c>
      <c r="AB327" s="17">
        <v>8.0154799999999998E-2</v>
      </c>
      <c r="AC327" s="17">
        <v>5.2563699999999998E-3</v>
      </c>
      <c r="AD327" s="17">
        <v>0.25</v>
      </c>
      <c r="AE327" s="17">
        <v>1349.5</v>
      </c>
    </row>
    <row r="328" spans="1:31">
      <c r="A328" s="17">
        <v>315</v>
      </c>
      <c r="B328" s="19">
        <v>0.2951388888888889</v>
      </c>
      <c r="C328" s="17">
        <v>122.9</v>
      </c>
      <c r="D328" s="17">
        <v>5.4</v>
      </c>
      <c r="E328" s="17">
        <v>0</v>
      </c>
      <c r="F328" s="17">
        <v>0</v>
      </c>
      <c r="G328" s="17">
        <v>4.8125000000000001E-2</v>
      </c>
      <c r="H328" s="17">
        <v>7.4330000000000004E-3</v>
      </c>
      <c r="I328" s="17">
        <v>1.1115999999999999E-2</v>
      </c>
      <c r="J328" s="17">
        <v>3.6840000000000002E-3</v>
      </c>
      <c r="K328" s="17">
        <v>0.33136599999999999</v>
      </c>
      <c r="L328" s="17">
        <v>1195.9000000000001</v>
      </c>
      <c r="M328" s="17">
        <v>2.4390000000000002E-3</v>
      </c>
      <c r="N328" s="17">
        <v>0</v>
      </c>
      <c r="O328" s="17">
        <v>0</v>
      </c>
      <c r="P328" s="17">
        <v>0</v>
      </c>
      <c r="Q328" s="17">
        <v>0.35588700000000001</v>
      </c>
      <c r="R328" s="17">
        <v>5.437E-3</v>
      </c>
      <c r="S328" s="17">
        <v>1.0848E-2</v>
      </c>
      <c r="T328" s="17">
        <v>5.411E-3</v>
      </c>
      <c r="U328" s="17">
        <v>0.49881300000000001</v>
      </c>
      <c r="V328" s="17">
        <v>681.2</v>
      </c>
      <c r="W328" s="17">
        <v>8.0221000000000001E-2</v>
      </c>
      <c r="X328" s="17">
        <v>3827</v>
      </c>
      <c r="Y328" s="17">
        <v>0</v>
      </c>
      <c r="Z328" s="17">
        <v>0</v>
      </c>
    </row>
    <row r="329" spans="1:31">
      <c r="A329" s="17">
        <v>316</v>
      </c>
      <c r="B329" s="19">
        <v>0.29519675925925926</v>
      </c>
      <c r="C329" s="17">
        <v>123.1</v>
      </c>
      <c r="D329" s="17">
        <v>5.4</v>
      </c>
      <c r="E329" s="17">
        <v>1.848E-3</v>
      </c>
      <c r="F329" s="17">
        <v>8.8999999999999996E-2</v>
      </c>
      <c r="G329" s="17">
        <v>1.7628999999999999E-2</v>
      </c>
      <c r="H329" s="17">
        <v>8.3569999999999998E-3</v>
      </c>
      <c r="I329" s="17">
        <v>1.3820000000000001E-2</v>
      </c>
      <c r="J329" s="17">
        <v>5.463E-3</v>
      </c>
      <c r="K329" s="17">
        <v>0.39531699999999997</v>
      </c>
      <c r="L329" s="17">
        <v>204.1</v>
      </c>
      <c r="M329" s="17">
        <v>0.37325999999999998</v>
      </c>
      <c r="N329" s="17">
        <v>1291</v>
      </c>
      <c r="O329" s="17">
        <v>0</v>
      </c>
      <c r="P329" s="17">
        <v>0</v>
      </c>
      <c r="Q329" s="17">
        <v>0.29454399999999997</v>
      </c>
      <c r="R329" s="17">
        <v>7.3419999999999996E-3</v>
      </c>
      <c r="S329" s="17">
        <v>1.1597E-2</v>
      </c>
      <c r="T329" s="17">
        <v>4.2550000000000001E-3</v>
      </c>
      <c r="U329" s="17">
        <v>0.36688399999999999</v>
      </c>
      <c r="V329" s="17">
        <v>368.1</v>
      </c>
      <c r="W329" s="17">
        <v>2.4390000000000002E-3</v>
      </c>
      <c r="X329" s="17">
        <v>2699</v>
      </c>
      <c r="Y329" s="17">
        <v>0</v>
      </c>
      <c r="Z329" s="17">
        <v>0</v>
      </c>
      <c r="AA329" s="17">
        <v>0.56443699999999997</v>
      </c>
      <c r="AB329" s="17">
        <v>8.4548899999999996E-3</v>
      </c>
      <c r="AC329" s="17">
        <v>7.3779300000000004E-3</v>
      </c>
      <c r="AD329" s="17">
        <v>0.25</v>
      </c>
      <c r="AE329" s="17">
        <v>4070.1</v>
      </c>
    </row>
    <row r="330" spans="1:31">
      <c r="A330" s="17">
        <v>317</v>
      </c>
      <c r="B330" s="19">
        <v>0.29525462962962962</v>
      </c>
      <c r="C330" s="17">
        <v>120.7</v>
      </c>
      <c r="D330" s="17">
        <v>5.4</v>
      </c>
      <c r="E330" s="17">
        <v>0</v>
      </c>
      <c r="F330" s="17">
        <v>0</v>
      </c>
      <c r="G330" s="17">
        <v>0.35344799999999998</v>
      </c>
      <c r="H330" s="17">
        <v>7.8460000000000005E-3</v>
      </c>
      <c r="I330" s="17">
        <v>1.3162999999999999E-2</v>
      </c>
      <c r="J330" s="17">
        <v>5.3169999999999997E-3</v>
      </c>
      <c r="K330" s="17">
        <v>0.40395399999999998</v>
      </c>
      <c r="L330" s="17">
        <v>212.2</v>
      </c>
      <c r="M330" s="17">
        <v>2.4390000000000002E-3</v>
      </c>
      <c r="N330" s="17">
        <v>0</v>
      </c>
      <c r="O330" s="17">
        <v>0</v>
      </c>
      <c r="P330" s="17">
        <v>0</v>
      </c>
      <c r="Q330" s="17">
        <v>0.22872700000000001</v>
      </c>
      <c r="R330" s="17">
        <v>8.4679999999999998E-3</v>
      </c>
      <c r="S330" s="17">
        <v>1.2514000000000001E-2</v>
      </c>
      <c r="T330" s="17">
        <v>4.0460000000000001E-3</v>
      </c>
      <c r="U330" s="17">
        <v>0.32328099999999999</v>
      </c>
      <c r="V330" s="17">
        <v>740.1</v>
      </c>
      <c r="W330" s="17">
        <v>2.4390000000000002E-3</v>
      </c>
      <c r="X330" s="17">
        <v>0</v>
      </c>
      <c r="Y330" s="17">
        <v>0</v>
      </c>
      <c r="Z330" s="17">
        <v>0</v>
      </c>
    </row>
    <row r="331" spans="1:31">
      <c r="A331" s="17">
        <v>318</v>
      </c>
      <c r="B331" s="19">
        <v>0.29530092592592594</v>
      </c>
      <c r="C331" s="17">
        <v>120.4</v>
      </c>
      <c r="D331" s="17">
        <v>5.4</v>
      </c>
      <c r="E331" s="17">
        <v>0</v>
      </c>
      <c r="F331" s="17">
        <v>0</v>
      </c>
      <c r="G331" s="17">
        <v>0.22739100000000001</v>
      </c>
      <c r="H331" s="17">
        <v>7.2880000000000002E-3</v>
      </c>
      <c r="I331" s="17">
        <v>1.0913000000000001E-2</v>
      </c>
      <c r="J331" s="17">
        <v>3.6259999999999999E-3</v>
      </c>
      <c r="K331" s="17">
        <v>0.33221899999999999</v>
      </c>
      <c r="L331" s="17">
        <v>822.1</v>
      </c>
      <c r="M331" s="17">
        <v>0.59756100000000001</v>
      </c>
      <c r="N331" s="17">
        <v>0</v>
      </c>
      <c r="O331" s="17">
        <v>0</v>
      </c>
      <c r="P331" s="17">
        <v>0</v>
      </c>
      <c r="Q331" s="17">
        <v>0.20580200000000001</v>
      </c>
      <c r="R331" s="17">
        <v>6.7819999999999998E-3</v>
      </c>
      <c r="S331" s="17">
        <v>1.11E-2</v>
      </c>
      <c r="T331" s="17">
        <v>4.3179999999999998E-3</v>
      </c>
      <c r="U331" s="17">
        <v>0.38899299999999998</v>
      </c>
      <c r="V331" s="17">
        <v>1195.9000000000001</v>
      </c>
      <c r="W331" s="17">
        <v>0.36838100000000001</v>
      </c>
      <c r="X331" s="17">
        <v>1329</v>
      </c>
      <c r="Y331" s="17">
        <v>0</v>
      </c>
      <c r="Z331" s="17">
        <v>0</v>
      </c>
    </row>
    <row r="332" spans="1:31">
      <c r="A332" s="17">
        <v>319</v>
      </c>
      <c r="B332" s="19">
        <v>0.2953587962962963</v>
      </c>
      <c r="C332" s="17">
        <v>119.5</v>
      </c>
      <c r="D332" s="17">
        <v>5.4</v>
      </c>
      <c r="E332" s="17">
        <v>2.4620000000000002E-3</v>
      </c>
      <c r="F332" s="17">
        <v>0.11899999999999999</v>
      </c>
      <c r="G332" s="17">
        <v>0.45985799999999999</v>
      </c>
      <c r="H332" s="17">
        <v>6.0359999999999997E-3</v>
      </c>
      <c r="I332" s="17">
        <v>1.3596E-2</v>
      </c>
      <c r="J332" s="17">
        <v>7.5599999999999999E-3</v>
      </c>
      <c r="K332" s="17">
        <v>0.55603100000000005</v>
      </c>
      <c r="L332" s="17">
        <v>259.8</v>
      </c>
      <c r="M332" s="17">
        <v>0.13920199999999999</v>
      </c>
      <c r="N332" s="17">
        <v>926</v>
      </c>
      <c r="O332" s="17">
        <v>0</v>
      </c>
      <c r="P332" s="17">
        <v>0</v>
      </c>
      <c r="Q332" s="17">
        <v>0.19298899999999999</v>
      </c>
      <c r="R332" s="17">
        <v>6.927E-3</v>
      </c>
      <c r="S332" s="17">
        <v>1.1240999999999999E-2</v>
      </c>
      <c r="T332" s="17">
        <v>4.313E-3</v>
      </c>
      <c r="U332" s="17">
        <v>0.38373299999999999</v>
      </c>
      <c r="V332" s="17">
        <v>882.9</v>
      </c>
      <c r="W332" s="17">
        <v>0.28084199999999998</v>
      </c>
      <c r="X332" s="17">
        <v>611</v>
      </c>
      <c r="Y332" s="17">
        <v>0</v>
      </c>
      <c r="Z332" s="17">
        <v>0</v>
      </c>
      <c r="AA332" s="17">
        <v>0.59035899999999997</v>
      </c>
      <c r="AB332" s="17">
        <v>7.7263599999999998E-3</v>
      </c>
      <c r="AC332" s="17">
        <v>6.9604899999999997E-3</v>
      </c>
      <c r="AD332" s="17">
        <v>0.25</v>
      </c>
      <c r="AE332" s="17">
        <v>3197</v>
      </c>
    </row>
    <row r="333" spans="1:31">
      <c r="A333" s="17">
        <v>320</v>
      </c>
      <c r="B333" s="19">
        <v>0.29541666666666666</v>
      </c>
      <c r="C333" s="17">
        <v>117.8</v>
      </c>
      <c r="D333" s="17">
        <v>5.4</v>
      </c>
      <c r="E333" s="17">
        <v>7.7980000000000002E-3</v>
      </c>
      <c r="F333" s="17">
        <v>0.377</v>
      </c>
      <c r="G333" s="17">
        <v>2.8561E-2</v>
      </c>
      <c r="H333" s="17">
        <v>8.9999999999999993E-3</v>
      </c>
      <c r="I333" s="17">
        <v>1.2737E-2</v>
      </c>
      <c r="J333" s="17">
        <v>3.7369999999999999E-3</v>
      </c>
      <c r="K333" s="17">
        <v>0.293431</v>
      </c>
      <c r="L333" s="17">
        <v>1195.9000000000001</v>
      </c>
      <c r="M333" s="17">
        <v>2.4390000000000002E-3</v>
      </c>
      <c r="N333" s="17">
        <v>2427</v>
      </c>
      <c r="O333" s="17">
        <v>0</v>
      </c>
      <c r="P333" s="17">
        <v>0</v>
      </c>
      <c r="Q333" s="17">
        <v>5.6489999999999999E-2</v>
      </c>
      <c r="R333" s="17">
        <v>8.1499999999999993E-3</v>
      </c>
      <c r="S333" s="17">
        <v>1.1423000000000001E-2</v>
      </c>
      <c r="T333" s="17">
        <v>3.2729999999999999E-3</v>
      </c>
      <c r="U333" s="17">
        <v>0.28654299999999999</v>
      </c>
      <c r="V333" s="17">
        <v>278</v>
      </c>
      <c r="W333" s="17">
        <v>0.54833699999999996</v>
      </c>
      <c r="X333" s="17">
        <v>1422</v>
      </c>
      <c r="Y333" s="17">
        <v>0</v>
      </c>
      <c r="Z333" s="17">
        <v>0</v>
      </c>
      <c r="AA333" s="17">
        <v>0.44083600000000001</v>
      </c>
      <c r="AB333" s="17">
        <v>8.5866799999999993E-2</v>
      </c>
      <c r="AC333" s="17">
        <v>8.4312399999999996E-3</v>
      </c>
      <c r="AD333" s="17">
        <v>0.25</v>
      </c>
      <c r="AE333" s="17">
        <v>694.5</v>
      </c>
    </row>
    <row r="334" spans="1:31">
      <c r="A334" s="17">
        <v>321</v>
      </c>
      <c r="B334" s="19">
        <v>0.29547453703703702</v>
      </c>
      <c r="C334" s="17">
        <v>117.7</v>
      </c>
      <c r="D334" s="17">
        <v>5.4</v>
      </c>
      <c r="E334" s="17">
        <v>0</v>
      </c>
      <c r="F334" s="17">
        <v>0</v>
      </c>
      <c r="G334" s="17">
        <v>0.36060700000000001</v>
      </c>
      <c r="H334" s="17">
        <v>8.0070000000000002E-3</v>
      </c>
      <c r="I334" s="17">
        <v>1.391E-2</v>
      </c>
      <c r="J334" s="17">
        <v>5.9030000000000003E-3</v>
      </c>
      <c r="K334" s="17">
        <v>0.424369</v>
      </c>
      <c r="L334" s="17">
        <v>771.4</v>
      </c>
      <c r="M334" s="17">
        <v>9.2993000000000006E-2</v>
      </c>
      <c r="N334" s="17">
        <v>0</v>
      </c>
      <c r="O334" s="17">
        <v>0</v>
      </c>
      <c r="P334" s="17">
        <v>0</v>
      </c>
      <c r="Q334" s="17">
        <v>0.38910299999999998</v>
      </c>
      <c r="R334" s="17">
        <v>8.3180000000000007E-3</v>
      </c>
      <c r="S334" s="17">
        <v>1.3390000000000001E-2</v>
      </c>
      <c r="T334" s="17">
        <v>5.0720000000000001E-3</v>
      </c>
      <c r="U334" s="17">
        <v>0.37878699999999998</v>
      </c>
      <c r="V334" s="17">
        <v>427</v>
      </c>
      <c r="W334" s="17">
        <v>0.23161899999999999</v>
      </c>
      <c r="X334" s="17">
        <v>1199</v>
      </c>
      <c r="Y334" s="17">
        <v>0</v>
      </c>
      <c r="Z334" s="17">
        <v>0</v>
      </c>
    </row>
    <row r="335" spans="1:31">
      <c r="A335" s="17">
        <v>322</v>
      </c>
      <c r="B335" s="19">
        <v>0.29553240740740744</v>
      </c>
      <c r="C335" s="17">
        <v>116</v>
      </c>
      <c r="D335" s="17">
        <v>5.4</v>
      </c>
      <c r="E335" s="17">
        <v>0</v>
      </c>
      <c r="F335" s="17">
        <v>0</v>
      </c>
      <c r="G335" s="17">
        <v>0.228709</v>
      </c>
      <c r="H335" s="17">
        <v>8.1060000000000004E-3</v>
      </c>
      <c r="I335" s="17">
        <v>1.4237E-2</v>
      </c>
      <c r="J335" s="17">
        <v>6.1310000000000002E-3</v>
      </c>
      <c r="K335" s="17">
        <v>0.43065700000000001</v>
      </c>
      <c r="L335" s="17">
        <v>1076.3</v>
      </c>
      <c r="M335" s="17">
        <v>0.23161899999999999</v>
      </c>
      <c r="N335" s="17">
        <v>0</v>
      </c>
      <c r="O335" s="17">
        <v>0</v>
      </c>
      <c r="P335" s="17">
        <v>0</v>
      </c>
      <c r="Q335" s="17">
        <v>0.180336</v>
      </c>
      <c r="R335" s="17">
        <v>8.1639999999999994E-3</v>
      </c>
      <c r="S335" s="17">
        <v>1.2799E-2</v>
      </c>
      <c r="T335" s="17">
        <v>4.6350000000000002E-3</v>
      </c>
      <c r="U335" s="17">
        <v>0.36214499999999999</v>
      </c>
      <c r="V335" s="17">
        <v>278</v>
      </c>
      <c r="W335" s="17">
        <v>0.14408000000000001</v>
      </c>
      <c r="X335" s="17">
        <v>974</v>
      </c>
      <c r="Y335" s="17">
        <v>0</v>
      </c>
      <c r="Z335" s="17">
        <v>0</v>
      </c>
    </row>
    <row r="336" spans="1:31">
      <c r="A336" s="17">
        <v>323</v>
      </c>
      <c r="B336" s="19">
        <v>0.2955787037037037</v>
      </c>
      <c r="C336" s="17">
        <v>115.5</v>
      </c>
      <c r="D336" s="17">
        <v>5.4</v>
      </c>
      <c r="E336" s="17">
        <v>7.62E-3</v>
      </c>
      <c r="F336" s="17">
        <v>0.36899999999999999</v>
      </c>
      <c r="G336" s="17">
        <v>0.219808</v>
      </c>
      <c r="H336" s="17">
        <v>9.9590000000000008E-3</v>
      </c>
      <c r="I336" s="17">
        <v>1.5032999999999999E-2</v>
      </c>
      <c r="J336" s="17">
        <v>5.0740000000000004E-3</v>
      </c>
      <c r="K336" s="17">
        <v>0.33751900000000001</v>
      </c>
      <c r="L336" s="17">
        <v>1195.9000000000001</v>
      </c>
      <c r="M336" s="17">
        <v>0.13920199999999999</v>
      </c>
      <c r="N336" s="17">
        <v>16730</v>
      </c>
      <c r="O336" s="17">
        <v>0</v>
      </c>
      <c r="P336" s="17">
        <v>0</v>
      </c>
      <c r="Q336" s="17">
        <v>0.28716599999999998</v>
      </c>
      <c r="R336" s="17">
        <v>8.0730000000000003E-3</v>
      </c>
      <c r="S336" s="17">
        <v>1.396E-2</v>
      </c>
      <c r="T336" s="17">
        <v>5.8869999999999999E-3</v>
      </c>
      <c r="U336" s="17">
        <v>0.42172300000000001</v>
      </c>
      <c r="V336" s="17">
        <v>771.4</v>
      </c>
      <c r="W336" s="17">
        <v>2.4390000000000002E-3</v>
      </c>
      <c r="X336" s="17">
        <v>2263</v>
      </c>
      <c r="Y336" s="17">
        <v>0</v>
      </c>
      <c r="Z336" s="17">
        <v>0</v>
      </c>
      <c r="AA336" s="17">
        <v>0.64880400000000005</v>
      </c>
      <c r="AB336" s="17">
        <v>0.39300400000000002</v>
      </c>
      <c r="AC336" s="17">
        <v>1.0386299999999999E-2</v>
      </c>
      <c r="AD336" s="17">
        <v>0.25</v>
      </c>
      <c r="AE336" s="17">
        <v>694.5</v>
      </c>
    </row>
    <row r="337" spans="1:31">
      <c r="A337" s="17">
        <v>324</v>
      </c>
      <c r="B337" s="19">
        <v>0.29563657407407407</v>
      </c>
      <c r="C337" s="17">
        <v>113.8</v>
      </c>
      <c r="D337" s="17">
        <v>5.4</v>
      </c>
      <c r="E337" s="17">
        <v>0</v>
      </c>
      <c r="F337" s="17">
        <v>0</v>
      </c>
      <c r="G337" s="17">
        <v>0.36216300000000001</v>
      </c>
      <c r="H337" s="17">
        <v>6.6020000000000002E-3</v>
      </c>
      <c r="I337" s="17">
        <v>1.3929E-2</v>
      </c>
      <c r="J337" s="17">
        <v>7.3270000000000002E-3</v>
      </c>
      <c r="K337" s="17">
        <v>0.52604700000000004</v>
      </c>
      <c r="L337" s="17">
        <v>1195.9000000000001</v>
      </c>
      <c r="M337" s="17">
        <v>2.4390000000000002E-3</v>
      </c>
      <c r="N337" s="17">
        <v>0</v>
      </c>
      <c r="O337" s="17">
        <v>0</v>
      </c>
      <c r="P337" s="17">
        <v>0</v>
      </c>
      <c r="Q337" s="17">
        <v>0.54130699999999998</v>
      </c>
      <c r="R337" s="17">
        <v>6.117E-3</v>
      </c>
      <c r="S337" s="17">
        <v>1.3990000000000001E-2</v>
      </c>
      <c r="T337" s="17">
        <v>7.8729999999999998E-3</v>
      </c>
      <c r="U337" s="17">
        <v>0.56275900000000001</v>
      </c>
      <c r="V337" s="17">
        <v>569.79999999999995</v>
      </c>
      <c r="W337" s="17">
        <v>2.4390000000000002E-3</v>
      </c>
      <c r="X337" s="17">
        <v>1242</v>
      </c>
      <c r="Y337" s="17">
        <v>0</v>
      </c>
      <c r="Z337" s="17">
        <v>0</v>
      </c>
    </row>
    <row r="338" spans="1:31">
      <c r="A338" s="17">
        <v>325</v>
      </c>
      <c r="B338" s="19">
        <v>0.29569444444444443</v>
      </c>
      <c r="C338" s="17">
        <v>113.1</v>
      </c>
      <c r="D338" s="17">
        <v>5.4</v>
      </c>
      <c r="E338" s="17">
        <v>0</v>
      </c>
      <c r="F338" s="17">
        <v>0</v>
      </c>
      <c r="G338" s="17">
        <v>0.20630200000000001</v>
      </c>
      <c r="H338" s="17">
        <v>9.7029999999999998E-3</v>
      </c>
      <c r="I338" s="17">
        <v>1.5186E-2</v>
      </c>
      <c r="J338" s="17">
        <v>5.483E-3</v>
      </c>
      <c r="K338" s="17">
        <v>0.36108400000000002</v>
      </c>
      <c r="L338" s="17">
        <v>1063.2</v>
      </c>
      <c r="M338" s="17">
        <v>0.37325999999999998</v>
      </c>
      <c r="N338" s="17">
        <v>0</v>
      </c>
      <c r="O338" s="17">
        <v>0</v>
      </c>
      <c r="P338" s="17">
        <v>0</v>
      </c>
      <c r="Q338" s="17">
        <v>0.50496600000000003</v>
      </c>
      <c r="R338" s="17">
        <v>1.0066E-2</v>
      </c>
      <c r="S338" s="17">
        <v>1.5296000000000001E-2</v>
      </c>
      <c r="T338" s="17">
        <v>5.2300000000000003E-3</v>
      </c>
      <c r="U338" s="17">
        <v>0.34191100000000002</v>
      </c>
      <c r="V338" s="17">
        <v>376.3</v>
      </c>
      <c r="W338" s="17">
        <v>0.22674</v>
      </c>
      <c r="X338" s="17">
        <v>1094</v>
      </c>
      <c r="Y338" s="17">
        <v>0</v>
      </c>
      <c r="Z338" s="17">
        <v>0</v>
      </c>
    </row>
    <row r="339" spans="1:31">
      <c r="A339" s="17">
        <v>326</v>
      </c>
      <c r="B339" s="19">
        <v>0.29575231481481484</v>
      </c>
      <c r="C339" s="17">
        <v>112.2</v>
      </c>
      <c r="D339" s="17">
        <v>5.4</v>
      </c>
      <c r="E339" s="17">
        <v>5.1320000000000003E-3</v>
      </c>
      <c r="F339" s="17">
        <v>0.248</v>
      </c>
      <c r="G339" s="17">
        <v>0.37539299999999998</v>
      </c>
      <c r="H339" s="17">
        <v>1.1073E-2</v>
      </c>
      <c r="I339" s="17">
        <v>1.7507999999999999E-2</v>
      </c>
      <c r="J339" s="17">
        <v>6.4349999999999997E-3</v>
      </c>
      <c r="K339" s="17">
        <v>0.36754599999999998</v>
      </c>
      <c r="L339" s="17">
        <v>633.6</v>
      </c>
      <c r="M339" s="17">
        <v>0.59756100000000001</v>
      </c>
      <c r="N339" s="17">
        <v>3386</v>
      </c>
      <c r="O339" s="17">
        <v>0</v>
      </c>
      <c r="P339" s="17">
        <v>0</v>
      </c>
      <c r="Q339" s="17">
        <v>0.47333700000000001</v>
      </c>
      <c r="R339" s="17">
        <v>1.1627999999999999E-2</v>
      </c>
      <c r="S339" s="17">
        <v>1.7835E-2</v>
      </c>
      <c r="T339" s="17">
        <v>6.2059999999999997E-3</v>
      </c>
      <c r="U339" s="17">
        <v>0.34798899999999999</v>
      </c>
      <c r="V339" s="17">
        <v>572.9</v>
      </c>
      <c r="W339" s="17">
        <v>0.319158</v>
      </c>
      <c r="X339" s="17">
        <v>2613</v>
      </c>
      <c r="Y339" s="17">
        <v>0</v>
      </c>
      <c r="Z339" s="17">
        <v>0</v>
      </c>
      <c r="AA339" s="17">
        <v>0.53536799999999996</v>
      </c>
      <c r="AB339" s="17">
        <v>6.4924700000000002E-2</v>
      </c>
      <c r="AC339" s="17">
        <v>1.20313E-2</v>
      </c>
      <c r="AD339" s="17">
        <v>0.25</v>
      </c>
      <c r="AE339" s="17">
        <v>1310.8</v>
      </c>
    </row>
    <row r="340" spans="1:31">
      <c r="A340" s="17">
        <v>327</v>
      </c>
      <c r="B340" s="19">
        <v>0.29581018518518515</v>
      </c>
      <c r="C340" s="17">
        <v>110.5</v>
      </c>
      <c r="D340" s="17">
        <v>5.4</v>
      </c>
      <c r="E340" s="17">
        <v>0</v>
      </c>
      <c r="F340" s="17">
        <v>0</v>
      </c>
      <c r="G340" s="17">
        <v>0.35125200000000001</v>
      </c>
      <c r="H340" s="17">
        <v>1.2278000000000001E-2</v>
      </c>
      <c r="I340" s="17">
        <v>1.8360000000000001E-2</v>
      </c>
      <c r="J340" s="17">
        <v>6.0819999999999997E-3</v>
      </c>
      <c r="K340" s="17">
        <v>0.331258</v>
      </c>
      <c r="L340" s="17">
        <v>461.4</v>
      </c>
      <c r="M340" s="17">
        <v>0.36838100000000001</v>
      </c>
      <c r="N340" s="17">
        <v>0</v>
      </c>
      <c r="O340" s="17">
        <v>0</v>
      </c>
      <c r="P340" s="17">
        <v>0</v>
      </c>
      <c r="Q340" s="17">
        <v>0.48343000000000003</v>
      </c>
      <c r="R340" s="17">
        <v>1.1272000000000001E-2</v>
      </c>
      <c r="S340" s="17">
        <v>1.7056999999999999E-2</v>
      </c>
      <c r="T340" s="17">
        <v>5.7850000000000002E-3</v>
      </c>
      <c r="U340" s="17">
        <v>0.33914800000000001</v>
      </c>
      <c r="V340" s="17">
        <v>543.5</v>
      </c>
      <c r="W340" s="17">
        <v>2.4390000000000002E-3</v>
      </c>
      <c r="X340" s="17">
        <v>924</v>
      </c>
      <c r="Y340" s="17">
        <v>0</v>
      </c>
      <c r="Z340" s="17">
        <v>0</v>
      </c>
    </row>
    <row r="341" spans="1:31">
      <c r="A341" s="17">
        <v>328</v>
      </c>
      <c r="B341" s="19">
        <v>0.29585648148148147</v>
      </c>
      <c r="C341" s="17">
        <v>110.4</v>
      </c>
      <c r="D341" s="17">
        <v>5.4</v>
      </c>
      <c r="E341" s="17">
        <v>0</v>
      </c>
      <c r="F341" s="17">
        <v>0</v>
      </c>
      <c r="G341" s="17">
        <v>0.66654999999999998</v>
      </c>
      <c r="H341" s="17">
        <v>1.1140000000000001E-2</v>
      </c>
      <c r="I341" s="17">
        <v>2.2162000000000001E-2</v>
      </c>
      <c r="J341" s="17">
        <v>1.1023E-2</v>
      </c>
      <c r="K341" s="17">
        <v>0.497365</v>
      </c>
      <c r="L341" s="17">
        <v>771.4</v>
      </c>
      <c r="M341" s="17">
        <v>0.36838100000000001</v>
      </c>
      <c r="N341" s="17">
        <v>0</v>
      </c>
      <c r="O341" s="17">
        <v>0</v>
      </c>
      <c r="P341" s="17">
        <v>0</v>
      </c>
      <c r="Q341" s="17">
        <v>0.40194999999999997</v>
      </c>
      <c r="R341" s="17">
        <v>1.1471E-2</v>
      </c>
      <c r="S341" s="17">
        <v>1.8258E-2</v>
      </c>
      <c r="T341" s="17">
        <v>6.7869999999999996E-3</v>
      </c>
      <c r="U341" s="17">
        <v>0.37173400000000001</v>
      </c>
      <c r="V341" s="17">
        <v>761.3</v>
      </c>
      <c r="W341" s="17">
        <v>2.4390000000000002E-3</v>
      </c>
      <c r="X341" s="17">
        <v>2394</v>
      </c>
      <c r="Y341" s="17">
        <v>0</v>
      </c>
      <c r="Z341" s="17">
        <v>0</v>
      </c>
    </row>
    <row r="342" spans="1:31">
      <c r="A342" s="17">
        <v>329</v>
      </c>
      <c r="B342" s="19">
        <v>0.29591435185185183</v>
      </c>
      <c r="C342" s="17">
        <v>108.5</v>
      </c>
      <c r="D342" s="17">
        <v>5.4</v>
      </c>
      <c r="E342" s="17">
        <v>3.9529999999999999E-3</v>
      </c>
      <c r="F342" s="17">
        <v>0.191</v>
      </c>
      <c r="G342" s="17">
        <v>0.57704500000000003</v>
      </c>
      <c r="H342" s="17">
        <v>1.1573999999999999E-2</v>
      </c>
      <c r="I342" s="17">
        <v>2.2124000000000001E-2</v>
      </c>
      <c r="J342" s="17">
        <v>1.055E-2</v>
      </c>
      <c r="K342" s="17">
        <v>0.47685300000000003</v>
      </c>
      <c r="L342" s="17">
        <v>710.6</v>
      </c>
      <c r="M342" s="17">
        <v>0.53556599999999999</v>
      </c>
      <c r="N342" s="17">
        <v>16902</v>
      </c>
      <c r="O342" s="17">
        <v>0</v>
      </c>
      <c r="P342" s="17">
        <v>0</v>
      </c>
      <c r="Q342" s="17">
        <v>0.49638700000000002</v>
      </c>
      <c r="R342" s="17">
        <v>1.4158E-2</v>
      </c>
      <c r="S342" s="17">
        <v>2.0528000000000001E-2</v>
      </c>
      <c r="T342" s="17">
        <v>6.3699999999999998E-3</v>
      </c>
      <c r="U342" s="17">
        <v>0.31031199999999998</v>
      </c>
      <c r="V342" s="17">
        <v>384.4</v>
      </c>
      <c r="W342" s="17">
        <v>2.4390000000000002E-3</v>
      </c>
      <c r="X342" s="17">
        <v>993</v>
      </c>
      <c r="Y342" s="17">
        <v>0</v>
      </c>
      <c r="Z342" s="17">
        <v>0</v>
      </c>
      <c r="AA342" s="17">
        <v>0.477404</v>
      </c>
      <c r="AB342" s="17">
        <v>0.27988800000000003</v>
      </c>
      <c r="AC342" s="17">
        <v>1.5940900000000001E-2</v>
      </c>
      <c r="AD342" s="17">
        <v>0.25</v>
      </c>
      <c r="AE342" s="17">
        <v>1168.8</v>
      </c>
    </row>
    <row r="343" spans="1:31">
      <c r="A343" s="17">
        <v>330</v>
      </c>
      <c r="B343" s="19">
        <v>0.29597222222222225</v>
      </c>
      <c r="C343" s="17">
        <v>108</v>
      </c>
      <c r="D343" s="17">
        <v>5.4</v>
      </c>
      <c r="E343" s="17">
        <v>6.4330000000000003E-3</v>
      </c>
      <c r="F343" s="17">
        <v>0.311</v>
      </c>
      <c r="G343" s="17">
        <v>0.611433</v>
      </c>
      <c r="H343" s="17">
        <v>1.3816E-2</v>
      </c>
      <c r="I343" s="17">
        <v>2.4149E-2</v>
      </c>
      <c r="J343" s="17">
        <v>1.0333E-2</v>
      </c>
      <c r="K343" s="17">
        <v>0.42788799999999999</v>
      </c>
      <c r="L343" s="17">
        <v>941.7</v>
      </c>
      <c r="M343" s="17">
        <v>0.56412399999999996</v>
      </c>
      <c r="N343" s="17">
        <v>1783</v>
      </c>
      <c r="O343" s="17">
        <v>0</v>
      </c>
      <c r="P343" s="17">
        <v>0</v>
      </c>
      <c r="Q343" s="17">
        <v>0.51025299999999996</v>
      </c>
      <c r="R343" s="17">
        <v>1.7523E-2</v>
      </c>
      <c r="S343" s="17">
        <v>2.4657999999999999E-2</v>
      </c>
      <c r="T343" s="17">
        <v>7.1349999999999998E-3</v>
      </c>
      <c r="U343" s="17">
        <v>0.28936699999999999</v>
      </c>
      <c r="V343" s="17">
        <v>723.8</v>
      </c>
      <c r="W343" s="17">
        <v>0.45591999999999999</v>
      </c>
      <c r="X343" s="17">
        <v>9132</v>
      </c>
      <c r="Y343" s="17">
        <v>0</v>
      </c>
      <c r="Z343" s="17">
        <v>0</v>
      </c>
      <c r="AA343" s="17">
        <v>0.44518000000000002</v>
      </c>
      <c r="AB343" s="17">
        <v>5.1536899999999997E-2</v>
      </c>
      <c r="AC343" s="17">
        <v>1.7890300000000001E-2</v>
      </c>
      <c r="AD343" s="17">
        <v>0.25</v>
      </c>
      <c r="AE343" s="17">
        <v>882</v>
      </c>
    </row>
    <row r="344" spans="1:31">
      <c r="A344" s="17">
        <v>331</v>
      </c>
      <c r="B344" s="19">
        <v>0.29603009259259261</v>
      </c>
      <c r="C344" s="17">
        <v>106.9</v>
      </c>
      <c r="D344" s="17">
        <v>5.4</v>
      </c>
      <c r="E344" s="17">
        <v>5.6800000000000002E-3</v>
      </c>
      <c r="F344" s="17">
        <v>0.27500000000000002</v>
      </c>
      <c r="G344" s="17">
        <v>0.60854200000000003</v>
      </c>
      <c r="H344" s="17">
        <v>1.9695000000000001E-2</v>
      </c>
      <c r="I344" s="17">
        <v>2.8965999999999999E-2</v>
      </c>
      <c r="J344" s="17">
        <v>9.2709999999999997E-3</v>
      </c>
      <c r="K344" s="17">
        <v>0.32005800000000001</v>
      </c>
      <c r="L344" s="17">
        <v>586</v>
      </c>
      <c r="M344" s="17">
        <v>0.499114</v>
      </c>
      <c r="N344" s="17">
        <v>1121</v>
      </c>
      <c r="O344" s="17">
        <v>0</v>
      </c>
      <c r="P344" s="17">
        <v>0</v>
      </c>
      <c r="Q344" s="17">
        <v>0.55379800000000001</v>
      </c>
      <c r="R344" s="17">
        <v>1.4880000000000001E-2</v>
      </c>
      <c r="S344" s="17">
        <v>2.4702000000000002E-2</v>
      </c>
      <c r="T344" s="17">
        <v>9.8219999999999991E-3</v>
      </c>
      <c r="U344" s="17">
        <v>0.39763199999999999</v>
      </c>
      <c r="V344" s="17">
        <v>694.4</v>
      </c>
      <c r="W344" s="17">
        <v>2.4390000000000002E-3</v>
      </c>
      <c r="X344" s="17">
        <v>2919</v>
      </c>
      <c r="Y344" s="17">
        <v>0</v>
      </c>
      <c r="Z344" s="17">
        <v>0</v>
      </c>
      <c r="AA344" s="17">
        <v>0.61174099999999998</v>
      </c>
      <c r="AB344" s="17">
        <v>2.0813100000000001E-2</v>
      </c>
      <c r="AC344" s="17">
        <v>1.50844E-2</v>
      </c>
      <c r="AD344" s="17">
        <v>0.25</v>
      </c>
      <c r="AE344" s="17">
        <v>1417.3</v>
      </c>
    </row>
    <row r="345" spans="1:31">
      <c r="A345" s="17">
        <v>332</v>
      </c>
      <c r="B345" s="19">
        <v>0.29608796296296297</v>
      </c>
      <c r="C345" s="17">
        <v>105.4</v>
      </c>
      <c r="D345" s="17">
        <v>5.4</v>
      </c>
      <c r="E345" s="17">
        <v>4.5950000000000001E-3</v>
      </c>
      <c r="F345" s="17">
        <v>0.222</v>
      </c>
      <c r="G345" s="17">
        <v>0.72702100000000003</v>
      </c>
      <c r="H345" s="17">
        <v>1.3434E-2</v>
      </c>
      <c r="I345" s="17">
        <v>2.4988E-2</v>
      </c>
      <c r="J345" s="17">
        <v>1.1554E-2</v>
      </c>
      <c r="K345" s="17">
        <v>0.46238200000000002</v>
      </c>
      <c r="L345" s="17">
        <v>599.20000000000005</v>
      </c>
      <c r="M345" s="17">
        <v>0.17263800000000001</v>
      </c>
      <c r="N345" s="17">
        <v>2890</v>
      </c>
      <c r="O345" s="17">
        <v>0</v>
      </c>
      <c r="P345" s="17">
        <v>0</v>
      </c>
      <c r="Q345" s="17">
        <v>0.39445200000000002</v>
      </c>
      <c r="R345" s="17">
        <v>1.7052999999999999E-2</v>
      </c>
      <c r="S345" s="17">
        <v>2.5277000000000001E-2</v>
      </c>
      <c r="T345" s="17">
        <v>8.2229999999999994E-3</v>
      </c>
      <c r="U345" s="17">
        <v>0.32533299999999998</v>
      </c>
      <c r="V345" s="17">
        <v>663</v>
      </c>
      <c r="W345" s="17">
        <v>2.4390000000000002E-3</v>
      </c>
      <c r="X345" s="17">
        <v>1489</v>
      </c>
      <c r="Y345" s="17">
        <v>0</v>
      </c>
      <c r="Z345" s="17">
        <v>0</v>
      </c>
      <c r="AA345" s="17">
        <v>0.50051199999999996</v>
      </c>
      <c r="AB345" s="17">
        <v>5.3059000000000002E-2</v>
      </c>
      <c r="AC345" s="17">
        <v>1.74898E-2</v>
      </c>
      <c r="AD345" s="17">
        <v>0.25</v>
      </c>
      <c r="AE345" s="17">
        <v>1386.2</v>
      </c>
    </row>
    <row r="346" spans="1:31">
      <c r="A346" s="17">
        <v>333</v>
      </c>
      <c r="B346" s="19">
        <v>0.29613425925925924</v>
      </c>
      <c r="C346" s="17">
        <v>104.7</v>
      </c>
      <c r="D346" s="17">
        <v>5.4</v>
      </c>
      <c r="E346" s="17">
        <v>5.4559999999999999E-3</v>
      </c>
      <c r="F346" s="17">
        <v>0.26400000000000001</v>
      </c>
      <c r="G346" s="17">
        <v>0.612039</v>
      </c>
      <c r="H346" s="17">
        <v>1.6299000000000001E-2</v>
      </c>
      <c r="I346" s="17">
        <v>2.4938999999999999E-2</v>
      </c>
      <c r="J346" s="17">
        <v>8.6400000000000001E-3</v>
      </c>
      <c r="K346" s="17">
        <v>0.34645999999999999</v>
      </c>
      <c r="L346" s="17">
        <v>646.79999999999995</v>
      </c>
      <c r="M346" s="17">
        <v>0.45591999999999999</v>
      </c>
      <c r="N346" s="17">
        <v>4147</v>
      </c>
      <c r="O346" s="17">
        <v>0</v>
      </c>
      <c r="P346" s="17">
        <v>0</v>
      </c>
      <c r="Q346" s="17">
        <v>0.63161800000000001</v>
      </c>
      <c r="R346" s="17">
        <v>1.4364999999999999E-2</v>
      </c>
      <c r="S346" s="17">
        <v>2.2741000000000001E-2</v>
      </c>
      <c r="T346" s="17">
        <v>8.3759999999999998E-3</v>
      </c>
      <c r="U346" s="17">
        <v>0.36832399999999998</v>
      </c>
      <c r="V346" s="17">
        <v>705.6</v>
      </c>
      <c r="W346" s="17">
        <v>0.59756100000000001</v>
      </c>
      <c r="X346" s="17">
        <v>612</v>
      </c>
      <c r="Y346" s="17">
        <v>0</v>
      </c>
      <c r="Z346" s="17">
        <v>0</v>
      </c>
      <c r="AA346" s="17">
        <v>0.56665299999999996</v>
      </c>
      <c r="AB346" s="17">
        <v>7.9861699999999994E-2</v>
      </c>
      <c r="AC346" s="17">
        <v>1.5033599999999999E-2</v>
      </c>
      <c r="AD346" s="17">
        <v>0.25</v>
      </c>
      <c r="AE346" s="17">
        <v>1284.0999999999999</v>
      </c>
    </row>
    <row r="347" spans="1:31">
      <c r="A347" s="17">
        <v>334</v>
      </c>
      <c r="B347" s="19">
        <v>0.29619212962962965</v>
      </c>
      <c r="C347" s="17">
        <v>103.4</v>
      </c>
      <c r="D347" s="17">
        <v>5.4</v>
      </c>
      <c r="E347" s="17">
        <v>3.9589999999999998E-3</v>
      </c>
      <c r="F347" s="17">
        <v>0.192</v>
      </c>
      <c r="G347" s="17">
        <v>0.55527899999999997</v>
      </c>
      <c r="H347" s="17">
        <v>1.5219999999999999E-2</v>
      </c>
      <c r="I347" s="17">
        <v>2.4624E-2</v>
      </c>
      <c r="J347" s="17">
        <v>9.4029999999999999E-3</v>
      </c>
      <c r="K347" s="17">
        <v>0.381884</v>
      </c>
      <c r="L347" s="17">
        <v>402.6</v>
      </c>
      <c r="M347" s="17">
        <v>2.4390000000000002E-3</v>
      </c>
      <c r="N347" s="17">
        <v>1460</v>
      </c>
      <c r="O347" s="17">
        <v>0</v>
      </c>
      <c r="P347" s="17">
        <v>0</v>
      </c>
      <c r="Q347" s="17">
        <v>0.51803999999999994</v>
      </c>
      <c r="R347" s="17">
        <v>1.3773000000000001E-2</v>
      </c>
      <c r="S347" s="17">
        <v>2.3054999999999999E-2</v>
      </c>
      <c r="T347" s="17">
        <v>9.2820000000000003E-3</v>
      </c>
      <c r="U347" s="17">
        <v>0.40260699999999999</v>
      </c>
      <c r="V347" s="17">
        <v>925.4</v>
      </c>
      <c r="W347" s="17">
        <v>2.4390000000000002E-3</v>
      </c>
      <c r="X347" s="17">
        <v>2781</v>
      </c>
      <c r="Y347" s="17">
        <v>0</v>
      </c>
      <c r="Z347" s="17">
        <v>0</v>
      </c>
      <c r="AA347" s="17">
        <v>0.61939599999999995</v>
      </c>
      <c r="AB347" s="17">
        <v>1.8667199999999998E-2</v>
      </c>
      <c r="AC347" s="17">
        <v>1.3946E-2</v>
      </c>
      <c r="AD347" s="17">
        <v>0.25</v>
      </c>
      <c r="AE347" s="17">
        <v>2063.1</v>
      </c>
    </row>
    <row r="348" spans="1:31">
      <c r="A348" s="17">
        <v>335</v>
      </c>
      <c r="B348" s="19">
        <v>0.29625000000000001</v>
      </c>
      <c r="C348" s="17">
        <v>102.9</v>
      </c>
      <c r="D348" s="17">
        <v>5.4</v>
      </c>
      <c r="E348" s="17">
        <v>5.2230000000000002E-3</v>
      </c>
      <c r="F348" s="17">
        <v>0.253</v>
      </c>
      <c r="G348" s="17">
        <v>0.45738499999999999</v>
      </c>
      <c r="H348" s="17">
        <v>1.4112E-2</v>
      </c>
      <c r="I348" s="17">
        <v>2.2159999999999999E-2</v>
      </c>
      <c r="J348" s="17">
        <v>8.0479999999999996E-3</v>
      </c>
      <c r="K348" s="17">
        <v>0.36316399999999999</v>
      </c>
      <c r="L348" s="17">
        <v>694.4</v>
      </c>
      <c r="M348" s="17">
        <v>2.4390000000000002E-3</v>
      </c>
      <c r="N348" s="17">
        <v>6835</v>
      </c>
      <c r="O348" s="17">
        <v>0</v>
      </c>
      <c r="P348" s="17">
        <v>0</v>
      </c>
      <c r="Q348" s="17">
        <v>0.55921500000000002</v>
      </c>
      <c r="R348" s="17">
        <v>1.5193999999999999E-2</v>
      </c>
      <c r="S348" s="17">
        <v>2.3324999999999999E-2</v>
      </c>
      <c r="T348" s="17">
        <v>8.1309999999999993E-3</v>
      </c>
      <c r="U348" s="17">
        <v>0.34860999999999998</v>
      </c>
      <c r="V348" s="17">
        <v>612.29999999999995</v>
      </c>
      <c r="W348" s="17">
        <v>2.4390000000000002E-3</v>
      </c>
      <c r="X348" s="17">
        <v>875</v>
      </c>
      <c r="Y348" s="17">
        <v>0</v>
      </c>
      <c r="Z348" s="17">
        <v>0</v>
      </c>
      <c r="AA348" s="17">
        <v>0.53632299999999999</v>
      </c>
      <c r="AB348" s="17">
        <v>0.133131</v>
      </c>
      <c r="AC348" s="17">
        <v>1.62763E-2</v>
      </c>
      <c r="AD348" s="17">
        <v>0.25</v>
      </c>
      <c r="AE348" s="17">
        <v>1196.0999999999999</v>
      </c>
    </row>
    <row r="349" spans="1:31">
      <c r="A349" s="17">
        <v>336</v>
      </c>
      <c r="B349" s="19">
        <v>0.29630787037037037</v>
      </c>
      <c r="C349" s="17">
        <v>101.1</v>
      </c>
      <c r="D349" s="17">
        <v>5.4</v>
      </c>
      <c r="E349" s="17">
        <v>0</v>
      </c>
      <c r="F349" s="17">
        <v>0</v>
      </c>
      <c r="G349" s="17">
        <v>0.50529100000000005</v>
      </c>
      <c r="H349" s="17">
        <v>1.5744000000000001E-2</v>
      </c>
      <c r="I349" s="17">
        <v>2.4500999999999998E-2</v>
      </c>
      <c r="J349" s="17">
        <v>8.7569999999999992E-3</v>
      </c>
      <c r="K349" s="17">
        <v>0.35741299999999998</v>
      </c>
      <c r="L349" s="17">
        <v>514</v>
      </c>
      <c r="M349" s="17">
        <v>2.4390000000000002E-3</v>
      </c>
      <c r="N349" s="17">
        <v>0</v>
      </c>
      <c r="O349" s="17">
        <v>0</v>
      </c>
      <c r="P349" s="17">
        <v>0</v>
      </c>
      <c r="Q349" s="17">
        <v>0.5948</v>
      </c>
      <c r="R349" s="17">
        <v>1.5672999999999999E-2</v>
      </c>
      <c r="S349" s="17">
        <v>2.4296999999999999E-2</v>
      </c>
      <c r="T349" s="17">
        <v>8.6230000000000005E-3</v>
      </c>
      <c r="U349" s="17">
        <v>0.35491699999999998</v>
      </c>
      <c r="V349" s="17">
        <v>509</v>
      </c>
      <c r="W349" s="17">
        <v>0.28084199999999998</v>
      </c>
      <c r="X349" s="17">
        <v>1161</v>
      </c>
      <c r="Y349" s="17">
        <v>0</v>
      </c>
      <c r="Z349" s="17">
        <v>0</v>
      </c>
    </row>
    <row r="350" spans="1:31">
      <c r="A350" s="17">
        <v>337</v>
      </c>
      <c r="B350" s="19">
        <v>0.29636574074074074</v>
      </c>
      <c r="C350" s="17">
        <v>101.3</v>
      </c>
      <c r="D350" s="17">
        <v>5.4</v>
      </c>
      <c r="E350" s="17">
        <v>6.7780000000000002E-3</v>
      </c>
      <c r="F350" s="17">
        <v>0.32800000000000001</v>
      </c>
      <c r="G350" s="17">
        <v>0.57171899999999998</v>
      </c>
      <c r="H350" s="17">
        <v>1.6004999999999998E-2</v>
      </c>
      <c r="I350" s="17">
        <v>2.4580000000000001E-2</v>
      </c>
      <c r="J350" s="17">
        <v>8.5749999999999993E-3</v>
      </c>
      <c r="K350" s="17">
        <v>0.34887699999999999</v>
      </c>
      <c r="L350" s="17">
        <v>705.6</v>
      </c>
      <c r="M350" s="17">
        <v>2.4390000000000002E-3</v>
      </c>
      <c r="N350" s="17">
        <v>1478</v>
      </c>
      <c r="O350" s="17">
        <v>0</v>
      </c>
      <c r="P350" s="17">
        <v>0</v>
      </c>
      <c r="Q350" s="17">
        <v>0.67088300000000001</v>
      </c>
      <c r="R350" s="17">
        <v>1.4814000000000001E-2</v>
      </c>
      <c r="S350" s="17">
        <v>2.4648E-2</v>
      </c>
      <c r="T350" s="17">
        <v>9.8329999999999997E-3</v>
      </c>
      <c r="U350" s="17">
        <v>0.39895599999999998</v>
      </c>
      <c r="V350" s="17">
        <v>586</v>
      </c>
      <c r="W350" s="17">
        <v>0.26505600000000001</v>
      </c>
      <c r="X350" s="17">
        <v>2026</v>
      </c>
      <c r="Y350" s="17">
        <v>0</v>
      </c>
      <c r="Z350" s="17">
        <v>0</v>
      </c>
      <c r="AA350" s="17">
        <v>0.61377800000000005</v>
      </c>
      <c r="AB350" s="17">
        <v>3.26561E-2</v>
      </c>
      <c r="AC350" s="17">
        <v>1.51355E-2</v>
      </c>
      <c r="AD350" s="17">
        <v>0.25</v>
      </c>
      <c r="AE350" s="17">
        <v>1177.0999999999999</v>
      </c>
    </row>
    <row r="351" spans="1:31">
      <c r="A351" s="17">
        <v>338</v>
      </c>
      <c r="B351" s="19">
        <v>0.29641203703703706</v>
      </c>
      <c r="C351" s="17">
        <v>98.9</v>
      </c>
      <c r="D351" s="17">
        <v>5.4</v>
      </c>
      <c r="E351" s="17">
        <v>4.4710000000000001E-3</v>
      </c>
      <c r="F351" s="17">
        <v>0.216</v>
      </c>
      <c r="G351" s="17">
        <v>0.51210999999999995</v>
      </c>
      <c r="H351" s="17">
        <v>1.515E-2</v>
      </c>
      <c r="I351" s="17">
        <v>2.4220999999999999E-2</v>
      </c>
      <c r="J351" s="17">
        <v>9.0709999999999992E-3</v>
      </c>
      <c r="K351" s="17">
        <v>0.37449900000000003</v>
      </c>
      <c r="L351" s="17">
        <v>435.1</v>
      </c>
      <c r="M351" s="17">
        <v>2.4390000000000002E-3</v>
      </c>
      <c r="N351" s="17">
        <v>3451</v>
      </c>
      <c r="O351" s="17">
        <v>0</v>
      </c>
      <c r="P351" s="17">
        <v>0</v>
      </c>
      <c r="Q351" s="17">
        <v>0.70328900000000005</v>
      </c>
      <c r="R351" s="17">
        <v>1.3776999999999999E-2</v>
      </c>
      <c r="S351" s="17">
        <v>2.4292999999999999E-2</v>
      </c>
      <c r="T351" s="17">
        <v>1.0515E-2</v>
      </c>
      <c r="U351" s="17">
        <v>0.43285800000000002</v>
      </c>
      <c r="V351" s="17">
        <v>649.9</v>
      </c>
      <c r="W351" s="17">
        <v>0.54345900000000003</v>
      </c>
      <c r="X351" s="17">
        <v>1295</v>
      </c>
      <c r="Y351" s="17">
        <v>0</v>
      </c>
      <c r="Z351" s="17">
        <v>0</v>
      </c>
      <c r="AA351" s="17">
        <v>0.66593599999999997</v>
      </c>
      <c r="AB351" s="17">
        <v>4.6333699999999998E-2</v>
      </c>
      <c r="AC351" s="17">
        <v>1.4264499999999999E-2</v>
      </c>
      <c r="AD351" s="17">
        <v>0.25</v>
      </c>
      <c r="AE351" s="17">
        <v>1908.9</v>
      </c>
    </row>
    <row r="352" spans="1:31">
      <c r="A352" s="17">
        <v>339</v>
      </c>
      <c r="B352" s="19">
        <v>0.29646990740740742</v>
      </c>
      <c r="C352" s="17">
        <v>99.4</v>
      </c>
      <c r="D352" s="17">
        <v>5.4</v>
      </c>
      <c r="E352" s="17">
        <v>5.7010000000000003E-3</v>
      </c>
      <c r="F352" s="17">
        <v>0.27600000000000002</v>
      </c>
      <c r="G352" s="17">
        <v>0.72037499999999999</v>
      </c>
      <c r="H352" s="17">
        <v>1.5429E-2</v>
      </c>
      <c r="I352" s="17">
        <v>2.7078000000000001E-2</v>
      </c>
      <c r="J352" s="17">
        <v>1.1649E-2</v>
      </c>
      <c r="K352" s="17">
        <v>0.430199</v>
      </c>
      <c r="L352" s="17">
        <v>633.6</v>
      </c>
      <c r="M352" s="17">
        <v>0.22674</v>
      </c>
      <c r="N352" s="17">
        <v>12642</v>
      </c>
      <c r="O352" s="17">
        <v>0</v>
      </c>
      <c r="P352" s="17">
        <v>0</v>
      </c>
      <c r="Q352" s="17">
        <v>0.76782899999999998</v>
      </c>
      <c r="R352" s="17">
        <v>1.4272E-2</v>
      </c>
      <c r="S352" s="17">
        <v>2.6197000000000002E-2</v>
      </c>
      <c r="T352" s="17">
        <v>1.1925E-2</v>
      </c>
      <c r="U352" s="17">
        <v>0.45519300000000001</v>
      </c>
      <c r="V352" s="17">
        <v>615.4</v>
      </c>
      <c r="W352" s="17">
        <v>2.4390000000000002E-3</v>
      </c>
      <c r="X352" s="17">
        <v>717</v>
      </c>
      <c r="Y352" s="17">
        <v>0</v>
      </c>
      <c r="Z352" s="17">
        <v>0</v>
      </c>
      <c r="AA352" s="17">
        <v>0.70029699999999995</v>
      </c>
      <c r="AB352" s="17">
        <v>0.205849</v>
      </c>
      <c r="AC352" s="17">
        <v>1.6727200000000001E-2</v>
      </c>
      <c r="AD352" s="17">
        <v>0.25</v>
      </c>
      <c r="AE352" s="17">
        <v>1310.8</v>
      </c>
    </row>
    <row r="353" spans="1:31">
      <c r="A353" s="17">
        <v>340</v>
      </c>
      <c r="B353" s="19">
        <v>0.29652777777777778</v>
      </c>
      <c r="C353" s="17">
        <v>97.3</v>
      </c>
      <c r="D353" s="17">
        <v>5.4</v>
      </c>
      <c r="E353" s="17">
        <v>1.2879E-2</v>
      </c>
      <c r="F353" s="17">
        <v>0.623</v>
      </c>
      <c r="G353" s="17">
        <v>0.627942</v>
      </c>
      <c r="H353" s="17">
        <v>1.285E-2</v>
      </c>
      <c r="I353" s="17">
        <v>2.7299E-2</v>
      </c>
      <c r="J353" s="17">
        <v>1.4449999999999999E-2</v>
      </c>
      <c r="K353" s="17">
        <v>0.52929999999999999</v>
      </c>
      <c r="L353" s="17">
        <v>1195.9000000000001</v>
      </c>
      <c r="M353" s="17">
        <v>2.4390000000000002E-3</v>
      </c>
      <c r="N353" s="17">
        <v>4194</v>
      </c>
      <c r="O353" s="17">
        <v>0</v>
      </c>
      <c r="P353" s="17">
        <v>0</v>
      </c>
      <c r="Q353" s="17">
        <v>0.68548600000000004</v>
      </c>
      <c r="R353" s="17">
        <v>1.3244000000000001E-2</v>
      </c>
      <c r="S353" s="17">
        <v>2.6641000000000001E-2</v>
      </c>
      <c r="T353" s="17">
        <v>1.3396999999999999E-2</v>
      </c>
      <c r="U353" s="17">
        <v>0.50286299999999995</v>
      </c>
      <c r="V353" s="17">
        <v>753.2</v>
      </c>
      <c r="W353" s="17">
        <v>9.7871E-2</v>
      </c>
      <c r="X353" s="17">
        <v>1722</v>
      </c>
      <c r="Y353" s="17">
        <v>0</v>
      </c>
      <c r="Z353" s="17">
        <v>0</v>
      </c>
      <c r="AA353" s="17">
        <v>0.77363599999999999</v>
      </c>
      <c r="AB353" s="17">
        <v>0.139627</v>
      </c>
      <c r="AC353" s="17">
        <v>1.5115E-2</v>
      </c>
      <c r="AD353" s="17">
        <v>0.25</v>
      </c>
      <c r="AE353" s="17">
        <v>694.5</v>
      </c>
    </row>
    <row r="354" spans="1:31">
      <c r="A354" s="17">
        <v>341</v>
      </c>
      <c r="B354" s="19">
        <v>0.29658564814814814</v>
      </c>
      <c r="C354" s="17">
        <v>96.7</v>
      </c>
      <c r="D354" s="17">
        <v>5.4</v>
      </c>
      <c r="E354" s="17">
        <v>3.5760000000000002E-3</v>
      </c>
      <c r="F354" s="17">
        <v>0.17299999999999999</v>
      </c>
      <c r="G354" s="17">
        <v>0.57829699999999995</v>
      </c>
      <c r="H354" s="17">
        <v>1.8023999999999998E-2</v>
      </c>
      <c r="I354" s="17">
        <v>2.7372E-2</v>
      </c>
      <c r="J354" s="17">
        <v>9.3480000000000004E-3</v>
      </c>
      <c r="K354" s="17">
        <v>0.34151100000000001</v>
      </c>
      <c r="L354" s="17">
        <v>435.1</v>
      </c>
      <c r="M354" s="17">
        <v>2.4390000000000002E-3</v>
      </c>
      <c r="N354" s="17">
        <v>4961</v>
      </c>
      <c r="O354" s="17">
        <v>0</v>
      </c>
      <c r="P354" s="17">
        <v>0</v>
      </c>
      <c r="Q354" s="17">
        <v>0.68924099999999999</v>
      </c>
      <c r="R354" s="17">
        <v>1.8945E-2</v>
      </c>
      <c r="S354" s="17">
        <v>2.929E-2</v>
      </c>
      <c r="T354" s="17">
        <v>1.0345999999999999E-2</v>
      </c>
      <c r="U354" s="17">
        <v>0.35320400000000002</v>
      </c>
      <c r="V354" s="17">
        <v>784.6</v>
      </c>
      <c r="W354" s="17">
        <v>0.16775999999999999</v>
      </c>
      <c r="X354" s="17">
        <v>1434</v>
      </c>
      <c r="Y354" s="17">
        <v>0</v>
      </c>
      <c r="Z354" s="17">
        <v>0</v>
      </c>
      <c r="AA354" s="17">
        <v>0.54339099999999996</v>
      </c>
      <c r="AB354" s="17">
        <v>6.5292000000000003E-2</v>
      </c>
      <c r="AC354" s="17">
        <v>1.96204E-2</v>
      </c>
      <c r="AD354" s="17">
        <v>0.25</v>
      </c>
      <c r="AE354" s="17">
        <v>1908.9</v>
      </c>
    </row>
    <row r="355" spans="1:31">
      <c r="A355" s="17">
        <v>342</v>
      </c>
      <c r="B355" s="19">
        <v>0.2966435185185185</v>
      </c>
      <c r="C355" s="17">
        <v>95.4</v>
      </c>
      <c r="D355" s="17">
        <v>5.4</v>
      </c>
      <c r="E355" s="17">
        <v>5.7549999999999997E-3</v>
      </c>
      <c r="F355" s="17">
        <v>0.27900000000000003</v>
      </c>
      <c r="G355" s="17">
        <v>0.73827699999999996</v>
      </c>
      <c r="H355" s="17">
        <v>1.4389000000000001E-2</v>
      </c>
      <c r="I355" s="17">
        <v>2.9096E-2</v>
      </c>
      <c r="J355" s="17">
        <v>1.4707E-2</v>
      </c>
      <c r="K355" s="17">
        <v>0.50547500000000001</v>
      </c>
      <c r="L355" s="17">
        <v>745.1</v>
      </c>
      <c r="M355" s="17">
        <v>5.1663000000000001E-2</v>
      </c>
      <c r="N355" s="17">
        <v>5181</v>
      </c>
      <c r="O355" s="17">
        <v>0</v>
      </c>
      <c r="P355" s="17">
        <v>0</v>
      </c>
      <c r="Q355" s="17">
        <v>0.72493399999999997</v>
      </c>
      <c r="R355" s="17">
        <v>1.8981000000000001E-2</v>
      </c>
      <c r="S355" s="17">
        <v>2.9159999999999998E-2</v>
      </c>
      <c r="T355" s="17">
        <v>1.0179000000000001E-2</v>
      </c>
      <c r="U355" s="17">
        <v>0.34908699999999998</v>
      </c>
      <c r="V355" s="17">
        <v>771.4</v>
      </c>
      <c r="W355" s="17">
        <v>0.44314799999999999</v>
      </c>
      <c r="X355" s="17">
        <v>795</v>
      </c>
      <c r="Y355" s="17">
        <v>0</v>
      </c>
      <c r="Z355" s="17">
        <v>0</v>
      </c>
      <c r="AA355" s="17">
        <v>0.53705700000000001</v>
      </c>
      <c r="AB355" s="17">
        <v>0.111038</v>
      </c>
      <c r="AC355" s="17">
        <v>2.0111E-2</v>
      </c>
      <c r="AD355" s="17">
        <v>0.25</v>
      </c>
      <c r="AE355" s="17">
        <v>1114.7</v>
      </c>
    </row>
    <row r="356" spans="1:31">
      <c r="A356" s="17">
        <v>343</v>
      </c>
      <c r="B356" s="19">
        <v>0.29668981481481482</v>
      </c>
      <c r="C356" s="17">
        <v>94.9</v>
      </c>
      <c r="D356" s="17">
        <v>5.4</v>
      </c>
      <c r="E356" s="17">
        <v>9.0390000000000002E-3</v>
      </c>
      <c r="F356" s="17">
        <v>0.437</v>
      </c>
      <c r="G356" s="17">
        <v>0.63305299999999998</v>
      </c>
      <c r="H356" s="17">
        <v>1.4858E-2</v>
      </c>
      <c r="I356" s="17">
        <v>2.7417E-2</v>
      </c>
      <c r="J356" s="17">
        <v>1.2559000000000001E-2</v>
      </c>
      <c r="K356" s="17">
        <v>0.45807900000000001</v>
      </c>
      <c r="L356" s="17">
        <v>981.2</v>
      </c>
      <c r="M356" s="17">
        <v>2.4390000000000002E-3</v>
      </c>
      <c r="N356" s="17">
        <v>1436</v>
      </c>
      <c r="O356" s="17">
        <v>0</v>
      </c>
      <c r="P356" s="17">
        <v>0</v>
      </c>
      <c r="Q356" s="17">
        <v>0.69683099999999998</v>
      </c>
      <c r="R356" s="17">
        <v>1.7595E-2</v>
      </c>
      <c r="S356" s="17">
        <v>2.8702999999999999E-2</v>
      </c>
      <c r="T356" s="17">
        <v>1.1108E-2</v>
      </c>
      <c r="U356" s="17">
        <v>0.386988</v>
      </c>
      <c r="V356" s="17">
        <v>517.1</v>
      </c>
      <c r="W356" s="17">
        <v>2.4390000000000002E-3</v>
      </c>
      <c r="X356" s="17">
        <v>1185</v>
      </c>
      <c r="Y356" s="17">
        <v>0</v>
      </c>
      <c r="Z356" s="17">
        <v>0</v>
      </c>
      <c r="AA356" s="17">
        <v>0.59536599999999995</v>
      </c>
      <c r="AB356" s="17">
        <v>4.3613300000000001E-2</v>
      </c>
      <c r="AC356" s="17">
        <v>1.80798E-2</v>
      </c>
      <c r="AD356" s="17">
        <v>0.25</v>
      </c>
      <c r="AE356" s="17">
        <v>846.5</v>
      </c>
    </row>
    <row r="357" spans="1:31">
      <c r="A357" s="17">
        <v>344</v>
      </c>
      <c r="B357" s="19">
        <v>0.29674768518518518</v>
      </c>
      <c r="C357" s="17">
        <v>93.4</v>
      </c>
      <c r="D357" s="17">
        <v>5.4</v>
      </c>
      <c r="E357" s="17">
        <v>4.5890000000000002E-3</v>
      </c>
      <c r="F357" s="17">
        <v>0.222</v>
      </c>
      <c r="G357" s="17">
        <v>0.67895899999999998</v>
      </c>
      <c r="H357" s="17">
        <v>1.7010999999999998E-2</v>
      </c>
      <c r="I357" s="17">
        <v>2.8281000000000001E-2</v>
      </c>
      <c r="J357" s="17">
        <v>1.1270000000000001E-2</v>
      </c>
      <c r="K357" s="17">
        <v>0.39850099999999999</v>
      </c>
      <c r="L357" s="17">
        <v>594.20000000000005</v>
      </c>
      <c r="M357" s="17">
        <v>2.4390000000000002E-3</v>
      </c>
      <c r="N357" s="17">
        <v>9765</v>
      </c>
      <c r="O357" s="17">
        <v>0</v>
      </c>
      <c r="P357" s="17">
        <v>0</v>
      </c>
      <c r="Q357" s="17">
        <v>0.59521199999999996</v>
      </c>
      <c r="R357" s="17">
        <v>1.8031999999999999E-2</v>
      </c>
      <c r="S357" s="17">
        <v>2.8556000000000002E-2</v>
      </c>
      <c r="T357" s="17">
        <v>1.0524E-2</v>
      </c>
      <c r="U357" s="17">
        <v>0.36854300000000001</v>
      </c>
      <c r="V357" s="17">
        <v>800.8</v>
      </c>
      <c r="W357" s="17">
        <v>2.4390000000000002E-3</v>
      </c>
      <c r="X357" s="17">
        <v>1055</v>
      </c>
      <c r="Y357" s="17">
        <v>0</v>
      </c>
      <c r="Z357" s="17">
        <v>0</v>
      </c>
      <c r="AA357" s="17">
        <v>0.56698899999999997</v>
      </c>
      <c r="AB357" s="17">
        <v>0.15806999999999999</v>
      </c>
      <c r="AC357" s="17">
        <v>1.9695600000000001E-2</v>
      </c>
      <c r="AD357" s="17">
        <v>0.25</v>
      </c>
      <c r="AE357" s="17">
        <v>1397.9</v>
      </c>
    </row>
    <row r="358" spans="1:31">
      <c r="A358" s="17">
        <v>345</v>
      </c>
      <c r="B358" s="19">
        <v>0.29680555555555554</v>
      </c>
      <c r="C358" s="17">
        <v>92.5</v>
      </c>
      <c r="D358" s="17">
        <v>6.3</v>
      </c>
      <c r="E358" s="17">
        <v>0</v>
      </c>
      <c r="F358" s="17">
        <v>0</v>
      </c>
      <c r="G358" s="17">
        <v>0.75315500000000002</v>
      </c>
      <c r="H358" s="17">
        <v>1.5547999999999999E-2</v>
      </c>
      <c r="I358" s="17">
        <v>2.7508000000000001E-2</v>
      </c>
      <c r="J358" s="17">
        <v>1.1958999999999999E-2</v>
      </c>
      <c r="K358" s="17">
        <v>0.43476799999999999</v>
      </c>
      <c r="L358" s="17">
        <v>861.6</v>
      </c>
      <c r="M358" s="17">
        <v>0.36838100000000001</v>
      </c>
      <c r="N358" s="17">
        <v>0</v>
      </c>
      <c r="O358" s="17">
        <v>0</v>
      </c>
      <c r="P358" s="17">
        <v>0</v>
      </c>
      <c r="Q358" s="17">
        <v>0.73740499999999998</v>
      </c>
      <c r="R358" s="17">
        <v>1.6955000000000001E-2</v>
      </c>
      <c r="S358" s="17">
        <v>2.9982999999999999E-2</v>
      </c>
      <c r="T358" s="17">
        <v>1.3028E-2</v>
      </c>
      <c r="U358" s="17">
        <v>0.43450499999999997</v>
      </c>
      <c r="V358" s="17">
        <v>694.4</v>
      </c>
      <c r="W358" s="17">
        <v>0.14408000000000001</v>
      </c>
      <c r="X358" s="17">
        <v>1095</v>
      </c>
      <c r="Y358" s="17">
        <v>0</v>
      </c>
      <c r="Z358" s="17">
        <v>0</v>
      </c>
    </row>
    <row r="359" spans="1:31">
      <c r="A359" s="17">
        <v>346</v>
      </c>
      <c r="B359" s="19">
        <v>0.29686342592592591</v>
      </c>
      <c r="C359" s="17">
        <v>91.2</v>
      </c>
      <c r="D359" s="17">
        <v>6.3</v>
      </c>
      <c r="E359" s="17">
        <v>7.515E-3</v>
      </c>
      <c r="F359" s="17">
        <v>0.36399999999999999</v>
      </c>
      <c r="G359" s="17">
        <v>0.68820199999999998</v>
      </c>
      <c r="H359" s="17">
        <v>1.6888E-2</v>
      </c>
      <c r="I359" s="17">
        <v>2.8908E-2</v>
      </c>
      <c r="J359" s="17">
        <v>1.2019999999999999E-2</v>
      </c>
      <c r="K359" s="17">
        <v>0.41581000000000001</v>
      </c>
      <c r="L359" s="17">
        <v>689.4</v>
      </c>
      <c r="M359" s="17">
        <v>0.45591999999999999</v>
      </c>
      <c r="N359" s="17">
        <v>3036</v>
      </c>
      <c r="O359" s="17">
        <v>0</v>
      </c>
      <c r="P359" s="17">
        <v>0</v>
      </c>
      <c r="Q359" s="17">
        <v>0.77392499999999997</v>
      </c>
      <c r="R359" s="17">
        <v>1.8700000000000001E-2</v>
      </c>
      <c r="S359" s="17">
        <v>3.1432000000000002E-2</v>
      </c>
      <c r="T359" s="17">
        <v>1.2732E-2</v>
      </c>
      <c r="U359" s="17">
        <v>0.40507199999999999</v>
      </c>
      <c r="V359" s="17">
        <v>761.3</v>
      </c>
      <c r="W359" s="17">
        <v>0.406696</v>
      </c>
      <c r="X359" s="17">
        <v>3018</v>
      </c>
      <c r="Y359" s="17">
        <v>0</v>
      </c>
      <c r="Z359" s="17">
        <v>0</v>
      </c>
      <c r="AA359" s="17">
        <v>0.62318700000000005</v>
      </c>
      <c r="AB359" s="17">
        <v>7.3217599999999994E-2</v>
      </c>
      <c r="AC359" s="17">
        <v>1.9631900000000001E-2</v>
      </c>
      <c r="AD359" s="17">
        <v>0.25</v>
      </c>
      <c r="AE359" s="17">
        <v>1204.8</v>
      </c>
    </row>
    <row r="360" spans="1:31">
      <c r="A360" s="17">
        <v>347</v>
      </c>
      <c r="B360" s="19">
        <v>0.29692129629629632</v>
      </c>
      <c r="C360" s="17">
        <v>90.3</v>
      </c>
      <c r="D360" s="17">
        <v>5.4</v>
      </c>
      <c r="E360" s="17">
        <v>4.5319999999999996E-3</v>
      </c>
      <c r="F360" s="17">
        <v>0.219</v>
      </c>
      <c r="G360" s="17">
        <v>0.75702499999999995</v>
      </c>
      <c r="H360" s="17">
        <v>1.6551E-2</v>
      </c>
      <c r="I360" s="17">
        <v>3.0595000000000001E-2</v>
      </c>
      <c r="J360" s="17">
        <v>1.4043999999999999E-2</v>
      </c>
      <c r="K360" s="17">
        <v>0.45902999999999999</v>
      </c>
      <c r="L360" s="17">
        <v>822.1</v>
      </c>
      <c r="M360" s="17">
        <v>2.4390000000000002E-3</v>
      </c>
      <c r="N360" s="17">
        <v>30211</v>
      </c>
      <c r="O360" s="17">
        <v>0</v>
      </c>
      <c r="P360" s="17">
        <v>0</v>
      </c>
      <c r="Q360" s="17">
        <v>0.703762</v>
      </c>
      <c r="R360" s="17">
        <v>1.8078E-2</v>
      </c>
      <c r="S360" s="17">
        <v>3.0105E-2</v>
      </c>
      <c r="T360" s="17">
        <v>1.2026E-2</v>
      </c>
      <c r="U360" s="17">
        <v>0.39948800000000001</v>
      </c>
      <c r="V360" s="17">
        <v>684.3</v>
      </c>
      <c r="W360" s="17">
        <v>2.4390000000000002E-3</v>
      </c>
      <c r="X360" s="17">
        <v>2146</v>
      </c>
      <c r="Y360" s="17">
        <v>0</v>
      </c>
      <c r="Z360" s="17">
        <v>0</v>
      </c>
      <c r="AA360" s="17">
        <v>0.61459799999999998</v>
      </c>
      <c r="AB360" s="17">
        <v>0.445577</v>
      </c>
      <c r="AC360" s="17">
        <v>2.34369E-2</v>
      </c>
      <c r="AD360" s="17">
        <v>0.25</v>
      </c>
      <c r="AE360" s="17">
        <v>1010.3</v>
      </c>
    </row>
    <row r="361" spans="1:31">
      <c r="A361" s="17">
        <v>348</v>
      </c>
      <c r="B361" s="19">
        <v>0.29696759259259259</v>
      </c>
      <c r="C361" s="17">
        <v>89.4</v>
      </c>
      <c r="D361" s="17">
        <v>6.3</v>
      </c>
      <c r="E361" s="17">
        <v>0</v>
      </c>
      <c r="F361" s="17">
        <v>0</v>
      </c>
      <c r="G361" s="17">
        <v>0.49263099999999999</v>
      </c>
      <c r="H361" s="17">
        <v>1.6976999999999999E-2</v>
      </c>
      <c r="I361" s="17">
        <v>2.9859E-2</v>
      </c>
      <c r="J361" s="17">
        <v>1.2881999999999999E-2</v>
      </c>
      <c r="K361" s="17">
        <v>0.43141400000000002</v>
      </c>
      <c r="L361" s="17">
        <v>1148.3</v>
      </c>
      <c r="M361" s="17">
        <v>2.4390000000000002E-3</v>
      </c>
      <c r="N361" s="17">
        <v>0</v>
      </c>
      <c r="O361" s="17">
        <v>0</v>
      </c>
      <c r="P361" s="17">
        <v>0</v>
      </c>
      <c r="Q361" s="17">
        <v>0.74019299999999999</v>
      </c>
      <c r="R361" s="17">
        <v>1.7838E-2</v>
      </c>
      <c r="S361" s="17">
        <v>3.0616000000000001E-2</v>
      </c>
      <c r="T361" s="17">
        <v>1.2777999999999999E-2</v>
      </c>
      <c r="U361" s="17">
        <v>0.41736000000000001</v>
      </c>
      <c r="V361" s="17">
        <v>591.1</v>
      </c>
      <c r="W361" s="17">
        <v>0.290599</v>
      </c>
      <c r="X361" s="17">
        <v>1966</v>
      </c>
      <c r="Y361" s="17">
        <v>0</v>
      </c>
      <c r="Z361" s="17">
        <v>0</v>
      </c>
    </row>
    <row r="362" spans="1:31">
      <c r="A362" s="17">
        <v>349</v>
      </c>
      <c r="B362" s="19">
        <v>0.29702546296296295</v>
      </c>
      <c r="C362" s="17">
        <v>88.3</v>
      </c>
      <c r="D362" s="17">
        <v>5.4</v>
      </c>
      <c r="E362" s="17">
        <v>7.633E-3</v>
      </c>
      <c r="F362" s="17">
        <v>0.36899999999999999</v>
      </c>
      <c r="G362" s="17">
        <v>0.56815499999999997</v>
      </c>
      <c r="H362" s="17">
        <v>2.0094000000000001E-2</v>
      </c>
      <c r="I362" s="17">
        <v>2.8965000000000001E-2</v>
      </c>
      <c r="J362" s="17">
        <v>8.8710000000000004E-3</v>
      </c>
      <c r="K362" s="17">
        <v>0.30627500000000002</v>
      </c>
      <c r="L362" s="17">
        <v>731.9</v>
      </c>
      <c r="M362" s="17">
        <v>0.14408000000000001</v>
      </c>
      <c r="N362" s="17">
        <v>3366</v>
      </c>
      <c r="O362" s="17">
        <v>0</v>
      </c>
      <c r="P362" s="17">
        <v>0</v>
      </c>
      <c r="Q362" s="17">
        <v>0.69980200000000004</v>
      </c>
      <c r="R362" s="17">
        <v>1.5989E-2</v>
      </c>
      <c r="S362" s="17">
        <v>2.9196E-2</v>
      </c>
      <c r="T362" s="17">
        <v>1.3207E-2</v>
      </c>
      <c r="U362" s="17">
        <v>0.45236700000000002</v>
      </c>
      <c r="V362" s="17">
        <v>731.9</v>
      </c>
      <c r="W362" s="17">
        <v>2.4390000000000002E-3</v>
      </c>
      <c r="X362" s="17">
        <v>21573</v>
      </c>
      <c r="Y362" s="17">
        <v>0</v>
      </c>
      <c r="Z362" s="17">
        <v>0</v>
      </c>
      <c r="AA362" s="17">
        <v>0.69594900000000004</v>
      </c>
      <c r="AB362" s="17">
        <v>7.3837700000000006E-2</v>
      </c>
      <c r="AC362" s="17">
        <v>1.6964099999999999E-2</v>
      </c>
      <c r="AD362" s="17">
        <v>0.25</v>
      </c>
      <c r="AE362" s="17">
        <v>1134.8</v>
      </c>
    </row>
    <row r="363" spans="1:31">
      <c r="A363" s="17">
        <v>350</v>
      </c>
      <c r="B363" s="19">
        <v>0.29708333333333331</v>
      </c>
      <c r="C363" s="17">
        <v>87.6</v>
      </c>
      <c r="D363" s="17">
        <v>6.3</v>
      </c>
      <c r="E363" s="17">
        <v>7.7720000000000003E-3</v>
      </c>
      <c r="F363" s="17">
        <v>0.376</v>
      </c>
      <c r="G363" s="17">
        <v>0.70335000000000003</v>
      </c>
      <c r="H363" s="17">
        <v>1.8501E-2</v>
      </c>
      <c r="I363" s="17">
        <v>3.0766000000000002E-2</v>
      </c>
      <c r="J363" s="17">
        <v>1.2264000000000001E-2</v>
      </c>
      <c r="K363" s="17">
        <v>0.39863700000000002</v>
      </c>
      <c r="L363" s="17">
        <v>572.9</v>
      </c>
      <c r="M363" s="17">
        <v>0.56412399999999996</v>
      </c>
      <c r="N363" s="17">
        <v>1249</v>
      </c>
      <c r="O363" s="17">
        <v>0</v>
      </c>
      <c r="P363" s="17">
        <v>0</v>
      </c>
      <c r="Q363" s="17">
        <v>0.747803</v>
      </c>
      <c r="R363" s="17">
        <v>1.5928000000000001E-2</v>
      </c>
      <c r="S363" s="17">
        <v>3.0617999999999999E-2</v>
      </c>
      <c r="T363" s="17">
        <v>1.469E-2</v>
      </c>
      <c r="U363" s="17">
        <v>0.47977500000000001</v>
      </c>
      <c r="V363" s="17">
        <v>840.3</v>
      </c>
      <c r="W363" s="17">
        <v>2.4390000000000002E-3</v>
      </c>
      <c r="X363" s="17">
        <v>1133</v>
      </c>
      <c r="Y363" s="17">
        <v>0</v>
      </c>
      <c r="Z363" s="17">
        <v>0</v>
      </c>
      <c r="AA363" s="17">
        <v>0.73811499999999997</v>
      </c>
      <c r="AB363" s="17">
        <v>2.6303900000000002E-2</v>
      </c>
      <c r="AC363" s="17">
        <v>1.63144E-2</v>
      </c>
      <c r="AD363" s="17">
        <v>0.25</v>
      </c>
      <c r="AE363" s="17">
        <v>1449.8</v>
      </c>
    </row>
    <row r="364" spans="1:31">
      <c r="A364" s="17">
        <v>351</v>
      </c>
      <c r="B364" s="19">
        <v>0.29714120370370373</v>
      </c>
      <c r="C364" s="17">
        <v>86.1</v>
      </c>
      <c r="D364" s="17">
        <v>6.3</v>
      </c>
      <c r="E364" s="17">
        <v>9.1269999999999997E-3</v>
      </c>
      <c r="F364" s="17">
        <v>0.442</v>
      </c>
      <c r="G364" s="17">
        <v>0.865734</v>
      </c>
      <c r="H364" s="17">
        <v>1.538E-2</v>
      </c>
      <c r="I364" s="17">
        <v>3.3779999999999998E-2</v>
      </c>
      <c r="J364" s="17">
        <v>1.84E-2</v>
      </c>
      <c r="K364" s="17">
        <v>0.54471099999999995</v>
      </c>
      <c r="L364" s="17">
        <v>779.5</v>
      </c>
      <c r="M364" s="17">
        <v>8.0221000000000001E-2</v>
      </c>
      <c r="N364" s="17">
        <v>1462</v>
      </c>
      <c r="O364" s="17">
        <v>0</v>
      </c>
      <c r="P364" s="17">
        <v>0</v>
      </c>
      <c r="Q364" s="17">
        <v>0.789192</v>
      </c>
      <c r="R364" s="17">
        <v>1.8717000000000001E-2</v>
      </c>
      <c r="S364" s="17">
        <v>3.2300000000000002E-2</v>
      </c>
      <c r="T364" s="17">
        <v>1.3583E-2</v>
      </c>
      <c r="U364" s="17">
        <v>0.42052800000000001</v>
      </c>
      <c r="V364" s="17">
        <v>792.7</v>
      </c>
      <c r="W364" s="17">
        <v>0.33192899999999997</v>
      </c>
      <c r="X364" s="17">
        <v>884</v>
      </c>
      <c r="Y364" s="17">
        <v>0</v>
      </c>
      <c r="Z364" s="17">
        <v>0</v>
      </c>
      <c r="AA364" s="17">
        <v>0.64696600000000004</v>
      </c>
      <c r="AB364" s="17">
        <v>4.1263300000000003E-2</v>
      </c>
      <c r="AC364" s="17">
        <v>1.9277300000000001E-2</v>
      </c>
      <c r="AD364" s="17">
        <v>0.25</v>
      </c>
      <c r="AE364" s="17">
        <v>1065.5</v>
      </c>
    </row>
    <row r="365" spans="1:31">
      <c r="A365" s="17">
        <v>352</v>
      </c>
      <c r="B365" s="19">
        <v>0.29719907407407409</v>
      </c>
      <c r="C365" s="17">
        <v>85.1</v>
      </c>
      <c r="D365" s="17">
        <v>6.3</v>
      </c>
      <c r="E365" s="17">
        <v>0</v>
      </c>
      <c r="F365" s="17">
        <v>0</v>
      </c>
      <c r="G365" s="17">
        <v>0.71691300000000002</v>
      </c>
      <c r="H365" s="17">
        <v>1.9332999999999999E-2</v>
      </c>
      <c r="I365" s="17">
        <v>3.1087E-2</v>
      </c>
      <c r="J365" s="17">
        <v>1.1754000000000001E-2</v>
      </c>
      <c r="K365" s="17">
        <v>0.37811099999999997</v>
      </c>
      <c r="L365" s="17">
        <v>681.2</v>
      </c>
      <c r="M365" s="17">
        <v>0.435255</v>
      </c>
      <c r="N365" s="17">
        <v>0</v>
      </c>
      <c r="O365" s="17">
        <v>0</v>
      </c>
      <c r="P365" s="17">
        <v>0</v>
      </c>
      <c r="Q365" s="17">
        <v>0.80165500000000001</v>
      </c>
      <c r="R365" s="17">
        <v>1.8977999999999998E-2</v>
      </c>
      <c r="S365" s="17">
        <v>3.4722999999999997E-2</v>
      </c>
      <c r="T365" s="17">
        <v>1.5746E-2</v>
      </c>
      <c r="U365" s="17">
        <v>0.453463</v>
      </c>
      <c r="V365" s="17">
        <v>591.1</v>
      </c>
      <c r="W365" s="17">
        <v>2.4390000000000002E-3</v>
      </c>
      <c r="X365" s="17">
        <v>2768</v>
      </c>
      <c r="Y365" s="17">
        <v>0</v>
      </c>
      <c r="Z365" s="17">
        <v>0</v>
      </c>
    </row>
    <row r="366" spans="1:31">
      <c r="A366" s="17">
        <v>353</v>
      </c>
      <c r="B366" s="19">
        <v>0.29724537037037035</v>
      </c>
      <c r="C366" s="17">
        <v>84.3</v>
      </c>
      <c r="D366" s="17">
        <v>6.3</v>
      </c>
      <c r="E366" s="17">
        <v>8.1390000000000004E-3</v>
      </c>
      <c r="F366" s="17">
        <v>0.39400000000000002</v>
      </c>
      <c r="G366" s="17">
        <v>0.84393099999999999</v>
      </c>
      <c r="H366" s="17">
        <v>1.9373000000000001E-2</v>
      </c>
      <c r="I366" s="17">
        <v>3.4153999999999997E-2</v>
      </c>
      <c r="J366" s="17">
        <v>1.4781000000000001E-2</v>
      </c>
      <c r="K366" s="17">
        <v>0.43277199999999999</v>
      </c>
      <c r="L366" s="17">
        <v>705.6</v>
      </c>
      <c r="M366" s="17">
        <v>0.22674</v>
      </c>
      <c r="N366" s="17">
        <v>1220</v>
      </c>
      <c r="O366" s="17">
        <v>0</v>
      </c>
      <c r="P366" s="17">
        <v>0</v>
      </c>
      <c r="Q366" s="17">
        <v>0.777918</v>
      </c>
      <c r="R366" s="17">
        <v>1.9778E-2</v>
      </c>
      <c r="S366" s="17">
        <v>3.3528000000000002E-2</v>
      </c>
      <c r="T366" s="17">
        <v>1.375E-2</v>
      </c>
      <c r="U366" s="17">
        <v>0.41009600000000002</v>
      </c>
      <c r="V366" s="17">
        <v>694.4</v>
      </c>
      <c r="W366" s="17">
        <v>3.0998000000000001E-2</v>
      </c>
      <c r="X366" s="17">
        <v>3771</v>
      </c>
      <c r="Y366" s="17">
        <v>0</v>
      </c>
      <c r="Z366" s="17">
        <v>0</v>
      </c>
      <c r="AA366" s="17">
        <v>0.63091600000000003</v>
      </c>
      <c r="AB366" s="17">
        <v>3.1484199999999997E-2</v>
      </c>
      <c r="AC366" s="17">
        <v>2.0211099999999999E-2</v>
      </c>
      <c r="AD366" s="17">
        <v>0.25</v>
      </c>
      <c r="AE366" s="17">
        <v>1177.0999999999999</v>
      </c>
    </row>
    <row r="367" spans="1:31">
      <c r="A367" s="17">
        <v>354</v>
      </c>
      <c r="B367" s="19">
        <v>0.29730324074074072</v>
      </c>
      <c r="C367" s="17">
        <v>83.2</v>
      </c>
      <c r="D367" s="17">
        <v>6.3</v>
      </c>
      <c r="E367" s="17">
        <v>5.7860000000000003E-3</v>
      </c>
      <c r="F367" s="17">
        <v>0.28000000000000003</v>
      </c>
      <c r="G367" s="17">
        <v>0.771455</v>
      </c>
      <c r="H367" s="17">
        <v>2.3161000000000001E-2</v>
      </c>
      <c r="I367" s="17">
        <v>3.4809E-2</v>
      </c>
      <c r="J367" s="17">
        <v>1.1649E-2</v>
      </c>
      <c r="K367" s="17">
        <v>0.33464300000000002</v>
      </c>
      <c r="L367" s="17">
        <v>495.9</v>
      </c>
      <c r="M367" s="17">
        <v>2.4390000000000002E-3</v>
      </c>
      <c r="N367" s="17">
        <v>681</v>
      </c>
      <c r="O367" s="17">
        <v>0</v>
      </c>
      <c r="P367" s="17">
        <v>0</v>
      </c>
      <c r="Q367" s="17">
        <v>0.75470800000000005</v>
      </c>
      <c r="R367" s="17">
        <v>2.0091999999999999E-2</v>
      </c>
      <c r="S367" s="17">
        <v>3.3876000000000003E-2</v>
      </c>
      <c r="T367" s="17">
        <v>1.3783999999999999E-2</v>
      </c>
      <c r="U367" s="17">
        <v>0.40690500000000002</v>
      </c>
      <c r="V367" s="17">
        <v>659.9</v>
      </c>
      <c r="W367" s="17">
        <v>0.16775999999999999</v>
      </c>
      <c r="X367" s="17">
        <v>617</v>
      </c>
      <c r="Y367" s="17">
        <v>0</v>
      </c>
      <c r="Z367" s="17">
        <v>0</v>
      </c>
      <c r="AA367" s="17">
        <v>0.62600800000000001</v>
      </c>
      <c r="AB367" s="17">
        <v>1.25789E-2</v>
      </c>
      <c r="AC367" s="17">
        <v>2.02653E-2</v>
      </c>
      <c r="AD367" s="17">
        <v>0.25</v>
      </c>
      <c r="AE367" s="17">
        <v>1675</v>
      </c>
    </row>
    <row r="368" spans="1:31">
      <c r="A368" s="17">
        <v>355</v>
      </c>
      <c r="B368" s="19">
        <v>0.29736111111111113</v>
      </c>
      <c r="C368" s="17">
        <v>82.1</v>
      </c>
      <c r="D368" s="17">
        <v>6.3</v>
      </c>
      <c r="E368" s="17">
        <v>5.2509999999999996E-3</v>
      </c>
      <c r="F368" s="17">
        <v>0.254</v>
      </c>
      <c r="G368" s="17">
        <v>0.78077700000000005</v>
      </c>
      <c r="H368" s="17">
        <v>2.0959999999999999E-2</v>
      </c>
      <c r="I368" s="17">
        <v>3.5106999999999999E-2</v>
      </c>
      <c r="J368" s="17">
        <v>1.4147E-2</v>
      </c>
      <c r="K368" s="17">
        <v>0.40296799999999999</v>
      </c>
      <c r="L368" s="17">
        <v>671.2</v>
      </c>
      <c r="M368" s="17">
        <v>2.4390000000000002E-3</v>
      </c>
      <c r="N368" s="17">
        <v>5821</v>
      </c>
      <c r="O368" s="17">
        <v>0</v>
      </c>
      <c r="P368" s="17">
        <v>0</v>
      </c>
      <c r="Q368" s="17">
        <v>0.68015000000000003</v>
      </c>
      <c r="R368" s="17">
        <v>2.3907000000000001E-2</v>
      </c>
      <c r="S368" s="17">
        <v>3.4605999999999998E-2</v>
      </c>
      <c r="T368" s="17">
        <v>1.0699E-2</v>
      </c>
      <c r="U368" s="17">
        <v>0.30915799999999999</v>
      </c>
      <c r="V368" s="17">
        <v>543.5</v>
      </c>
      <c r="W368" s="17">
        <v>0.389046</v>
      </c>
      <c r="X368" s="17">
        <v>1703</v>
      </c>
      <c r="Y368" s="17">
        <v>0</v>
      </c>
      <c r="Z368" s="17">
        <v>0</v>
      </c>
      <c r="AA368" s="17">
        <v>0.47562700000000002</v>
      </c>
      <c r="AB368" s="17">
        <v>0.12854399999999999</v>
      </c>
      <c r="AC368" s="17">
        <v>2.5282300000000001E-2</v>
      </c>
      <c r="AD368" s="17">
        <v>0.25</v>
      </c>
      <c r="AE368" s="17">
        <v>1237.5</v>
      </c>
    </row>
    <row r="369" spans="1:31">
      <c r="A369" s="17">
        <v>356</v>
      </c>
      <c r="B369" s="19">
        <v>0.29741898148148149</v>
      </c>
      <c r="C369" s="17">
        <v>80.900000000000006</v>
      </c>
      <c r="D369" s="17">
        <v>6.3</v>
      </c>
      <c r="E369" s="17">
        <v>7.0489999999999997E-3</v>
      </c>
      <c r="F369" s="17">
        <v>0.34100000000000003</v>
      </c>
      <c r="G369" s="17">
        <v>0.77728399999999997</v>
      </c>
      <c r="H369" s="17">
        <v>2.2168E-2</v>
      </c>
      <c r="I369" s="17">
        <v>3.7136000000000002E-2</v>
      </c>
      <c r="J369" s="17">
        <v>1.4968E-2</v>
      </c>
      <c r="K369" s="17">
        <v>0.40305600000000003</v>
      </c>
      <c r="L369" s="17">
        <v>625.5</v>
      </c>
      <c r="M369" s="17">
        <v>2.4390000000000002E-3</v>
      </c>
      <c r="N369" s="17">
        <v>1958</v>
      </c>
      <c r="O369" s="17">
        <v>0</v>
      </c>
      <c r="P369" s="17">
        <v>0</v>
      </c>
      <c r="Q369" s="17">
        <v>0.71519999999999995</v>
      </c>
      <c r="R369" s="17">
        <v>2.2547999999999999E-2</v>
      </c>
      <c r="S369" s="17">
        <v>3.7962000000000003E-2</v>
      </c>
      <c r="T369" s="17">
        <v>1.5414000000000001E-2</v>
      </c>
      <c r="U369" s="17">
        <v>0.40603</v>
      </c>
      <c r="V369" s="17">
        <v>564.70000000000005</v>
      </c>
      <c r="W369" s="17">
        <v>2.4390000000000002E-3</v>
      </c>
      <c r="X369" s="17">
        <v>1491</v>
      </c>
      <c r="Y369" s="17">
        <v>0</v>
      </c>
      <c r="Z369" s="17">
        <v>0</v>
      </c>
      <c r="AA369" s="17">
        <v>0.62466200000000005</v>
      </c>
      <c r="AB369" s="17">
        <v>4.4197899999999998E-2</v>
      </c>
      <c r="AC369" s="17">
        <v>2.3229300000000001E-2</v>
      </c>
      <c r="AD369" s="17">
        <v>0.25</v>
      </c>
      <c r="AE369" s="17">
        <v>1327.8</v>
      </c>
    </row>
    <row r="370" spans="1:31">
      <c r="A370" s="17">
        <v>357</v>
      </c>
      <c r="B370" s="19">
        <v>0.29747685185185185</v>
      </c>
      <c r="C370" s="17">
        <v>80.7</v>
      </c>
      <c r="D370" s="17">
        <v>6.3</v>
      </c>
      <c r="E370" s="17">
        <v>6.7289999999999997E-3</v>
      </c>
      <c r="F370" s="17">
        <v>0.32600000000000001</v>
      </c>
      <c r="G370" s="17">
        <v>0.84226599999999996</v>
      </c>
      <c r="H370" s="17">
        <v>2.0361000000000001E-2</v>
      </c>
      <c r="I370" s="17">
        <v>3.7948999999999997E-2</v>
      </c>
      <c r="J370" s="17">
        <v>1.7587999999999999E-2</v>
      </c>
      <c r="K370" s="17">
        <v>0.46346700000000002</v>
      </c>
      <c r="L370" s="17">
        <v>649.9</v>
      </c>
      <c r="M370" s="17">
        <v>2.4390000000000002E-3</v>
      </c>
      <c r="N370" s="17">
        <v>2590</v>
      </c>
      <c r="O370" s="17">
        <v>0</v>
      </c>
      <c r="P370" s="17">
        <v>0</v>
      </c>
      <c r="Q370" s="17">
        <v>0.83806499999999995</v>
      </c>
      <c r="R370" s="17">
        <v>2.1725000000000001E-2</v>
      </c>
      <c r="S370" s="17">
        <v>3.4994999999999998E-2</v>
      </c>
      <c r="T370" s="17">
        <v>1.3270000000000001E-2</v>
      </c>
      <c r="U370" s="17">
        <v>0.37920500000000001</v>
      </c>
      <c r="V370" s="17">
        <v>641.79999999999995</v>
      </c>
      <c r="W370" s="17">
        <v>9.2993000000000006E-2</v>
      </c>
      <c r="X370" s="17">
        <v>995</v>
      </c>
      <c r="Y370" s="17">
        <v>0</v>
      </c>
      <c r="Z370" s="17">
        <v>0</v>
      </c>
      <c r="AA370" s="17">
        <v>0.58339200000000002</v>
      </c>
      <c r="AB370" s="17">
        <v>5.9738300000000001E-2</v>
      </c>
      <c r="AC370" s="17">
        <v>2.2517700000000002E-2</v>
      </c>
      <c r="AD370" s="17">
        <v>0.25</v>
      </c>
      <c r="AE370" s="17">
        <v>1278</v>
      </c>
    </row>
    <row r="371" spans="1:31">
      <c r="A371" s="17">
        <v>358</v>
      </c>
      <c r="B371" s="19">
        <v>0.29752314814814812</v>
      </c>
      <c r="C371" s="17">
        <v>78.5</v>
      </c>
      <c r="D371" s="17">
        <v>6.3</v>
      </c>
      <c r="E371" s="17">
        <v>6.0330000000000002E-3</v>
      </c>
      <c r="F371" s="17">
        <v>0.29199999999999998</v>
      </c>
      <c r="G371" s="17">
        <v>0.77809399999999995</v>
      </c>
      <c r="H371" s="17">
        <v>2.2624999999999999E-2</v>
      </c>
      <c r="I371" s="17">
        <v>3.7102999999999997E-2</v>
      </c>
      <c r="J371" s="17">
        <v>1.4477E-2</v>
      </c>
      <c r="K371" s="17">
        <v>0.39019900000000002</v>
      </c>
      <c r="L371" s="17">
        <v>604.20000000000005</v>
      </c>
      <c r="M371" s="17">
        <v>2.4390000000000002E-3</v>
      </c>
      <c r="N371" s="17">
        <v>2374</v>
      </c>
      <c r="O371" s="17">
        <v>0</v>
      </c>
      <c r="P371" s="17">
        <v>0</v>
      </c>
      <c r="Q371" s="17">
        <v>0.72772599999999998</v>
      </c>
      <c r="R371" s="17">
        <v>2.4948999999999999E-2</v>
      </c>
      <c r="S371" s="17">
        <v>3.9132E-2</v>
      </c>
      <c r="T371" s="17">
        <v>1.4182999999999999E-2</v>
      </c>
      <c r="U371" s="17">
        <v>0.36243199999999998</v>
      </c>
      <c r="V371" s="17">
        <v>535.29999999999995</v>
      </c>
      <c r="W371" s="17">
        <v>2.4390000000000002E-3</v>
      </c>
      <c r="X371" s="17">
        <v>1291</v>
      </c>
      <c r="Y371" s="17">
        <v>0</v>
      </c>
      <c r="Z371" s="17">
        <v>0</v>
      </c>
      <c r="AA371" s="17">
        <v>0.55758799999999997</v>
      </c>
      <c r="AB371" s="17">
        <v>5.1369600000000001E-2</v>
      </c>
      <c r="AC371" s="17">
        <v>2.5677999999999999E-2</v>
      </c>
      <c r="AD371" s="17">
        <v>0.25</v>
      </c>
      <c r="AE371" s="17">
        <v>1374.6</v>
      </c>
    </row>
    <row r="372" spans="1:31">
      <c r="A372" s="17">
        <v>359</v>
      </c>
      <c r="B372" s="19">
        <v>0.29758101851851854</v>
      </c>
      <c r="C372" s="17">
        <v>78.5</v>
      </c>
      <c r="D372" s="17">
        <v>6.3</v>
      </c>
      <c r="E372" s="17">
        <v>7.7710000000000001E-3</v>
      </c>
      <c r="F372" s="17">
        <v>0.376</v>
      </c>
      <c r="G372" s="17">
        <v>0.73834200000000005</v>
      </c>
      <c r="H372" s="17">
        <v>2.1034000000000001E-2</v>
      </c>
      <c r="I372" s="17">
        <v>3.7187999999999999E-2</v>
      </c>
      <c r="J372" s="17">
        <v>1.6154000000000002E-2</v>
      </c>
      <c r="K372" s="17">
        <v>0.43438599999999999</v>
      </c>
      <c r="L372" s="17">
        <v>641.79999999999995</v>
      </c>
      <c r="M372" s="17">
        <v>2.4390000000000002E-3</v>
      </c>
      <c r="N372" s="17">
        <v>4117</v>
      </c>
      <c r="O372" s="17">
        <v>0</v>
      </c>
      <c r="P372" s="17">
        <v>0</v>
      </c>
      <c r="Q372" s="17">
        <v>0.85418300000000003</v>
      </c>
      <c r="R372" s="17">
        <v>2.1950999999999998E-2</v>
      </c>
      <c r="S372" s="17">
        <v>4.0542000000000002E-2</v>
      </c>
      <c r="T372" s="17">
        <v>1.8591E-2</v>
      </c>
      <c r="U372" s="17">
        <v>0.45856000000000002</v>
      </c>
      <c r="V372" s="17">
        <v>577.9</v>
      </c>
      <c r="W372" s="17">
        <v>3.5875999999999998E-2</v>
      </c>
      <c r="X372" s="17">
        <v>676</v>
      </c>
      <c r="Y372" s="17">
        <v>0</v>
      </c>
      <c r="Z372" s="17">
        <v>0</v>
      </c>
      <c r="AA372" s="17">
        <v>0.70547700000000002</v>
      </c>
      <c r="AB372" s="17">
        <v>9.0704999999999994E-2</v>
      </c>
      <c r="AC372" s="17">
        <v>2.3637399999999999E-2</v>
      </c>
      <c r="AD372" s="17">
        <v>0.25</v>
      </c>
      <c r="AE372" s="17">
        <v>1294.2</v>
      </c>
    </row>
    <row r="373" spans="1:31">
      <c r="A373" s="17">
        <v>360</v>
      </c>
      <c r="B373" s="19">
        <v>0.2976388888888889</v>
      </c>
      <c r="C373" s="17">
        <v>77</v>
      </c>
      <c r="D373" s="17">
        <v>6.3</v>
      </c>
      <c r="E373" s="17">
        <v>8.0700000000000008E-3</v>
      </c>
      <c r="F373" s="17">
        <v>0.39</v>
      </c>
      <c r="G373" s="17">
        <v>0.80677699999999997</v>
      </c>
      <c r="H373" s="17">
        <v>2.0438000000000001E-2</v>
      </c>
      <c r="I373" s="17">
        <v>3.7837999999999997E-2</v>
      </c>
      <c r="J373" s="17">
        <v>1.7399999999999999E-2</v>
      </c>
      <c r="K373" s="17">
        <v>0.45985999999999999</v>
      </c>
      <c r="L373" s="17">
        <v>646.79999999999995</v>
      </c>
      <c r="M373" s="17">
        <v>5.6541000000000001E-2</v>
      </c>
      <c r="N373" s="17">
        <v>3858</v>
      </c>
      <c r="O373" s="17">
        <v>0</v>
      </c>
      <c r="P373" s="17">
        <v>0</v>
      </c>
      <c r="Q373" s="17">
        <v>0.815326</v>
      </c>
      <c r="R373" s="17">
        <v>2.0590000000000001E-2</v>
      </c>
      <c r="S373" s="17">
        <v>3.8857000000000003E-2</v>
      </c>
      <c r="T373" s="17">
        <v>1.8266999999999999E-2</v>
      </c>
      <c r="U373" s="17">
        <v>0.47009800000000002</v>
      </c>
      <c r="V373" s="17">
        <v>638.70000000000005</v>
      </c>
      <c r="W373" s="17">
        <v>2.4390000000000002E-3</v>
      </c>
      <c r="X373" s="17">
        <v>987</v>
      </c>
      <c r="Y373" s="17">
        <v>0</v>
      </c>
      <c r="Z373" s="17">
        <v>0</v>
      </c>
      <c r="AA373" s="17">
        <v>0.72322699999999995</v>
      </c>
      <c r="AB373" s="17">
        <v>8.6085099999999998E-2</v>
      </c>
      <c r="AC373" s="17">
        <v>2.2162999999999999E-2</v>
      </c>
      <c r="AD373" s="17">
        <v>0.25</v>
      </c>
      <c r="AE373" s="17">
        <v>1284.0999999999999</v>
      </c>
    </row>
    <row r="374" spans="1:31">
      <c r="A374" s="17">
        <v>361</v>
      </c>
      <c r="B374" s="19">
        <v>0.29769675925925926</v>
      </c>
      <c r="C374" s="17">
        <v>76.099999999999994</v>
      </c>
      <c r="D374" s="17">
        <v>6.3</v>
      </c>
      <c r="E374" s="17">
        <v>7.2449999999999997E-3</v>
      </c>
      <c r="F374" s="17">
        <v>0.35099999999999998</v>
      </c>
      <c r="G374" s="17">
        <v>0.71736699999999998</v>
      </c>
      <c r="H374" s="17">
        <v>2.2821999999999999E-2</v>
      </c>
      <c r="I374" s="17">
        <v>3.8280000000000002E-2</v>
      </c>
      <c r="J374" s="17">
        <v>1.5458E-2</v>
      </c>
      <c r="K374" s="17">
        <v>0.40381699999999998</v>
      </c>
      <c r="L374" s="17">
        <v>607.29999999999995</v>
      </c>
      <c r="M374" s="17">
        <v>6.1419000000000001E-2</v>
      </c>
      <c r="N374" s="17">
        <v>1154</v>
      </c>
      <c r="O374" s="17">
        <v>0</v>
      </c>
      <c r="P374" s="17">
        <v>0</v>
      </c>
      <c r="Q374" s="17">
        <v>0.78835500000000003</v>
      </c>
      <c r="R374" s="17">
        <v>2.0826000000000001E-2</v>
      </c>
      <c r="S374" s="17">
        <v>3.601E-2</v>
      </c>
      <c r="T374" s="17">
        <v>1.5184E-2</v>
      </c>
      <c r="U374" s="17">
        <v>0.42165999999999998</v>
      </c>
      <c r="V374" s="17">
        <v>641.79999999999995</v>
      </c>
      <c r="W374" s="17">
        <v>0.53068700000000002</v>
      </c>
      <c r="X374" s="17">
        <v>1300</v>
      </c>
      <c r="Y374" s="17">
        <v>0</v>
      </c>
      <c r="Z374" s="17">
        <v>0</v>
      </c>
      <c r="AA374" s="17">
        <v>0.64870700000000003</v>
      </c>
      <c r="AB374" s="17">
        <v>2.57819E-2</v>
      </c>
      <c r="AC374" s="17">
        <v>2.1217699999999999E-2</v>
      </c>
      <c r="AD374" s="17">
        <v>0.25</v>
      </c>
      <c r="AE374" s="17">
        <v>1367.6</v>
      </c>
    </row>
    <row r="375" spans="1:31">
      <c r="A375" s="17">
        <v>362</v>
      </c>
      <c r="B375" s="19">
        <v>0.29775462962962962</v>
      </c>
      <c r="C375" s="17">
        <v>75</v>
      </c>
      <c r="D375" s="17">
        <v>6.3</v>
      </c>
      <c r="E375" s="17">
        <v>9.5130000000000006E-3</v>
      </c>
      <c r="F375" s="17">
        <v>0.46</v>
      </c>
      <c r="G375" s="17">
        <v>0.85191700000000004</v>
      </c>
      <c r="H375" s="17">
        <v>1.9528E-2</v>
      </c>
      <c r="I375" s="17">
        <v>3.6301E-2</v>
      </c>
      <c r="J375" s="17">
        <v>1.6773E-2</v>
      </c>
      <c r="K375" s="17">
        <v>0.462057</v>
      </c>
      <c r="L375" s="17">
        <v>864.7</v>
      </c>
      <c r="M375" s="17">
        <v>0.28084199999999998</v>
      </c>
      <c r="N375" s="17">
        <v>914</v>
      </c>
      <c r="O375" s="17">
        <v>0</v>
      </c>
      <c r="P375" s="17">
        <v>0</v>
      </c>
      <c r="Q375" s="17">
        <v>0.75509199999999999</v>
      </c>
      <c r="R375" s="17">
        <v>2.2662999999999999E-2</v>
      </c>
      <c r="S375" s="17">
        <v>3.7161E-2</v>
      </c>
      <c r="T375" s="17">
        <v>1.4498E-2</v>
      </c>
      <c r="U375" s="17">
        <v>0.39013900000000001</v>
      </c>
      <c r="V375" s="17">
        <v>737</v>
      </c>
      <c r="W375" s="17">
        <v>0.20607500000000001</v>
      </c>
      <c r="X375" s="17">
        <v>782</v>
      </c>
      <c r="Y375" s="17">
        <v>0</v>
      </c>
      <c r="Z375" s="17">
        <v>0</v>
      </c>
      <c r="AA375" s="17">
        <v>0.60021400000000003</v>
      </c>
      <c r="AB375" s="17">
        <v>2.8977300000000001E-2</v>
      </c>
      <c r="AC375" s="17">
        <v>2.3082800000000001E-2</v>
      </c>
      <c r="AD375" s="17">
        <v>0.25</v>
      </c>
      <c r="AE375" s="17">
        <v>960.6</v>
      </c>
    </row>
    <row r="376" spans="1:31">
      <c r="A376" s="17">
        <v>363</v>
      </c>
      <c r="B376" s="19">
        <v>0.29780092592592594</v>
      </c>
      <c r="C376" s="17">
        <v>73.900000000000006</v>
      </c>
      <c r="D376" s="17">
        <v>6.3</v>
      </c>
      <c r="E376" s="17">
        <v>7.6400000000000001E-3</v>
      </c>
      <c r="F376" s="17">
        <v>0.37</v>
      </c>
      <c r="G376" s="17">
        <v>0.745008</v>
      </c>
      <c r="H376" s="17">
        <v>2.2518E-2</v>
      </c>
      <c r="I376" s="17">
        <v>3.9828000000000002E-2</v>
      </c>
      <c r="J376" s="17">
        <v>1.7309000000000001E-2</v>
      </c>
      <c r="K376" s="17">
        <v>0.43460300000000002</v>
      </c>
      <c r="L376" s="17">
        <v>718.8</v>
      </c>
      <c r="M376" s="17">
        <v>2.4390000000000002E-3</v>
      </c>
      <c r="N376" s="17">
        <v>1618</v>
      </c>
      <c r="O376" s="17">
        <v>0</v>
      </c>
      <c r="P376" s="17">
        <v>0</v>
      </c>
      <c r="Q376" s="17">
        <v>0.74474099999999999</v>
      </c>
      <c r="R376" s="17">
        <v>2.3723000000000001E-2</v>
      </c>
      <c r="S376" s="17">
        <v>3.8392000000000003E-2</v>
      </c>
      <c r="T376" s="17">
        <v>1.4669E-2</v>
      </c>
      <c r="U376" s="17">
        <v>0.38208900000000001</v>
      </c>
      <c r="V376" s="17">
        <v>504</v>
      </c>
      <c r="W376" s="17">
        <v>2.4390000000000002E-3</v>
      </c>
      <c r="X376" s="17">
        <v>1342</v>
      </c>
      <c r="Y376" s="17">
        <v>0</v>
      </c>
      <c r="Z376" s="17">
        <v>0</v>
      </c>
      <c r="AA376" s="17">
        <v>0.58782999999999996</v>
      </c>
      <c r="AB376" s="17">
        <v>4.2064699999999997E-2</v>
      </c>
      <c r="AC376" s="17">
        <v>2.4339800000000002E-2</v>
      </c>
      <c r="AD376" s="17">
        <v>0.25</v>
      </c>
      <c r="AE376" s="17">
        <v>1155.5</v>
      </c>
    </row>
    <row r="377" spans="1:31">
      <c r="A377" s="17">
        <v>364</v>
      </c>
      <c r="B377" s="19">
        <v>0.2978587962962963</v>
      </c>
      <c r="C377" s="17">
        <v>73</v>
      </c>
      <c r="D377" s="17">
        <v>6.3</v>
      </c>
      <c r="E377" s="17">
        <v>1.1239000000000001E-2</v>
      </c>
      <c r="F377" s="17">
        <v>0.54400000000000004</v>
      </c>
      <c r="G377" s="17">
        <v>0.76008399999999998</v>
      </c>
      <c r="H377" s="17">
        <v>2.0129000000000001E-2</v>
      </c>
      <c r="I377" s="17">
        <v>3.9521000000000001E-2</v>
      </c>
      <c r="J377" s="17">
        <v>1.9392E-2</v>
      </c>
      <c r="K377" s="17">
        <v>0.49066599999999999</v>
      </c>
      <c r="L377" s="17">
        <v>830.2</v>
      </c>
      <c r="M377" s="17">
        <v>0.36838100000000001</v>
      </c>
      <c r="N377" s="17">
        <v>852</v>
      </c>
      <c r="O377" s="17">
        <v>0</v>
      </c>
      <c r="P377" s="17">
        <v>0</v>
      </c>
      <c r="Q377" s="17">
        <v>0.85107600000000005</v>
      </c>
      <c r="R377" s="17">
        <v>2.0816000000000001E-2</v>
      </c>
      <c r="S377" s="17">
        <v>3.9924000000000001E-2</v>
      </c>
      <c r="T377" s="17">
        <v>1.9108E-2</v>
      </c>
      <c r="U377" s="17">
        <v>0.47861399999999998</v>
      </c>
      <c r="V377" s="17">
        <v>681.2</v>
      </c>
      <c r="W377" s="17">
        <v>2.4390000000000002E-3</v>
      </c>
      <c r="X377" s="17">
        <v>663</v>
      </c>
      <c r="Y377" s="17">
        <v>0</v>
      </c>
      <c r="Z377" s="17">
        <v>0</v>
      </c>
      <c r="AA377" s="17">
        <v>0.73632900000000001</v>
      </c>
      <c r="AB377" s="17">
        <v>2.59981E-2</v>
      </c>
      <c r="AC377" s="17">
        <v>2.13127E-2</v>
      </c>
      <c r="AD377" s="17">
        <v>0.25</v>
      </c>
      <c r="AE377" s="17">
        <v>1000.4</v>
      </c>
    </row>
    <row r="378" spans="1:31">
      <c r="A378" s="17">
        <v>365</v>
      </c>
      <c r="B378" s="19">
        <v>0.29791666666666666</v>
      </c>
      <c r="C378" s="17">
        <v>71.599999999999994</v>
      </c>
      <c r="D378" s="17">
        <v>6.3</v>
      </c>
      <c r="E378" s="17">
        <v>7.2810000000000001E-3</v>
      </c>
      <c r="F378" s="17">
        <v>0.35199999999999998</v>
      </c>
      <c r="G378" s="17">
        <v>0.77861400000000003</v>
      </c>
      <c r="H378" s="17">
        <v>2.3309E-2</v>
      </c>
      <c r="I378" s="17">
        <v>3.8775999999999998E-2</v>
      </c>
      <c r="J378" s="17">
        <v>1.5467E-2</v>
      </c>
      <c r="K378" s="17">
        <v>0.39887800000000001</v>
      </c>
      <c r="L378" s="17">
        <v>551.6</v>
      </c>
      <c r="M378" s="17">
        <v>0.193304</v>
      </c>
      <c r="N378" s="17">
        <v>1444</v>
      </c>
      <c r="O378" s="17">
        <v>0</v>
      </c>
      <c r="P378" s="17">
        <v>0</v>
      </c>
      <c r="Q378" s="17">
        <v>0.84527099999999999</v>
      </c>
      <c r="R378" s="17">
        <v>1.9508000000000001E-2</v>
      </c>
      <c r="S378" s="17">
        <v>3.6681999999999999E-2</v>
      </c>
      <c r="T378" s="17">
        <v>1.7174999999999999E-2</v>
      </c>
      <c r="U378" s="17">
        <v>0.468196</v>
      </c>
      <c r="V378" s="17">
        <v>705.6</v>
      </c>
      <c r="W378" s="17">
        <v>0.11064300000000001</v>
      </c>
      <c r="X378" s="17">
        <v>1323</v>
      </c>
      <c r="Y378" s="17">
        <v>0</v>
      </c>
      <c r="Z378" s="17">
        <v>0</v>
      </c>
      <c r="AA378" s="17">
        <v>0.72030099999999997</v>
      </c>
      <c r="AB378" s="17">
        <v>2.91901E-2</v>
      </c>
      <c r="AC378" s="17">
        <v>2.0009200000000001E-2</v>
      </c>
      <c r="AD378" s="17">
        <v>0.25</v>
      </c>
      <c r="AE378" s="17">
        <v>1505.8</v>
      </c>
    </row>
    <row r="379" spans="1:31">
      <c r="A379" s="17">
        <v>366</v>
      </c>
      <c r="B379" s="19">
        <v>0.29797453703703702</v>
      </c>
      <c r="C379" s="17">
        <v>71.400000000000006</v>
      </c>
      <c r="D379" s="17">
        <v>6.3</v>
      </c>
      <c r="E379" s="17">
        <v>6.3280000000000003E-3</v>
      </c>
      <c r="F379" s="17">
        <v>0.30599999999999999</v>
      </c>
      <c r="G379" s="17">
        <v>0.75180199999999997</v>
      </c>
      <c r="H379" s="17">
        <v>2.4649999999999998E-2</v>
      </c>
      <c r="I379" s="17">
        <v>3.9967000000000003E-2</v>
      </c>
      <c r="J379" s="17">
        <v>1.5317000000000001E-2</v>
      </c>
      <c r="K379" s="17">
        <v>0.38323200000000002</v>
      </c>
      <c r="L379" s="17">
        <v>615.4</v>
      </c>
      <c r="M379" s="17">
        <v>2.4390000000000002E-3</v>
      </c>
      <c r="N379" s="17">
        <v>11474</v>
      </c>
      <c r="O379" s="17">
        <v>0</v>
      </c>
      <c r="P379" s="17">
        <v>0</v>
      </c>
      <c r="Q379" s="17">
        <v>0.88536099999999995</v>
      </c>
      <c r="R379" s="17">
        <v>2.2307E-2</v>
      </c>
      <c r="S379" s="17">
        <v>4.0443E-2</v>
      </c>
      <c r="T379" s="17">
        <v>1.8135999999999999E-2</v>
      </c>
      <c r="U379" s="17">
        <v>0.44843</v>
      </c>
      <c r="V379" s="17">
        <v>886</v>
      </c>
      <c r="W379" s="17">
        <v>0.28084199999999998</v>
      </c>
      <c r="X379" s="17">
        <v>1449</v>
      </c>
      <c r="Y379" s="17">
        <v>0</v>
      </c>
      <c r="Z379" s="17">
        <v>0</v>
      </c>
      <c r="AA379" s="17">
        <v>0.68989199999999995</v>
      </c>
      <c r="AB379" s="17">
        <v>0.210484</v>
      </c>
      <c r="AC379" s="17">
        <v>2.6124399999999999E-2</v>
      </c>
      <c r="AD379" s="17">
        <v>0.25</v>
      </c>
      <c r="AE379" s="17">
        <v>1349.5</v>
      </c>
    </row>
    <row r="380" spans="1:31">
      <c r="A380" s="17">
        <v>367</v>
      </c>
      <c r="B380" s="19">
        <v>0.29803240740740738</v>
      </c>
      <c r="C380" s="17">
        <v>69</v>
      </c>
      <c r="D380" s="17">
        <v>6.3</v>
      </c>
      <c r="E380" s="17">
        <v>5.7850000000000002E-3</v>
      </c>
      <c r="F380" s="17">
        <v>0.28000000000000003</v>
      </c>
      <c r="G380" s="17">
        <v>0.68908700000000001</v>
      </c>
      <c r="H380" s="17">
        <v>2.6346999999999999E-2</v>
      </c>
      <c r="I380" s="17">
        <v>3.952E-2</v>
      </c>
      <c r="J380" s="17">
        <v>1.3173000000000001E-2</v>
      </c>
      <c r="K380" s="17">
        <v>0.33332000000000001</v>
      </c>
      <c r="L380" s="17">
        <v>466.4</v>
      </c>
      <c r="M380" s="17">
        <v>2.4390000000000002E-3</v>
      </c>
      <c r="N380" s="17">
        <v>3744</v>
      </c>
      <c r="O380" s="17">
        <v>0</v>
      </c>
      <c r="P380" s="17">
        <v>0</v>
      </c>
      <c r="Q380" s="17">
        <v>0.77375099999999997</v>
      </c>
      <c r="R380" s="17">
        <v>2.205E-2</v>
      </c>
      <c r="S380" s="17">
        <v>4.0473000000000002E-2</v>
      </c>
      <c r="T380" s="17">
        <v>1.8422999999999998E-2</v>
      </c>
      <c r="U380" s="17">
        <v>0.45519900000000002</v>
      </c>
      <c r="V380" s="17">
        <v>851.5</v>
      </c>
      <c r="W380" s="17">
        <v>2.4390000000000002E-3</v>
      </c>
      <c r="X380" s="17">
        <v>1451</v>
      </c>
      <c r="Y380" s="17">
        <v>0</v>
      </c>
      <c r="Z380" s="17">
        <v>0</v>
      </c>
      <c r="AA380" s="17">
        <v>0.70030599999999998</v>
      </c>
      <c r="AB380" s="17">
        <v>6.1849800000000003E-2</v>
      </c>
      <c r="AC380" s="17">
        <v>2.3189399999999999E-2</v>
      </c>
      <c r="AD380" s="17">
        <v>0.25</v>
      </c>
      <c r="AE380" s="17">
        <v>1780.6</v>
      </c>
    </row>
    <row r="381" spans="1:31">
      <c r="A381" s="17">
        <v>368</v>
      </c>
      <c r="B381" s="19">
        <v>0.2980902777777778</v>
      </c>
      <c r="C381" s="17">
        <v>69.400000000000006</v>
      </c>
      <c r="D381" s="17">
        <v>6.3</v>
      </c>
      <c r="E381" s="17">
        <v>8.5979999999999997E-3</v>
      </c>
      <c r="F381" s="17">
        <v>0.41599999999999998</v>
      </c>
      <c r="G381" s="17">
        <v>0.79844899999999996</v>
      </c>
      <c r="H381" s="17">
        <v>2.3244000000000001E-2</v>
      </c>
      <c r="I381" s="17">
        <v>4.0953000000000003E-2</v>
      </c>
      <c r="J381" s="17">
        <v>1.7708999999999999E-2</v>
      </c>
      <c r="K381" s="17">
        <v>0.432419</v>
      </c>
      <c r="L381" s="17">
        <v>646.79999999999995</v>
      </c>
      <c r="M381" s="17">
        <v>8.5099999999999995E-2</v>
      </c>
      <c r="N381" s="17">
        <v>928</v>
      </c>
      <c r="O381" s="17">
        <v>0</v>
      </c>
      <c r="P381" s="17">
        <v>0</v>
      </c>
      <c r="Q381" s="17">
        <v>0.85081700000000005</v>
      </c>
      <c r="R381" s="17">
        <v>2.2457999999999999E-2</v>
      </c>
      <c r="S381" s="17">
        <v>4.2222999999999997E-2</v>
      </c>
      <c r="T381" s="17">
        <v>1.9765000000000001E-2</v>
      </c>
      <c r="U381" s="17">
        <v>0.46811000000000003</v>
      </c>
      <c r="V381" s="17">
        <v>689.4</v>
      </c>
      <c r="W381" s="17">
        <v>2.4390000000000002E-3</v>
      </c>
      <c r="X381" s="17">
        <v>1176</v>
      </c>
      <c r="Y381" s="17">
        <v>0</v>
      </c>
      <c r="Z381" s="17">
        <v>0</v>
      </c>
      <c r="AA381" s="17">
        <v>0.72016999999999998</v>
      </c>
      <c r="AB381" s="17">
        <v>2.2151500000000001E-2</v>
      </c>
      <c r="AC381" s="17">
        <v>2.2896E-2</v>
      </c>
      <c r="AD381" s="17">
        <v>0.25</v>
      </c>
      <c r="AE381" s="17">
        <v>1284.0999999999999</v>
      </c>
    </row>
    <row r="382" spans="1:31">
      <c r="A382" s="17">
        <v>369</v>
      </c>
      <c r="B382" s="19">
        <v>0.29813657407407407</v>
      </c>
      <c r="C382" s="17">
        <v>67.8</v>
      </c>
      <c r="D382" s="17">
        <v>6.3</v>
      </c>
      <c r="E382" s="17">
        <v>7.5579999999999996E-3</v>
      </c>
      <c r="F382" s="17">
        <v>0.36599999999999999</v>
      </c>
      <c r="G382" s="17">
        <v>0.80344199999999999</v>
      </c>
      <c r="H382" s="17">
        <v>2.7042E-2</v>
      </c>
      <c r="I382" s="17">
        <v>4.4583999999999999E-2</v>
      </c>
      <c r="J382" s="17">
        <v>1.7541999999999999E-2</v>
      </c>
      <c r="K382" s="17">
        <v>0.39346700000000001</v>
      </c>
      <c r="L382" s="17">
        <v>586</v>
      </c>
      <c r="M382" s="17">
        <v>2.4390000000000002E-3</v>
      </c>
      <c r="N382" s="17">
        <v>2814</v>
      </c>
      <c r="O382" s="17">
        <v>0</v>
      </c>
      <c r="P382" s="17">
        <v>0</v>
      </c>
      <c r="Q382" s="17">
        <v>0.86533700000000002</v>
      </c>
      <c r="R382" s="17">
        <v>2.2779000000000001E-2</v>
      </c>
      <c r="S382" s="17">
        <v>4.3124000000000003E-2</v>
      </c>
      <c r="T382" s="17">
        <v>2.0344999999999999E-2</v>
      </c>
      <c r="U382" s="17">
        <v>0.47177400000000003</v>
      </c>
      <c r="V382" s="17">
        <v>718.8</v>
      </c>
      <c r="W382" s="17">
        <v>0.24252699999999999</v>
      </c>
      <c r="X382" s="17">
        <v>1118</v>
      </c>
      <c r="Y382" s="17">
        <v>0</v>
      </c>
      <c r="Z382" s="17">
        <v>0</v>
      </c>
      <c r="AA382" s="17">
        <v>0.72580599999999995</v>
      </c>
      <c r="AB382" s="17">
        <v>5.8611099999999999E-2</v>
      </c>
      <c r="AC382" s="17">
        <v>2.3971900000000001E-2</v>
      </c>
      <c r="AD382" s="17">
        <v>0.25</v>
      </c>
      <c r="AE382" s="17">
        <v>1417.3</v>
      </c>
    </row>
    <row r="383" spans="1:31">
      <c r="A383" s="17">
        <v>370</v>
      </c>
      <c r="B383" s="19">
        <v>0.29819444444444443</v>
      </c>
      <c r="C383" s="17">
        <v>66.099999999999994</v>
      </c>
      <c r="D383" s="17">
        <v>6.3</v>
      </c>
      <c r="E383" s="17">
        <v>9.6760000000000006E-3</v>
      </c>
      <c r="F383" s="17">
        <v>0.46800000000000003</v>
      </c>
      <c r="G383" s="17">
        <v>0.76492599999999999</v>
      </c>
      <c r="H383" s="17">
        <v>2.4560999999999999E-2</v>
      </c>
      <c r="I383" s="17">
        <v>4.4254000000000002E-2</v>
      </c>
      <c r="J383" s="17">
        <v>1.9692999999999999E-2</v>
      </c>
      <c r="K383" s="17">
        <v>0.44499699999999998</v>
      </c>
      <c r="L383" s="17">
        <v>718.8</v>
      </c>
      <c r="M383" s="17">
        <v>2.4390000000000002E-3</v>
      </c>
      <c r="N383" s="17">
        <v>2989</v>
      </c>
      <c r="O383" s="17">
        <v>0</v>
      </c>
      <c r="P383" s="17">
        <v>0</v>
      </c>
      <c r="Q383" s="17">
        <v>0.84570999999999996</v>
      </c>
      <c r="R383" s="17">
        <v>2.1961999999999999E-2</v>
      </c>
      <c r="S383" s="17">
        <v>4.4026000000000003E-2</v>
      </c>
      <c r="T383" s="17">
        <v>2.2062999999999999E-2</v>
      </c>
      <c r="U383" s="17">
        <v>0.50114800000000004</v>
      </c>
      <c r="V383" s="17">
        <v>827.1</v>
      </c>
      <c r="W383" s="17">
        <v>1.8225999999999999E-2</v>
      </c>
      <c r="X383" s="17">
        <v>674</v>
      </c>
      <c r="Y383" s="17">
        <v>0</v>
      </c>
      <c r="Z383" s="17">
        <v>0</v>
      </c>
      <c r="AA383" s="17">
        <v>0.77099700000000004</v>
      </c>
      <c r="AB383" s="17">
        <v>7.5013200000000002E-2</v>
      </c>
      <c r="AC383" s="17">
        <v>2.3617300000000001E-2</v>
      </c>
      <c r="AD383" s="17">
        <v>0.25</v>
      </c>
      <c r="AE383" s="17">
        <v>1155.5</v>
      </c>
    </row>
    <row r="384" spans="1:31">
      <c r="A384" s="17">
        <v>371</v>
      </c>
      <c r="B384" s="19">
        <v>0.29825231481481479</v>
      </c>
      <c r="C384" s="17">
        <v>66.5</v>
      </c>
      <c r="D384" s="17">
        <v>6.3</v>
      </c>
      <c r="E384" s="17">
        <v>6.3309999999999998E-3</v>
      </c>
      <c r="F384" s="17">
        <v>0.30599999999999999</v>
      </c>
      <c r="G384" s="17">
        <v>0.765177</v>
      </c>
      <c r="H384" s="17">
        <v>2.8142E-2</v>
      </c>
      <c r="I384" s="17">
        <v>4.326E-2</v>
      </c>
      <c r="J384" s="17">
        <v>1.5117999999999999E-2</v>
      </c>
      <c r="K384" s="17">
        <v>0.34946899999999997</v>
      </c>
      <c r="L384" s="17">
        <v>628.6</v>
      </c>
      <c r="M384" s="17">
        <v>0.22674</v>
      </c>
      <c r="N384" s="17">
        <v>1879</v>
      </c>
      <c r="O384" s="17">
        <v>0</v>
      </c>
      <c r="P384" s="17">
        <v>0</v>
      </c>
      <c r="Q384" s="17">
        <v>0.83197299999999996</v>
      </c>
      <c r="R384" s="17">
        <v>2.9343999999999999E-2</v>
      </c>
      <c r="S384" s="17">
        <v>4.6011999999999997E-2</v>
      </c>
      <c r="T384" s="17">
        <v>1.6667999999999999E-2</v>
      </c>
      <c r="U384" s="17">
        <v>0.36225000000000002</v>
      </c>
      <c r="V384" s="17">
        <v>723.8</v>
      </c>
      <c r="W384" s="17">
        <v>0.57689599999999996</v>
      </c>
      <c r="X384" s="17">
        <v>1455</v>
      </c>
      <c r="Y384" s="17">
        <v>0</v>
      </c>
      <c r="Z384" s="17">
        <v>0</v>
      </c>
      <c r="AA384" s="17">
        <v>0.557307</v>
      </c>
      <c r="AB384" s="17">
        <v>4.2685099999999997E-2</v>
      </c>
      <c r="AC384" s="17">
        <v>3.0055800000000001E-2</v>
      </c>
      <c r="AD384" s="17">
        <v>0.25</v>
      </c>
      <c r="AE384" s="17">
        <v>1321.3</v>
      </c>
    </row>
    <row r="385" spans="1:31">
      <c r="A385" s="17">
        <v>372</v>
      </c>
      <c r="B385" s="19">
        <v>0.29831018518518521</v>
      </c>
      <c r="C385" s="17">
        <v>64.3</v>
      </c>
      <c r="D385" s="17">
        <v>6.3</v>
      </c>
      <c r="E385" s="17">
        <v>1.0972000000000001E-2</v>
      </c>
      <c r="F385" s="17">
        <v>0.53100000000000003</v>
      </c>
      <c r="G385" s="17">
        <v>0.83948599999999995</v>
      </c>
      <c r="H385" s="17">
        <v>2.2818999999999999E-2</v>
      </c>
      <c r="I385" s="17">
        <v>4.3480999999999999E-2</v>
      </c>
      <c r="J385" s="17">
        <v>2.0662E-2</v>
      </c>
      <c r="K385" s="17">
        <v>0.47520000000000001</v>
      </c>
      <c r="L385" s="17">
        <v>869.7</v>
      </c>
      <c r="M385" s="17">
        <v>2.4390000000000002E-3</v>
      </c>
      <c r="N385" s="17">
        <v>3378</v>
      </c>
      <c r="O385" s="17">
        <v>0</v>
      </c>
      <c r="P385" s="17">
        <v>0</v>
      </c>
      <c r="Q385" s="17">
        <v>0.86632699999999996</v>
      </c>
      <c r="R385" s="17">
        <v>2.2887000000000001E-2</v>
      </c>
      <c r="S385" s="17">
        <v>4.4235999999999998E-2</v>
      </c>
      <c r="T385" s="17">
        <v>2.1349E-2</v>
      </c>
      <c r="U385" s="17">
        <v>0.48261500000000002</v>
      </c>
      <c r="V385" s="17">
        <v>899.1</v>
      </c>
      <c r="W385" s="17">
        <v>2.4390000000000002E-3</v>
      </c>
      <c r="X385" s="17">
        <v>3211</v>
      </c>
      <c r="Y385" s="17">
        <v>0</v>
      </c>
      <c r="Z385" s="17">
        <v>0</v>
      </c>
      <c r="AA385" s="17">
        <v>0.74248499999999995</v>
      </c>
      <c r="AB385" s="17">
        <v>9.9846000000000004E-2</v>
      </c>
      <c r="AC385" s="17">
        <v>2.5018800000000001E-2</v>
      </c>
      <c r="AD385" s="17">
        <v>0.25</v>
      </c>
      <c r="AE385" s="17">
        <v>955</v>
      </c>
    </row>
    <row r="386" spans="1:31">
      <c r="A386" s="17">
        <v>373</v>
      </c>
      <c r="B386" s="19">
        <v>0.29836805555555557</v>
      </c>
      <c r="C386" s="17">
        <v>63.7</v>
      </c>
      <c r="D386" s="17">
        <v>7.2</v>
      </c>
      <c r="E386" s="17">
        <v>8.8430000000000002E-3</v>
      </c>
      <c r="F386" s="17">
        <v>0.42799999999999999</v>
      </c>
      <c r="G386" s="17">
        <v>0.83691499999999996</v>
      </c>
      <c r="H386" s="17">
        <v>2.4573999999999999E-2</v>
      </c>
      <c r="I386" s="17">
        <v>4.6482000000000002E-2</v>
      </c>
      <c r="J386" s="17">
        <v>2.1908E-2</v>
      </c>
      <c r="K386" s="17">
        <v>0.47132800000000002</v>
      </c>
      <c r="L386" s="17">
        <v>731.9</v>
      </c>
      <c r="M386" s="17">
        <v>6.9313E-2</v>
      </c>
      <c r="N386" s="17">
        <v>8658</v>
      </c>
      <c r="O386" s="17">
        <v>0</v>
      </c>
      <c r="P386" s="17">
        <v>0</v>
      </c>
      <c r="Q386" s="17">
        <v>0.86798799999999998</v>
      </c>
      <c r="R386" s="17">
        <v>2.5752000000000001E-2</v>
      </c>
      <c r="S386" s="17">
        <v>4.8004999999999999E-2</v>
      </c>
      <c r="T386" s="17">
        <v>2.2252999999999998E-2</v>
      </c>
      <c r="U386" s="17">
        <v>0.463561</v>
      </c>
      <c r="V386" s="17">
        <v>646.79999999999995</v>
      </c>
      <c r="W386" s="17">
        <v>2.4390000000000002E-3</v>
      </c>
      <c r="X386" s="17">
        <v>2059</v>
      </c>
      <c r="Y386" s="17">
        <v>0</v>
      </c>
      <c r="Z386" s="17">
        <v>0</v>
      </c>
      <c r="AA386" s="17">
        <v>0.713171</v>
      </c>
      <c r="AB386" s="17">
        <v>0.21470900000000001</v>
      </c>
      <c r="AC386" s="17">
        <v>3.0529899999999999E-2</v>
      </c>
      <c r="AD386" s="17">
        <v>0.25</v>
      </c>
      <c r="AE386" s="17">
        <v>1134.8</v>
      </c>
    </row>
    <row r="387" spans="1:31">
      <c r="A387" s="17">
        <v>374</v>
      </c>
      <c r="B387" s="19">
        <v>0.29842592592592593</v>
      </c>
      <c r="C387" s="17">
        <v>63</v>
      </c>
      <c r="D387" s="17">
        <v>7.2</v>
      </c>
      <c r="E387" s="17">
        <v>7.9760000000000005E-3</v>
      </c>
      <c r="F387" s="17">
        <v>0.38600000000000001</v>
      </c>
      <c r="G387" s="17">
        <v>0.83586700000000003</v>
      </c>
      <c r="H387" s="17">
        <v>2.9901E-2</v>
      </c>
      <c r="I387" s="17">
        <v>4.9583000000000002E-2</v>
      </c>
      <c r="J387" s="17">
        <v>1.9682000000000002E-2</v>
      </c>
      <c r="K387" s="17">
        <v>0.39694600000000002</v>
      </c>
      <c r="L387" s="17">
        <v>569.79999999999995</v>
      </c>
      <c r="M387" s="17">
        <v>0.18540999999999999</v>
      </c>
      <c r="N387" s="17">
        <v>2630</v>
      </c>
      <c r="O387" s="17">
        <v>0</v>
      </c>
      <c r="P387" s="17">
        <v>0</v>
      </c>
      <c r="Q387" s="17">
        <v>0.923875</v>
      </c>
      <c r="R387" s="17">
        <v>2.7293000000000001E-2</v>
      </c>
      <c r="S387" s="17">
        <v>4.9535999999999997E-2</v>
      </c>
      <c r="T387" s="17">
        <v>2.2244E-2</v>
      </c>
      <c r="U387" s="17">
        <v>0.44903900000000002</v>
      </c>
      <c r="V387" s="17">
        <v>697.5</v>
      </c>
      <c r="W387" s="17">
        <v>6.1419000000000001E-2</v>
      </c>
      <c r="X387" s="17">
        <v>770</v>
      </c>
      <c r="Y387" s="17">
        <v>0</v>
      </c>
      <c r="Z387" s="17">
        <v>0</v>
      </c>
      <c r="AA387" s="17">
        <v>0.69082900000000003</v>
      </c>
      <c r="AB387" s="17">
        <v>6.0723899999999997E-2</v>
      </c>
      <c r="AC387" s="17">
        <v>2.86433E-2</v>
      </c>
      <c r="AD387" s="17">
        <v>0.25</v>
      </c>
      <c r="AE387" s="17">
        <v>1457.7</v>
      </c>
    </row>
    <row r="388" spans="1:31">
      <c r="A388" s="17">
        <v>375</v>
      </c>
      <c r="B388" s="19">
        <v>0.29847222222222219</v>
      </c>
      <c r="C388" s="17">
        <v>61</v>
      </c>
      <c r="D388" s="17">
        <v>7.2</v>
      </c>
      <c r="E388" s="17">
        <v>8.9809999999999994E-3</v>
      </c>
      <c r="F388" s="17">
        <v>0.435</v>
      </c>
      <c r="G388" s="17">
        <v>0.88500900000000005</v>
      </c>
      <c r="H388" s="17">
        <v>2.8551E-2</v>
      </c>
      <c r="I388" s="17">
        <v>5.0104000000000003E-2</v>
      </c>
      <c r="J388" s="17">
        <v>2.1552999999999999E-2</v>
      </c>
      <c r="K388" s="17">
        <v>0.43016599999999999</v>
      </c>
      <c r="L388" s="17">
        <v>668.1</v>
      </c>
      <c r="M388" s="17">
        <v>2.4390000000000002E-3</v>
      </c>
      <c r="N388" s="17">
        <v>1831</v>
      </c>
      <c r="O388" s="17">
        <v>0</v>
      </c>
      <c r="P388" s="17">
        <v>0</v>
      </c>
      <c r="Q388" s="17">
        <v>0.91108699999999998</v>
      </c>
      <c r="R388" s="17">
        <v>2.7890000000000002E-2</v>
      </c>
      <c r="S388" s="17">
        <v>4.8626999999999997E-2</v>
      </c>
      <c r="T388" s="17">
        <v>2.0737999999999999E-2</v>
      </c>
      <c r="U388" s="17">
        <v>0.42645699999999997</v>
      </c>
      <c r="V388" s="17">
        <v>638.70000000000005</v>
      </c>
      <c r="W388" s="17">
        <v>5.6541000000000001E-2</v>
      </c>
      <c r="X388" s="17">
        <v>1523</v>
      </c>
      <c r="Y388" s="17">
        <v>0</v>
      </c>
      <c r="Z388" s="17">
        <v>0</v>
      </c>
      <c r="AA388" s="17">
        <v>0.656088</v>
      </c>
      <c r="AB388" s="17">
        <v>5.0142899999999997E-2</v>
      </c>
      <c r="AC388" s="17">
        <v>2.8929799999999999E-2</v>
      </c>
      <c r="AD388" s="17">
        <v>0.25</v>
      </c>
      <c r="AE388" s="17">
        <v>1243.2</v>
      </c>
    </row>
    <row r="389" spans="1:31">
      <c r="A389" s="17">
        <v>376</v>
      </c>
      <c r="B389" s="19">
        <v>0.29853009259259261</v>
      </c>
      <c r="C389" s="17">
        <v>61.2</v>
      </c>
      <c r="D389" s="17">
        <v>7.2</v>
      </c>
      <c r="E389" s="17">
        <v>7.9760000000000005E-3</v>
      </c>
      <c r="F389" s="17">
        <v>0.38600000000000001</v>
      </c>
      <c r="G389" s="17">
        <v>0.81404799999999999</v>
      </c>
      <c r="H389" s="17">
        <v>3.0192E-2</v>
      </c>
      <c r="I389" s="17">
        <v>4.7976999999999999E-2</v>
      </c>
      <c r="J389" s="17">
        <v>1.7784999999999999E-2</v>
      </c>
      <c r="K389" s="17">
        <v>0.37070700000000001</v>
      </c>
      <c r="L389" s="17">
        <v>599.20000000000005</v>
      </c>
      <c r="M389" s="17">
        <v>0.25228400000000001</v>
      </c>
      <c r="N389" s="17">
        <v>1745</v>
      </c>
      <c r="O389" s="17">
        <v>0</v>
      </c>
      <c r="P389" s="17">
        <v>0</v>
      </c>
      <c r="Q389" s="17">
        <v>0.89779200000000003</v>
      </c>
      <c r="R389" s="17">
        <v>2.8830999999999999E-2</v>
      </c>
      <c r="S389" s="17">
        <v>4.9638000000000002E-2</v>
      </c>
      <c r="T389" s="17">
        <v>2.0806999999999999E-2</v>
      </c>
      <c r="U389" s="17">
        <v>0.41917700000000002</v>
      </c>
      <c r="V389" s="17">
        <v>671.2</v>
      </c>
      <c r="W389" s="17">
        <v>0.151973</v>
      </c>
      <c r="X389" s="17">
        <v>1125</v>
      </c>
      <c r="Y389" s="17">
        <v>0</v>
      </c>
      <c r="Z389" s="17">
        <v>0</v>
      </c>
      <c r="AA389" s="17">
        <v>0.64488800000000002</v>
      </c>
      <c r="AB389" s="17">
        <v>4.3156100000000003E-2</v>
      </c>
      <c r="AC389" s="17">
        <v>2.97287E-2</v>
      </c>
      <c r="AD389" s="17">
        <v>0.25</v>
      </c>
      <c r="AE389" s="17">
        <v>1386.2</v>
      </c>
    </row>
    <row r="390" spans="1:31">
      <c r="A390" s="17">
        <v>377</v>
      </c>
      <c r="B390" s="19">
        <v>0.29858796296296297</v>
      </c>
      <c r="C390" s="17">
        <v>59.4</v>
      </c>
      <c r="D390" s="17">
        <v>7.2</v>
      </c>
      <c r="E390" s="17">
        <v>1.0168E-2</v>
      </c>
      <c r="F390" s="17">
        <v>0.49199999999999999</v>
      </c>
      <c r="G390" s="17">
        <v>0.847638</v>
      </c>
      <c r="H390" s="17">
        <v>2.8641E-2</v>
      </c>
      <c r="I390" s="17">
        <v>5.0334999999999998E-2</v>
      </c>
      <c r="J390" s="17">
        <v>2.1693E-2</v>
      </c>
      <c r="K390" s="17">
        <v>0.430981</v>
      </c>
      <c r="L390" s="17">
        <v>718.8</v>
      </c>
      <c r="M390" s="17">
        <v>3.5875999999999998E-2</v>
      </c>
      <c r="N390" s="17">
        <v>1902</v>
      </c>
      <c r="O390" s="17">
        <v>0</v>
      </c>
      <c r="P390" s="17">
        <v>0</v>
      </c>
      <c r="Q390" s="17">
        <v>0.91073300000000001</v>
      </c>
      <c r="R390" s="17">
        <v>2.7966000000000001E-2</v>
      </c>
      <c r="S390" s="17">
        <v>5.0974999999999999E-2</v>
      </c>
      <c r="T390" s="17">
        <v>2.3009000000000002E-2</v>
      </c>
      <c r="U390" s="17">
        <v>0.45137500000000003</v>
      </c>
      <c r="V390" s="17">
        <v>681.2</v>
      </c>
      <c r="W390" s="17">
        <v>5.1663000000000001E-2</v>
      </c>
      <c r="X390" s="17">
        <v>1394</v>
      </c>
      <c r="Y390" s="17">
        <v>0</v>
      </c>
      <c r="Z390" s="17">
        <v>0</v>
      </c>
      <c r="AA390" s="17">
        <v>0.69442400000000004</v>
      </c>
      <c r="AB390" s="17">
        <v>5.5704400000000001E-2</v>
      </c>
      <c r="AC390" s="17">
        <v>2.92479E-2</v>
      </c>
      <c r="AD390" s="17">
        <v>0.25</v>
      </c>
      <c r="AE390" s="17">
        <v>1155.5</v>
      </c>
    </row>
    <row r="391" spans="1:31">
      <c r="A391" s="17">
        <v>378</v>
      </c>
      <c r="B391" s="19">
        <v>0.29864583333333333</v>
      </c>
      <c r="C391" s="17">
        <v>58.3</v>
      </c>
      <c r="D391" s="17">
        <v>7.2</v>
      </c>
      <c r="E391" s="17">
        <v>1.1596E-2</v>
      </c>
      <c r="F391" s="17">
        <v>0.56100000000000005</v>
      </c>
      <c r="G391" s="17">
        <v>0.89115900000000003</v>
      </c>
      <c r="H391" s="17">
        <v>2.5811000000000001E-2</v>
      </c>
      <c r="I391" s="17">
        <v>5.0323E-2</v>
      </c>
      <c r="J391" s="17">
        <v>2.4511000000000002E-2</v>
      </c>
      <c r="K391" s="17">
        <v>0.48708299999999999</v>
      </c>
      <c r="L391" s="17">
        <v>817.1</v>
      </c>
      <c r="M391" s="17">
        <v>2.4390000000000002E-3</v>
      </c>
      <c r="N391" s="17">
        <v>1977</v>
      </c>
      <c r="O391" s="17">
        <v>0</v>
      </c>
      <c r="P391" s="17">
        <v>0</v>
      </c>
      <c r="Q391" s="17">
        <v>0.81162100000000004</v>
      </c>
      <c r="R391" s="17">
        <v>2.6554000000000001E-2</v>
      </c>
      <c r="S391" s="17">
        <v>4.8939000000000003E-2</v>
      </c>
      <c r="T391" s="17">
        <v>2.2384999999999999E-2</v>
      </c>
      <c r="U391" s="17">
        <v>0.45741399999999999</v>
      </c>
      <c r="V391" s="17">
        <v>851.5</v>
      </c>
      <c r="W391" s="17">
        <v>2.4390000000000002E-3</v>
      </c>
      <c r="X391" s="17">
        <v>2981</v>
      </c>
      <c r="Y391" s="17">
        <v>0</v>
      </c>
      <c r="Z391" s="17">
        <v>0</v>
      </c>
      <c r="AA391" s="17">
        <v>0.70371300000000003</v>
      </c>
      <c r="AB391" s="17">
        <v>6.5156400000000003E-2</v>
      </c>
      <c r="AC391" s="17">
        <v>2.8012200000000001E-2</v>
      </c>
      <c r="AD391" s="17">
        <v>0.25</v>
      </c>
      <c r="AE391" s="17">
        <v>1016.5</v>
      </c>
    </row>
    <row r="392" spans="1:31">
      <c r="A392" s="17">
        <v>379</v>
      </c>
      <c r="B392" s="19">
        <v>0.29870370370370369</v>
      </c>
      <c r="C392" s="17">
        <v>58.3</v>
      </c>
      <c r="D392" s="17">
        <v>7.2</v>
      </c>
      <c r="E392" s="17">
        <v>8.3990000000000002E-3</v>
      </c>
      <c r="F392" s="17">
        <v>0.40600000000000003</v>
      </c>
      <c r="G392" s="17">
        <v>0.92074599999999995</v>
      </c>
      <c r="H392" s="17">
        <v>3.2612000000000002E-2</v>
      </c>
      <c r="I392" s="17">
        <v>5.7501999999999998E-2</v>
      </c>
      <c r="J392" s="17">
        <v>2.4889999999999999E-2</v>
      </c>
      <c r="K392" s="17">
        <v>0.43285899999999999</v>
      </c>
      <c r="L392" s="17">
        <v>615.4</v>
      </c>
      <c r="M392" s="17">
        <v>2.4390000000000002E-3</v>
      </c>
      <c r="N392" s="17">
        <v>793</v>
      </c>
      <c r="O392" s="17">
        <v>0</v>
      </c>
      <c r="P392" s="17">
        <v>0</v>
      </c>
      <c r="Q392" s="17">
        <v>0.88024400000000003</v>
      </c>
      <c r="R392" s="17">
        <v>3.2559999999999999E-2</v>
      </c>
      <c r="S392" s="17">
        <v>5.6122999999999999E-2</v>
      </c>
      <c r="T392" s="17">
        <v>2.3563000000000001E-2</v>
      </c>
      <c r="U392" s="17">
        <v>0.41983900000000002</v>
      </c>
      <c r="V392" s="17">
        <v>774.5</v>
      </c>
      <c r="W392" s="17">
        <v>0.198182</v>
      </c>
      <c r="X392" s="17">
        <v>1787</v>
      </c>
      <c r="Y392" s="17">
        <v>0</v>
      </c>
      <c r="Z392" s="17">
        <v>0</v>
      </c>
      <c r="AA392" s="17">
        <v>0.64590599999999998</v>
      </c>
      <c r="AB392" s="17">
        <v>2.06135E-2</v>
      </c>
      <c r="AC392" s="17">
        <v>3.3046199999999998E-2</v>
      </c>
      <c r="AD392" s="17">
        <v>0.25</v>
      </c>
      <c r="AE392" s="17">
        <v>1349.5</v>
      </c>
    </row>
    <row r="393" spans="1:31">
      <c r="A393" s="17">
        <v>380</v>
      </c>
      <c r="B393" s="19">
        <v>0.29875000000000002</v>
      </c>
      <c r="C393" s="17">
        <v>55.7</v>
      </c>
      <c r="D393" s="17">
        <v>7.2</v>
      </c>
      <c r="E393" s="17">
        <v>9.0060000000000001E-3</v>
      </c>
      <c r="F393" s="17">
        <v>0.436</v>
      </c>
      <c r="G393" s="17">
        <v>0.90024800000000005</v>
      </c>
      <c r="H393" s="17">
        <v>3.0703999999999999E-2</v>
      </c>
      <c r="I393" s="17">
        <v>5.5806000000000001E-2</v>
      </c>
      <c r="J393" s="17">
        <v>2.5101999999999999E-2</v>
      </c>
      <c r="K393" s="17">
        <v>0.44980999999999999</v>
      </c>
      <c r="L393" s="17">
        <v>745.1</v>
      </c>
      <c r="M393" s="17">
        <v>0.193304</v>
      </c>
      <c r="N393" s="17">
        <v>1180</v>
      </c>
      <c r="O393" s="17">
        <v>0</v>
      </c>
      <c r="P393" s="17">
        <v>0</v>
      </c>
      <c r="Q393" s="17">
        <v>0.911022</v>
      </c>
      <c r="R393" s="17">
        <v>3.4034000000000002E-2</v>
      </c>
      <c r="S393" s="17">
        <v>5.4718000000000003E-2</v>
      </c>
      <c r="T393" s="17">
        <v>2.0684000000000001E-2</v>
      </c>
      <c r="U393" s="17">
        <v>0.37801499999999999</v>
      </c>
      <c r="V393" s="17">
        <v>663</v>
      </c>
      <c r="W393" s="17">
        <v>0.45591999999999999</v>
      </c>
      <c r="X393" s="17">
        <v>4500</v>
      </c>
      <c r="Y393" s="17">
        <v>0</v>
      </c>
      <c r="Z393" s="17">
        <v>0</v>
      </c>
      <c r="AA393" s="17">
        <v>0.58156099999999999</v>
      </c>
      <c r="AB393" s="17">
        <v>3.6551599999999997E-2</v>
      </c>
      <c r="AC393" s="17">
        <v>3.4789800000000003E-2</v>
      </c>
      <c r="AD393" s="17">
        <v>0.25</v>
      </c>
      <c r="AE393" s="17">
        <v>1114.7</v>
      </c>
    </row>
    <row r="394" spans="1:31">
      <c r="A394" s="17">
        <v>381</v>
      </c>
      <c r="B394" s="19">
        <v>0.29880787037037038</v>
      </c>
      <c r="C394" s="17">
        <v>56.1</v>
      </c>
      <c r="D394" s="17">
        <v>7.2</v>
      </c>
      <c r="E394" s="17">
        <v>9.5569999999999995E-3</v>
      </c>
      <c r="F394" s="17">
        <v>0.46200000000000002</v>
      </c>
      <c r="G394" s="17">
        <v>0.91252999999999995</v>
      </c>
      <c r="H394" s="17">
        <v>3.4403999999999997E-2</v>
      </c>
      <c r="I394" s="17">
        <v>5.8838000000000001E-2</v>
      </c>
      <c r="J394" s="17">
        <v>2.4434000000000001E-2</v>
      </c>
      <c r="K394" s="17">
        <v>0.41527700000000001</v>
      </c>
      <c r="L394" s="17">
        <v>659.9</v>
      </c>
      <c r="M394" s="17">
        <v>0.215832</v>
      </c>
      <c r="N394" s="17">
        <v>2881</v>
      </c>
      <c r="O394" s="17">
        <v>0</v>
      </c>
      <c r="P394" s="17">
        <v>0</v>
      </c>
      <c r="Q394" s="17">
        <v>0.91098900000000005</v>
      </c>
      <c r="R394" s="17">
        <v>2.9239000000000001E-2</v>
      </c>
      <c r="S394" s="17">
        <v>5.5391999999999997E-2</v>
      </c>
      <c r="T394" s="17">
        <v>2.6152999999999999E-2</v>
      </c>
      <c r="U394" s="17">
        <v>0.47215000000000001</v>
      </c>
      <c r="V394" s="17">
        <v>694.4</v>
      </c>
      <c r="W394" s="17">
        <v>2.4390000000000002E-3</v>
      </c>
      <c r="X394" s="17">
        <v>1145</v>
      </c>
      <c r="Y394" s="17">
        <v>0</v>
      </c>
      <c r="Z394" s="17">
        <v>0</v>
      </c>
      <c r="AA394" s="17">
        <v>0.72638499999999995</v>
      </c>
      <c r="AB394" s="17">
        <v>7.5821700000000006E-2</v>
      </c>
      <c r="AC394" s="17">
        <v>3.1221599999999999E-2</v>
      </c>
      <c r="AD394" s="17">
        <v>0.25</v>
      </c>
      <c r="AE394" s="17">
        <v>1258.5</v>
      </c>
    </row>
    <row r="395" spans="1:31">
      <c r="A395" s="17">
        <v>382</v>
      </c>
      <c r="B395" s="19">
        <v>0.29886574074074074</v>
      </c>
      <c r="C395" s="17">
        <v>53.7</v>
      </c>
      <c r="D395" s="17">
        <v>8.1</v>
      </c>
      <c r="E395" s="17">
        <v>9.7920000000000004E-3</v>
      </c>
      <c r="F395" s="17">
        <v>0.47399999999999998</v>
      </c>
      <c r="G395" s="17">
        <v>0.88045899999999999</v>
      </c>
      <c r="H395" s="17">
        <v>3.5285999999999998E-2</v>
      </c>
      <c r="I395" s="17">
        <v>5.9741000000000002E-2</v>
      </c>
      <c r="J395" s="17">
        <v>2.4455000000000001E-2</v>
      </c>
      <c r="K395" s="17">
        <v>0.40934599999999999</v>
      </c>
      <c r="L395" s="17">
        <v>654.9</v>
      </c>
      <c r="M395" s="17">
        <v>0.45591999999999999</v>
      </c>
      <c r="N395" s="17">
        <v>3854</v>
      </c>
      <c r="O395" s="17">
        <v>0</v>
      </c>
      <c r="P395" s="17">
        <v>0</v>
      </c>
      <c r="Q395" s="17">
        <v>0.92975600000000003</v>
      </c>
      <c r="R395" s="17">
        <v>3.3162999999999998E-2</v>
      </c>
      <c r="S395" s="17">
        <v>6.0242999999999998E-2</v>
      </c>
      <c r="T395" s="17">
        <v>2.708E-2</v>
      </c>
      <c r="U395" s="17">
        <v>0.44951099999999999</v>
      </c>
      <c r="V395" s="17">
        <v>654.9</v>
      </c>
      <c r="W395" s="17">
        <v>2.4390000000000002E-3</v>
      </c>
      <c r="X395" s="17">
        <v>701</v>
      </c>
      <c r="Y395" s="17">
        <v>0</v>
      </c>
      <c r="Z395" s="17">
        <v>0</v>
      </c>
      <c r="AA395" s="17">
        <v>0.69155599999999995</v>
      </c>
      <c r="AB395" s="17">
        <v>0.10913100000000001</v>
      </c>
      <c r="AC395" s="17">
        <v>3.6118200000000003E-2</v>
      </c>
      <c r="AD395" s="17">
        <v>0.25</v>
      </c>
      <c r="AE395" s="17">
        <v>1268.2</v>
      </c>
    </row>
    <row r="396" spans="1:31">
      <c r="A396" s="17">
        <v>383</v>
      </c>
      <c r="B396" s="19">
        <v>0.2989236111111111</v>
      </c>
      <c r="C396" s="17">
        <v>53.7</v>
      </c>
      <c r="D396" s="17">
        <v>8.1</v>
      </c>
      <c r="E396" s="17">
        <v>1.1539000000000001E-2</v>
      </c>
      <c r="F396" s="17">
        <v>0.55800000000000005</v>
      </c>
      <c r="G396" s="17">
        <v>0.94643299999999997</v>
      </c>
      <c r="H396" s="17">
        <v>3.3548000000000001E-2</v>
      </c>
      <c r="I396" s="17">
        <v>6.1732000000000002E-2</v>
      </c>
      <c r="J396" s="17">
        <v>2.8184000000000001E-2</v>
      </c>
      <c r="K396" s="17">
        <v>0.45655000000000001</v>
      </c>
      <c r="L396" s="17">
        <v>671.2</v>
      </c>
      <c r="M396" s="17">
        <v>0.115521</v>
      </c>
      <c r="N396" s="17">
        <v>856</v>
      </c>
      <c r="O396" s="17">
        <v>0</v>
      </c>
      <c r="P396" s="17">
        <v>0</v>
      </c>
      <c r="Q396" s="17">
        <v>0.938975</v>
      </c>
      <c r="R396" s="17">
        <v>3.0418000000000001E-2</v>
      </c>
      <c r="S396" s="17">
        <v>5.7751999999999998E-2</v>
      </c>
      <c r="T396" s="17">
        <v>2.7333E-2</v>
      </c>
      <c r="U396" s="17">
        <v>0.47328799999999999</v>
      </c>
      <c r="V396" s="17">
        <v>728.8</v>
      </c>
      <c r="W396" s="17">
        <v>2.4390000000000002E-3</v>
      </c>
      <c r="X396" s="17">
        <v>2496</v>
      </c>
      <c r="Y396" s="17">
        <v>0</v>
      </c>
      <c r="Z396" s="17">
        <v>0</v>
      </c>
      <c r="AA396" s="17">
        <v>0.72813499999999998</v>
      </c>
      <c r="AB396" s="17">
        <v>2.71332E-2</v>
      </c>
      <c r="AC396" s="17">
        <v>3.11601E-2</v>
      </c>
      <c r="AD396" s="17">
        <v>0.25</v>
      </c>
      <c r="AE396" s="17">
        <v>1237.5</v>
      </c>
    </row>
    <row r="397" spans="1:31">
      <c r="A397" s="17">
        <v>384</v>
      </c>
      <c r="B397" s="19">
        <v>0.29898148148148146</v>
      </c>
      <c r="C397" s="17">
        <v>52.8</v>
      </c>
      <c r="D397" s="17">
        <v>8.1</v>
      </c>
      <c r="E397" s="17">
        <v>1.2248E-2</v>
      </c>
      <c r="F397" s="17">
        <v>0.59299999999999997</v>
      </c>
      <c r="G397" s="17">
        <v>0.87783699999999998</v>
      </c>
      <c r="H397" s="17">
        <v>3.2891999999999998E-2</v>
      </c>
      <c r="I397" s="17">
        <v>6.1254999999999997E-2</v>
      </c>
      <c r="J397" s="17">
        <v>2.8362999999999999E-2</v>
      </c>
      <c r="K397" s="17">
        <v>0.46302900000000002</v>
      </c>
      <c r="L397" s="17">
        <v>805.8</v>
      </c>
      <c r="M397" s="17">
        <v>2.4390000000000002E-3</v>
      </c>
      <c r="N397" s="17">
        <v>1363</v>
      </c>
      <c r="O397" s="17">
        <v>0</v>
      </c>
      <c r="P397" s="17">
        <v>0</v>
      </c>
      <c r="Q397" s="17">
        <v>0.93993499999999996</v>
      </c>
      <c r="R397" s="17">
        <v>3.4604999999999997E-2</v>
      </c>
      <c r="S397" s="17">
        <v>6.0581000000000003E-2</v>
      </c>
      <c r="T397" s="17">
        <v>2.5975999999999999E-2</v>
      </c>
      <c r="U397" s="17">
        <v>0.42877999999999999</v>
      </c>
      <c r="V397" s="17">
        <v>625.5</v>
      </c>
      <c r="W397" s="17">
        <v>0.21884700000000001</v>
      </c>
      <c r="X397" s="17">
        <v>1438</v>
      </c>
      <c r="Y397" s="17">
        <v>0</v>
      </c>
      <c r="Z397" s="17">
        <v>0</v>
      </c>
      <c r="AA397" s="17">
        <v>0.65966100000000005</v>
      </c>
      <c r="AB397" s="17">
        <v>5.0619400000000002E-2</v>
      </c>
      <c r="AC397" s="17">
        <v>3.5920300000000002E-2</v>
      </c>
      <c r="AD397" s="17">
        <v>0.25</v>
      </c>
      <c r="AE397" s="17">
        <v>1030.7</v>
      </c>
    </row>
    <row r="398" spans="1:31">
      <c r="A398" s="17">
        <v>385</v>
      </c>
      <c r="B398" s="19">
        <v>0.29902777777777778</v>
      </c>
      <c r="C398" s="17">
        <v>51</v>
      </c>
      <c r="D398" s="17">
        <v>8.1</v>
      </c>
      <c r="E398" s="17">
        <v>9.8230000000000001E-3</v>
      </c>
      <c r="F398" s="17">
        <v>0.47499999999999998</v>
      </c>
      <c r="G398" s="17">
        <v>0.93815000000000004</v>
      </c>
      <c r="H398" s="17">
        <v>3.4492000000000002E-2</v>
      </c>
      <c r="I398" s="17">
        <v>6.1637999999999998E-2</v>
      </c>
      <c r="J398" s="17">
        <v>2.7146E-2</v>
      </c>
      <c r="K398" s="17">
        <v>0.440415</v>
      </c>
      <c r="L398" s="17">
        <v>646.79999999999995</v>
      </c>
      <c r="M398" s="17">
        <v>8.2085000000000005E-2</v>
      </c>
      <c r="N398" s="17">
        <v>1327</v>
      </c>
      <c r="O398" s="17">
        <v>0</v>
      </c>
      <c r="P398" s="17">
        <v>0</v>
      </c>
      <c r="Q398" s="17">
        <v>0.93284299999999998</v>
      </c>
      <c r="R398" s="17">
        <v>3.4966999999999998E-2</v>
      </c>
      <c r="S398" s="17">
        <v>6.0676000000000001E-2</v>
      </c>
      <c r="T398" s="17">
        <v>2.5708999999999999E-2</v>
      </c>
      <c r="U398" s="17">
        <v>0.42371599999999998</v>
      </c>
      <c r="V398" s="17">
        <v>684.3</v>
      </c>
      <c r="W398" s="17">
        <v>2.4390000000000002E-3</v>
      </c>
      <c r="X398" s="17">
        <v>774</v>
      </c>
      <c r="Y398" s="17">
        <v>0</v>
      </c>
      <c r="Z398" s="17">
        <v>0</v>
      </c>
      <c r="AA398" s="17">
        <v>0.65186999999999995</v>
      </c>
      <c r="AB398" s="17">
        <v>3.9999399999999997E-2</v>
      </c>
      <c r="AC398" s="17">
        <v>3.5995100000000002E-2</v>
      </c>
      <c r="AD398" s="17">
        <v>0.25</v>
      </c>
      <c r="AE398" s="17">
        <v>1284.0999999999999</v>
      </c>
    </row>
    <row r="399" spans="1:31">
      <c r="A399" s="17">
        <v>386</v>
      </c>
      <c r="B399" s="19">
        <v>0.29908564814814814</v>
      </c>
      <c r="C399" s="17">
        <v>50.6</v>
      </c>
      <c r="D399" s="17">
        <v>8.1</v>
      </c>
      <c r="E399" s="17">
        <v>9.0939999999999997E-3</v>
      </c>
      <c r="F399" s="17">
        <v>0.44</v>
      </c>
      <c r="G399" s="17">
        <v>0.90423900000000001</v>
      </c>
      <c r="H399" s="17">
        <v>3.5125000000000003E-2</v>
      </c>
      <c r="I399" s="17">
        <v>6.1882E-2</v>
      </c>
      <c r="J399" s="17">
        <v>2.6757E-2</v>
      </c>
      <c r="K399" s="17">
        <v>0.43238799999999999</v>
      </c>
      <c r="L399" s="17">
        <v>633.6</v>
      </c>
      <c r="M399" s="17">
        <v>0.22674</v>
      </c>
      <c r="N399" s="17">
        <v>1188</v>
      </c>
      <c r="O399" s="17">
        <v>0</v>
      </c>
      <c r="P399" s="17">
        <v>0</v>
      </c>
      <c r="Q399" s="17">
        <v>0.93001299999999998</v>
      </c>
      <c r="R399" s="17">
        <v>3.7608000000000003E-2</v>
      </c>
      <c r="S399" s="17">
        <v>6.2517000000000003E-2</v>
      </c>
      <c r="T399" s="17">
        <v>2.4909000000000001E-2</v>
      </c>
      <c r="U399" s="17">
        <v>0.39843400000000001</v>
      </c>
      <c r="V399" s="17">
        <v>599.20000000000005</v>
      </c>
      <c r="W399" s="17">
        <v>8.5099999999999995E-2</v>
      </c>
      <c r="X399" s="17">
        <v>1073</v>
      </c>
      <c r="Y399" s="17">
        <v>0</v>
      </c>
      <c r="Z399" s="17">
        <v>0</v>
      </c>
      <c r="AA399" s="17">
        <v>0.61297599999999997</v>
      </c>
      <c r="AB399" s="17">
        <v>3.5243799999999999E-2</v>
      </c>
      <c r="AC399" s="17">
        <v>3.8485999999999999E-2</v>
      </c>
      <c r="AD399" s="17">
        <v>0.25</v>
      </c>
      <c r="AE399" s="17">
        <v>1310.8</v>
      </c>
    </row>
    <row r="400" spans="1:31">
      <c r="A400" s="17">
        <v>387</v>
      </c>
      <c r="B400" s="19">
        <v>0.2991435185185185</v>
      </c>
      <c r="C400" s="17">
        <v>49.4</v>
      </c>
      <c r="D400" s="17">
        <v>8.1</v>
      </c>
      <c r="E400" s="17">
        <v>9.8499999999999994E-3</v>
      </c>
      <c r="F400" s="17">
        <v>0.47699999999999998</v>
      </c>
      <c r="G400" s="17">
        <v>0.925512</v>
      </c>
      <c r="H400" s="17">
        <v>3.7336000000000001E-2</v>
      </c>
      <c r="I400" s="17">
        <v>6.6431000000000004E-2</v>
      </c>
      <c r="J400" s="17">
        <v>2.9094999999999999E-2</v>
      </c>
      <c r="K400" s="17">
        <v>0.43797900000000001</v>
      </c>
      <c r="L400" s="17">
        <v>615.4</v>
      </c>
      <c r="M400" s="17">
        <v>7.2328000000000003E-2</v>
      </c>
      <c r="N400" s="17">
        <v>1078</v>
      </c>
      <c r="O400" s="17">
        <v>0</v>
      </c>
      <c r="P400" s="17">
        <v>0</v>
      </c>
      <c r="Q400" s="17">
        <v>0.89769900000000002</v>
      </c>
      <c r="R400" s="17">
        <v>3.5281E-2</v>
      </c>
      <c r="S400" s="17">
        <v>6.3279000000000002E-2</v>
      </c>
      <c r="T400" s="17">
        <v>2.7997999999999999E-2</v>
      </c>
      <c r="U400" s="17">
        <v>0.44245299999999999</v>
      </c>
      <c r="V400" s="17">
        <v>628.6</v>
      </c>
      <c r="W400" s="17">
        <v>2.4390000000000002E-3</v>
      </c>
      <c r="X400" s="17">
        <v>550</v>
      </c>
      <c r="Y400" s="17">
        <v>0</v>
      </c>
      <c r="Z400" s="17">
        <v>0</v>
      </c>
      <c r="AA400" s="17">
        <v>0.68069599999999997</v>
      </c>
      <c r="AB400" s="17">
        <v>3.1201E-2</v>
      </c>
      <c r="AC400" s="17">
        <v>3.6154600000000002E-2</v>
      </c>
      <c r="AD400" s="17">
        <v>0.25</v>
      </c>
      <c r="AE400" s="17">
        <v>1349.5</v>
      </c>
    </row>
    <row r="401" spans="1:31">
      <c r="A401" s="17">
        <v>388</v>
      </c>
      <c r="B401" s="19">
        <v>0.29920138888888886</v>
      </c>
      <c r="C401" s="17">
        <v>48.1</v>
      </c>
      <c r="D401" s="17">
        <v>8.1</v>
      </c>
      <c r="E401" s="17">
        <v>9.7300000000000008E-3</v>
      </c>
      <c r="F401" s="17">
        <v>0.47099999999999997</v>
      </c>
      <c r="G401" s="17">
        <v>0.92993400000000004</v>
      </c>
      <c r="H401" s="17">
        <v>3.6570999999999999E-2</v>
      </c>
      <c r="I401" s="17">
        <v>6.6177E-2</v>
      </c>
      <c r="J401" s="17">
        <v>2.9604999999999999E-2</v>
      </c>
      <c r="K401" s="17">
        <v>0.44736900000000002</v>
      </c>
      <c r="L401" s="17">
        <v>594.20000000000005</v>
      </c>
      <c r="M401" s="17">
        <v>2.4390000000000002E-3</v>
      </c>
      <c r="N401" s="17">
        <v>1346</v>
      </c>
      <c r="O401" s="17">
        <v>0</v>
      </c>
      <c r="P401" s="17">
        <v>0</v>
      </c>
      <c r="Q401" s="17">
        <v>0.93371700000000002</v>
      </c>
      <c r="R401" s="17">
        <v>3.5442000000000001E-2</v>
      </c>
      <c r="S401" s="17">
        <v>6.5106999999999998E-2</v>
      </c>
      <c r="T401" s="17">
        <v>2.9665E-2</v>
      </c>
      <c r="U401" s="17">
        <v>0.45563199999999998</v>
      </c>
      <c r="V401" s="17">
        <v>620.5</v>
      </c>
      <c r="W401" s="17">
        <v>2.4390000000000002E-3</v>
      </c>
      <c r="X401" s="17">
        <v>747</v>
      </c>
      <c r="Y401" s="17">
        <v>0</v>
      </c>
      <c r="Z401" s="17">
        <v>0</v>
      </c>
      <c r="AA401" s="17">
        <v>0.70097299999999996</v>
      </c>
      <c r="AB401" s="17">
        <v>3.7369800000000002E-2</v>
      </c>
      <c r="AC401" s="17">
        <v>3.6550899999999997E-2</v>
      </c>
      <c r="AD401" s="17">
        <v>0.25</v>
      </c>
      <c r="AE401" s="17">
        <v>1397.9</v>
      </c>
    </row>
    <row r="402" spans="1:31">
      <c r="A402" s="17">
        <v>389</v>
      </c>
      <c r="B402" s="19">
        <v>0.29925925925925928</v>
      </c>
      <c r="C402" s="17">
        <v>47.5</v>
      </c>
      <c r="D402" s="17">
        <v>9</v>
      </c>
      <c r="E402" s="17">
        <v>1.0207000000000001E-2</v>
      </c>
      <c r="F402" s="17">
        <v>0.49399999999999999</v>
      </c>
      <c r="G402" s="17">
        <v>0.90687600000000002</v>
      </c>
      <c r="H402" s="17">
        <v>3.7594000000000002E-2</v>
      </c>
      <c r="I402" s="17">
        <v>6.6078999999999999E-2</v>
      </c>
      <c r="J402" s="17">
        <v>2.8486000000000001E-2</v>
      </c>
      <c r="K402" s="17">
        <v>0.43108099999999999</v>
      </c>
      <c r="L402" s="17">
        <v>559.70000000000005</v>
      </c>
      <c r="M402" s="17">
        <v>2.4390000000000002E-3</v>
      </c>
      <c r="N402" s="17">
        <v>644</v>
      </c>
      <c r="O402" s="17">
        <v>0</v>
      </c>
      <c r="P402" s="17">
        <v>0</v>
      </c>
      <c r="Q402" s="17">
        <v>0.94757400000000003</v>
      </c>
      <c r="R402" s="17">
        <v>3.7963999999999998E-2</v>
      </c>
      <c r="S402" s="17">
        <v>6.8789000000000003E-2</v>
      </c>
      <c r="T402" s="17">
        <v>3.0825000000000002E-2</v>
      </c>
      <c r="U402" s="17">
        <v>0.44810800000000001</v>
      </c>
      <c r="V402" s="17">
        <v>641.79999999999995</v>
      </c>
      <c r="W402" s="17">
        <v>0.22674</v>
      </c>
      <c r="X402" s="17">
        <v>832</v>
      </c>
      <c r="Y402" s="17">
        <v>0</v>
      </c>
      <c r="Z402" s="17">
        <v>0</v>
      </c>
      <c r="AA402" s="17">
        <v>0.68939600000000001</v>
      </c>
      <c r="AB402" s="17">
        <v>1.9075600000000002E-2</v>
      </c>
      <c r="AC402" s="17">
        <v>3.85519E-2</v>
      </c>
      <c r="AD402" s="17">
        <v>0.25</v>
      </c>
      <c r="AE402" s="17">
        <v>1483.9</v>
      </c>
    </row>
    <row r="403" spans="1:31">
      <c r="A403" s="17">
        <v>390</v>
      </c>
      <c r="B403" s="19">
        <v>0.29930555555555555</v>
      </c>
      <c r="C403" s="17">
        <v>45.7</v>
      </c>
      <c r="D403" s="17">
        <v>9</v>
      </c>
      <c r="E403" s="17">
        <v>1.0262E-2</v>
      </c>
      <c r="F403" s="17">
        <v>0.497</v>
      </c>
      <c r="G403" s="17">
        <v>0.94175299999999995</v>
      </c>
      <c r="H403" s="17">
        <v>3.7638999999999999E-2</v>
      </c>
      <c r="I403" s="17">
        <v>6.7532999999999996E-2</v>
      </c>
      <c r="J403" s="17">
        <v>2.9894E-2</v>
      </c>
      <c r="K403" s="17">
        <v>0.442662</v>
      </c>
      <c r="L403" s="17">
        <v>607.29999999999995</v>
      </c>
      <c r="M403" s="17">
        <v>0.180532</v>
      </c>
      <c r="N403" s="17">
        <v>1451</v>
      </c>
      <c r="O403" s="17">
        <v>0</v>
      </c>
      <c r="P403" s="17">
        <v>0</v>
      </c>
      <c r="Q403" s="17">
        <v>0.91600199999999998</v>
      </c>
      <c r="R403" s="17">
        <v>3.6717E-2</v>
      </c>
      <c r="S403" s="17">
        <v>6.4041000000000001E-2</v>
      </c>
      <c r="T403" s="17">
        <v>2.7324999999999999E-2</v>
      </c>
      <c r="U403" s="17">
        <v>0.42667100000000002</v>
      </c>
      <c r="V403" s="17">
        <v>582.9</v>
      </c>
      <c r="W403" s="17">
        <v>8.5099999999999995E-2</v>
      </c>
      <c r="X403" s="17">
        <v>810</v>
      </c>
      <c r="Y403" s="17">
        <v>0</v>
      </c>
      <c r="Z403" s="17">
        <v>0</v>
      </c>
      <c r="AA403" s="17">
        <v>0.65641700000000003</v>
      </c>
      <c r="AB403" s="17">
        <v>4.5357700000000001E-2</v>
      </c>
      <c r="AC403" s="17">
        <v>3.79561E-2</v>
      </c>
      <c r="AD403" s="17">
        <v>0.25</v>
      </c>
      <c r="AE403" s="17">
        <v>1367.6</v>
      </c>
    </row>
    <row r="404" spans="1:31">
      <c r="A404" s="17">
        <v>391</v>
      </c>
      <c r="B404" s="19">
        <v>0.29936342592592591</v>
      </c>
      <c r="C404" s="17">
        <v>45.9</v>
      </c>
      <c r="D404" s="17">
        <v>9</v>
      </c>
      <c r="E404" s="17">
        <v>1.0841999999999999E-2</v>
      </c>
      <c r="F404" s="17">
        <v>0.52500000000000002</v>
      </c>
      <c r="G404" s="17">
        <v>0.89208699999999996</v>
      </c>
      <c r="H404" s="17">
        <v>3.5917999999999999E-2</v>
      </c>
      <c r="I404" s="17">
        <v>6.3918000000000003E-2</v>
      </c>
      <c r="J404" s="17">
        <v>2.8001000000000002E-2</v>
      </c>
      <c r="K404" s="17">
        <v>0.43806800000000001</v>
      </c>
      <c r="L404" s="17">
        <v>620.5</v>
      </c>
      <c r="M404" s="17">
        <v>0.169623</v>
      </c>
      <c r="N404" s="17">
        <v>1434</v>
      </c>
      <c r="O404" s="17">
        <v>0</v>
      </c>
      <c r="P404" s="17">
        <v>0</v>
      </c>
      <c r="Q404" s="17">
        <v>0.93478099999999997</v>
      </c>
      <c r="R404" s="17">
        <v>3.5812999999999998E-2</v>
      </c>
      <c r="S404" s="17">
        <v>6.4114000000000004E-2</v>
      </c>
      <c r="T404" s="17">
        <v>2.8301E-2</v>
      </c>
      <c r="U404" s="17">
        <v>0.44142100000000001</v>
      </c>
      <c r="V404" s="17">
        <v>705.6</v>
      </c>
      <c r="W404" s="17">
        <v>0.23463400000000001</v>
      </c>
      <c r="X404" s="17">
        <v>1096</v>
      </c>
      <c r="Y404" s="17">
        <v>0</v>
      </c>
      <c r="Z404" s="17">
        <v>0</v>
      </c>
      <c r="AA404" s="17">
        <v>0.67910899999999996</v>
      </c>
      <c r="AB404" s="17">
        <v>4.5782900000000001E-2</v>
      </c>
      <c r="AC404" s="17">
        <v>3.7108299999999997E-2</v>
      </c>
      <c r="AD404" s="17">
        <v>0.25</v>
      </c>
      <c r="AE404" s="17">
        <v>1338.6</v>
      </c>
    </row>
    <row r="405" spans="1:31">
      <c r="A405" s="17">
        <v>392</v>
      </c>
      <c r="B405" s="19">
        <v>0.29942129629629627</v>
      </c>
      <c r="C405" s="17">
        <v>43.7</v>
      </c>
      <c r="D405" s="17">
        <v>9</v>
      </c>
      <c r="E405" s="17">
        <v>1.4338999999999999E-2</v>
      </c>
      <c r="F405" s="17">
        <v>0.69399999999999995</v>
      </c>
      <c r="G405" s="17">
        <v>0.87184200000000001</v>
      </c>
      <c r="H405" s="17">
        <v>3.4380000000000001E-2</v>
      </c>
      <c r="I405" s="17">
        <v>6.5582000000000001E-2</v>
      </c>
      <c r="J405" s="17">
        <v>3.1203000000000002E-2</v>
      </c>
      <c r="K405" s="17">
        <v>0.47577599999999998</v>
      </c>
      <c r="L405" s="17">
        <v>817.1</v>
      </c>
      <c r="M405" s="17">
        <v>2.4390000000000002E-3</v>
      </c>
      <c r="N405" s="17">
        <v>1155</v>
      </c>
      <c r="O405" s="17">
        <v>0</v>
      </c>
      <c r="P405" s="17">
        <v>0</v>
      </c>
      <c r="Q405" s="17">
        <v>0.91139999999999999</v>
      </c>
      <c r="R405" s="17">
        <v>3.4747E-2</v>
      </c>
      <c r="S405" s="17">
        <v>6.2558000000000002E-2</v>
      </c>
      <c r="T405" s="17">
        <v>2.7810000000000001E-2</v>
      </c>
      <c r="U405" s="17">
        <v>0.444554</v>
      </c>
      <c r="V405" s="17">
        <v>710.6</v>
      </c>
      <c r="W405" s="17">
        <v>0.22674</v>
      </c>
      <c r="X405" s="17">
        <v>925</v>
      </c>
      <c r="Y405" s="17">
        <v>0</v>
      </c>
      <c r="Z405" s="17">
        <v>0</v>
      </c>
      <c r="AA405" s="17">
        <v>0.68393000000000004</v>
      </c>
      <c r="AB405" s="17">
        <v>4.8445500000000002E-2</v>
      </c>
      <c r="AC405" s="17">
        <v>3.6094599999999998E-2</v>
      </c>
      <c r="AD405" s="17">
        <v>0.25</v>
      </c>
      <c r="AE405" s="17">
        <v>1016.5</v>
      </c>
    </row>
    <row r="406" spans="1:31">
      <c r="A406" s="17">
        <v>393</v>
      </c>
      <c r="B406" s="19">
        <v>0.29947916666666669</v>
      </c>
      <c r="C406" s="17">
        <v>43.3</v>
      </c>
      <c r="D406" s="17">
        <v>9.9</v>
      </c>
      <c r="E406" s="17">
        <v>1.0766E-2</v>
      </c>
      <c r="F406" s="17">
        <v>0.52100000000000002</v>
      </c>
      <c r="G406" s="17">
        <v>0.94029099999999999</v>
      </c>
      <c r="H406" s="17">
        <v>3.7932E-2</v>
      </c>
      <c r="I406" s="17">
        <v>6.6324999999999995E-2</v>
      </c>
      <c r="J406" s="17">
        <v>2.8393000000000002E-2</v>
      </c>
      <c r="K406" s="17">
        <v>0.428087</v>
      </c>
      <c r="L406" s="17">
        <v>577.9</v>
      </c>
      <c r="M406" s="17">
        <v>1.5211000000000001E-2</v>
      </c>
      <c r="N406" s="17">
        <v>1118</v>
      </c>
      <c r="O406" s="17">
        <v>0</v>
      </c>
      <c r="P406" s="17">
        <v>0</v>
      </c>
      <c r="Q406" s="17">
        <v>0.942689</v>
      </c>
      <c r="R406" s="17">
        <v>3.9021E-2</v>
      </c>
      <c r="S406" s="17">
        <v>6.7729999999999999E-2</v>
      </c>
      <c r="T406" s="17">
        <v>2.8708999999999998E-2</v>
      </c>
      <c r="U406" s="17">
        <v>0.42386800000000002</v>
      </c>
      <c r="V406" s="17">
        <v>641.79999999999995</v>
      </c>
      <c r="W406" s="17">
        <v>0.198182</v>
      </c>
      <c r="X406" s="17">
        <v>946</v>
      </c>
      <c r="Y406" s="17">
        <v>0</v>
      </c>
      <c r="Z406" s="17">
        <v>0</v>
      </c>
      <c r="AA406" s="17">
        <v>0.65210500000000005</v>
      </c>
      <c r="AB406" s="17">
        <v>3.6903199999999997E-2</v>
      </c>
      <c r="AC406" s="17">
        <v>4.00808E-2</v>
      </c>
      <c r="AD406" s="17">
        <v>0.25</v>
      </c>
      <c r="AE406" s="17">
        <v>1437.2</v>
      </c>
    </row>
    <row r="407" spans="1:31">
      <c r="A407" s="17">
        <v>394</v>
      </c>
      <c r="B407" s="19">
        <v>0.29953703703703705</v>
      </c>
      <c r="C407" s="17">
        <v>42.1</v>
      </c>
      <c r="D407" s="17">
        <v>9.9</v>
      </c>
      <c r="E407" s="17">
        <v>1.3578E-2</v>
      </c>
      <c r="F407" s="17">
        <v>0.65700000000000003</v>
      </c>
      <c r="G407" s="17">
        <v>0.90815199999999996</v>
      </c>
      <c r="H407" s="17">
        <v>3.4516999999999999E-2</v>
      </c>
      <c r="I407" s="17">
        <v>6.2895999999999994E-2</v>
      </c>
      <c r="J407" s="17">
        <v>2.8379000000000001E-2</v>
      </c>
      <c r="K407" s="17">
        <v>0.45119999999999999</v>
      </c>
      <c r="L407" s="17">
        <v>723.8</v>
      </c>
      <c r="M407" s="17">
        <v>1.5211000000000001E-2</v>
      </c>
      <c r="N407" s="17">
        <v>3543</v>
      </c>
      <c r="O407" s="17">
        <v>0</v>
      </c>
      <c r="P407" s="17">
        <v>0</v>
      </c>
      <c r="Q407" s="17">
        <v>0.92842499999999994</v>
      </c>
      <c r="R407" s="17">
        <v>3.3509999999999998E-2</v>
      </c>
      <c r="S407" s="17">
        <v>6.3659999999999994E-2</v>
      </c>
      <c r="T407" s="17">
        <v>3.015E-2</v>
      </c>
      <c r="U407" s="17">
        <v>0.47361399999999998</v>
      </c>
      <c r="V407" s="17">
        <v>710.6</v>
      </c>
      <c r="W407" s="17">
        <v>7.7205999999999997E-2</v>
      </c>
      <c r="X407" s="17">
        <v>1908</v>
      </c>
      <c r="Y407" s="17">
        <v>0</v>
      </c>
      <c r="Z407" s="17">
        <v>0</v>
      </c>
      <c r="AA407" s="17">
        <v>0.72863699999999998</v>
      </c>
      <c r="AB407" s="17">
        <v>0.132046</v>
      </c>
      <c r="AC407" s="17">
        <v>3.7490999999999997E-2</v>
      </c>
      <c r="AD407" s="17">
        <v>0.25</v>
      </c>
      <c r="AE407" s="17">
        <v>1147.5</v>
      </c>
    </row>
    <row r="408" spans="1:31">
      <c r="A408" s="17">
        <v>395</v>
      </c>
      <c r="B408" s="19">
        <v>0.29959490740740741</v>
      </c>
      <c r="C408" s="17">
        <v>40.6</v>
      </c>
      <c r="D408" s="17">
        <v>10.8</v>
      </c>
      <c r="E408" s="17">
        <v>1.1906999999999999E-2</v>
      </c>
      <c r="F408" s="17">
        <v>0.57599999999999996</v>
      </c>
      <c r="G408" s="17">
        <v>0.91978400000000005</v>
      </c>
      <c r="H408" s="17">
        <v>3.7450999999999998E-2</v>
      </c>
      <c r="I408" s="17">
        <v>6.5401000000000001E-2</v>
      </c>
      <c r="J408" s="17">
        <v>2.7949999999999999E-2</v>
      </c>
      <c r="K408" s="17">
        <v>0.42736099999999999</v>
      </c>
      <c r="L408" s="17">
        <v>517.1</v>
      </c>
      <c r="M408" s="17">
        <v>2.4390000000000002E-3</v>
      </c>
      <c r="N408" s="17">
        <v>768</v>
      </c>
      <c r="O408" s="17">
        <v>0</v>
      </c>
      <c r="P408" s="17">
        <v>0</v>
      </c>
      <c r="Q408" s="17">
        <v>0.93047100000000005</v>
      </c>
      <c r="R408" s="17">
        <v>3.5624999999999997E-2</v>
      </c>
      <c r="S408" s="17">
        <v>6.7779000000000006E-2</v>
      </c>
      <c r="T408" s="17">
        <v>3.2154000000000002E-2</v>
      </c>
      <c r="U408" s="17">
        <v>0.47439199999999998</v>
      </c>
      <c r="V408" s="17">
        <v>633.6</v>
      </c>
      <c r="W408" s="17">
        <v>2.4390000000000002E-3</v>
      </c>
      <c r="X408" s="17">
        <v>1352</v>
      </c>
      <c r="Y408" s="17">
        <v>0</v>
      </c>
      <c r="Z408" s="17">
        <v>0</v>
      </c>
      <c r="AA408" s="17">
        <v>0.72983299999999995</v>
      </c>
      <c r="AB408" s="17">
        <v>2.5055500000000001E-2</v>
      </c>
      <c r="AC408" s="17">
        <v>3.6430900000000002E-2</v>
      </c>
      <c r="AD408" s="17">
        <v>0.25</v>
      </c>
      <c r="AE408" s="17">
        <v>1606</v>
      </c>
    </row>
    <row r="409" spans="1:31">
      <c r="A409" s="17">
        <v>396</v>
      </c>
      <c r="B409" s="19">
        <v>0.29964120370370367</v>
      </c>
      <c r="C409" s="17">
        <v>40.200000000000003</v>
      </c>
      <c r="D409" s="17">
        <v>10.8</v>
      </c>
      <c r="E409" s="17">
        <v>1.133E-2</v>
      </c>
      <c r="F409" s="17">
        <v>0.54800000000000004</v>
      </c>
      <c r="G409" s="17">
        <v>0.95283300000000004</v>
      </c>
      <c r="H409" s="17">
        <v>4.0243000000000001E-2</v>
      </c>
      <c r="I409" s="17">
        <v>7.1692000000000006E-2</v>
      </c>
      <c r="J409" s="17">
        <v>3.1447999999999997E-2</v>
      </c>
      <c r="K409" s="17">
        <v>0.43866100000000002</v>
      </c>
      <c r="L409" s="17">
        <v>551.6</v>
      </c>
      <c r="M409" s="17">
        <v>0.105765</v>
      </c>
      <c r="N409" s="17">
        <v>1186</v>
      </c>
      <c r="O409" s="17">
        <v>0</v>
      </c>
      <c r="P409" s="17">
        <v>0</v>
      </c>
      <c r="Q409" s="17">
        <v>0.93483300000000003</v>
      </c>
      <c r="R409" s="17">
        <v>3.9001000000000001E-2</v>
      </c>
      <c r="S409" s="17">
        <v>6.8431000000000006E-2</v>
      </c>
      <c r="T409" s="17">
        <v>2.9429E-2</v>
      </c>
      <c r="U409" s="17">
        <v>0.430062</v>
      </c>
      <c r="V409" s="17">
        <v>599.20000000000005</v>
      </c>
      <c r="W409" s="17">
        <v>8.2085000000000005E-2</v>
      </c>
      <c r="X409" s="17">
        <v>2022</v>
      </c>
      <c r="Y409" s="17">
        <v>0</v>
      </c>
      <c r="Z409" s="17">
        <v>0</v>
      </c>
      <c r="AA409" s="17">
        <v>0.66163300000000003</v>
      </c>
      <c r="AB409" s="17">
        <v>4.06317E-2</v>
      </c>
      <c r="AC409" s="17">
        <v>4.0196999999999997E-2</v>
      </c>
      <c r="AD409" s="17">
        <v>0.25</v>
      </c>
      <c r="AE409" s="17">
        <v>1505.8</v>
      </c>
    </row>
    <row r="410" spans="1:31">
      <c r="A410" s="17">
        <v>397</v>
      </c>
      <c r="B410" s="19">
        <v>0.29969907407407409</v>
      </c>
      <c r="C410" s="17">
        <v>39.200000000000003</v>
      </c>
      <c r="D410" s="17">
        <v>10.8</v>
      </c>
      <c r="E410" s="17">
        <v>1.3179E-2</v>
      </c>
      <c r="F410" s="17">
        <v>0.63800000000000001</v>
      </c>
      <c r="G410" s="17">
        <v>0.92834300000000003</v>
      </c>
      <c r="H410" s="17">
        <v>3.8213999999999998E-2</v>
      </c>
      <c r="I410" s="17">
        <v>7.3508000000000004E-2</v>
      </c>
      <c r="J410" s="17">
        <v>3.5293999999999999E-2</v>
      </c>
      <c r="K410" s="17">
        <v>0.48013800000000001</v>
      </c>
      <c r="L410" s="17">
        <v>586</v>
      </c>
      <c r="M410" s="17">
        <v>2.4390000000000002E-3</v>
      </c>
      <c r="N410" s="17">
        <v>940</v>
      </c>
      <c r="O410" s="17">
        <v>0</v>
      </c>
      <c r="P410" s="17">
        <v>0</v>
      </c>
      <c r="Q410" s="17">
        <v>0.94918400000000003</v>
      </c>
      <c r="R410" s="17">
        <v>3.7636999999999997E-2</v>
      </c>
      <c r="S410" s="17">
        <v>7.0727999999999999E-2</v>
      </c>
      <c r="T410" s="17">
        <v>3.3090000000000001E-2</v>
      </c>
      <c r="U410" s="17">
        <v>0.46785300000000002</v>
      </c>
      <c r="V410" s="17">
        <v>646.79999999999995</v>
      </c>
      <c r="W410" s="17">
        <v>1.0333E-2</v>
      </c>
      <c r="X410" s="17">
        <v>476</v>
      </c>
      <c r="Y410" s="17">
        <v>0</v>
      </c>
      <c r="Z410" s="17">
        <v>0</v>
      </c>
      <c r="AA410" s="17">
        <v>0.71977400000000002</v>
      </c>
      <c r="AB410" s="17">
        <v>3.4428500000000001E-2</v>
      </c>
      <c r="AC410" s="17">
        <v>3.8776699999999997E-2</v>
      </c>
      <c r="AD410" s="17">
        <v>0.25</v>
      </c>
      <c r="AE410" s="17">
        <v>1417.3</v>
      </c>
    </row>
    <row r="411" spans="1:31">
      <c r="A411" s="17">
        <v>398</v>
      </c>
      <c r="B411" s="19">
        <v>0.29975694444444445</v>
      </c>
      <c r="C411" s="17">
        <v>37.200000000000003</v>
      </c>
      <c r="D411" s="17">
        <v>11.6</v>
      </c>
      <c r="E411" s="17">
        <v>1.3582E-2</v>
      </c>
      <c r="F411" s="17">
        <v>0.65700000000000003</v>
      </c>
      <c r="G411" s="17">
        <v>0.94462000000000002</v>
      </c>
      <c r="H411" s="17">
        <v>3.8940000000000002E-2</v>
      </c>
      <c r="I411" s="17">
        <v>7.4728000000000003E-2</v>
      </c>
      <c r="J411" s="17">
        <v>3.5788E-2</v>
      </c>
      <c r="K411" s="17">
        <v>0.47891099999999998</v>
      </c>
      <c r="L411" s="17">
        <v>582.9</v>
      </c>
      <c r="M411" s="17">
        <v>8.9978000000000002E-2</v>
      </c>
      <c r="N411" s="17">
        <v>1201</v>
      </c>
      <c r="O411" s="17">
        <v>0</v>
      </c>
      <c r="P411" s="17">
        <v>0</v>
      </c>
      <c r="Q411" s="17">
        <v>0.96702200000000005</v>
      </c>
      <c r="R411" s="17">
        <v>4.0419999999999998E-2</v>
      </c>
      <c r="S411" s="17">
        <v>7.3923000000000003E-2</v>
      </c>
      <c r="T411" s="17">
        <v>3.3502999999999998E-2</v>
      </c>
      <c r="U411" s="17">
        <v>0.45321600000000001</v>
      </c>
      <c r="V411" s="17">
        <v>538.4</v>
      </c>
      <c r="W411" s="17">
        <v>2.4390000000000002E-3</v>
      </c>
      <c r="X411" s="17">
        <v>1306</v>
      </c>
      <c r="Y411" s="17">
        <v>0</v>
      </c>
      <c r="Z411" s="17">
        <v>0</v>
      </c>
      <c r="AA411" s="17">
        <v>0.69725599999999999</v>
      </c>
      <c r="AB411" s="17">
        <v>4.67915E-2</v>
      </c>
      <c r="AC411" s="17">
        <v>4.1987499999999997E-2</v>
      </c>
      <c r="AD411" s="17">
        <v>0.25</v>
      </c>
      <c r="AE411" s="17">
        <v>1424.8</v>
      </c>
    </row>
    <row r="412" spans="1:31">
      <c r="A412" s="17">
        <v>399</v>
      </c>
      <c r="B412" s="19">
        <v>0.29981481481481481</v>
      </c>
      <c r="C412" s="17">
        <v>37.5</v>
      </c>
      <c r="D412" s="17">
        <v>11.6</v>
      </c>
      <c r="E412" s="17">
        <v>1.3624000000000001E-2</v>
      </c>
      <c r="F412" s="17">
        <v>0.65900000000000003</v>
      </c>
      <c r="G412" s="17">
        <v>0.948932</v>
      </c>
      <c r="H412" s="17">
        <v>4.3319999999999997E-2</v>
      </c>
      <c r="I412" s="17">
        <v>7.6882000000000006E-2</v>
      </c>
      <c r="J412" s="17">
        <v>3.3562000000000002E-2</v>
      </c>
      <c r="K412" s="17">
        <v>0.43653700000000001</v>
      </c>
      <c r="L412" s="17">
        <v>569.79999999999995</v>
      </c>
      <c r="M412" s="17">
        <v>2.4390000000000002E-3</v>
      </c>
      <c r="N412" s="17">
        <v>909</v>
      </c>
      <c r="O412" s="17">
        <v>0</v>
      </c>
      <c r="P412" s="17">
        <v>0</v>
      </c>
      <c r="Q412" s="17">
        <v>0.95325599999999999</v>
      </c>
      <c r="R412" s="17">
        <v>4.2104000000000003E-2</v>
      </c>
      <c r="S412" s="17">
        <v>7.7895000000000006E-2</v>
      </c>
      <c r="T412" s="17">
        <v>3.5791000000000003E-2</v>
      </c>
      <c r="U412" s="17">
        <v>0.45947500000000002</v>
      </c>
      <c r="V412" s="17">
        <v>599.20000000000005</v>
      </c>
      <c r="W412" s="17">
        <v>6.4434000000000005E-2</v>
      </c>
      <c r="X412" s="17">
        <v>1032</v>
      </c>
      <c r="Y412" s="17">
        <v>0</v>
      </c>
      <c r="Z412" s="17">
        <v>0</v>
      </c>
      <c r="AA412" s="17">
        <v>0.70688399999999996</v>
      </c>
      <c r="AB412" s="17">
        <v>3.5028200000000002E-2</v>
      </c>
      <c r="AC412" s="17">
        <v>4.3357899999999998E-2</v>
      </c>
      <c r="AD412" s="17">
        <v>0.25</v>
      </c>
      <c r="AE412" s="17">
        <v>1457.7</v>
      </c>
    </row>
    <row r="413" spans="1:31">
      <c r="A413" s="17">
        <v>400</v>
      </c>
      <c r="B413" s="19">
        <v>0.29987268518518517</v>
      </c>
      <c r="C413" s="17">
        <v>35.200000000000003</v>
      </c>
      <c r="D413" s="17">
        <v>12.5</v>
      </c>
      <c r="E413" s="17">
        <v>1.4918000000000001E-2</v>
      </c>
      <c r="F413" s="17">
        <v>0.72199999999999998</v>
      </c>
      <c r="G413" s="17">
        <v>0.959727</v>
      </c>
      <c r="H413" s="17">
        <v>4.2906E-2</v>
      </c>
      <c r="I413" s="17">
        <v>7.7031000000000002E-2</v>
      </c>
      <c r="J413" s="17">
        <v>3.4125000000000003E-2</v>
      </c>
      <c r="K413" s="17">
        <v>0.443</v>
      </c>
      <c r="L413" s="17">
        <v>559.70000000000005</v>
      </c>
      <c r="M413" s="17">
        <v>2.4390000000000002E-3</v>
      </c>
      <c r="N413" s="17">
        <v>1195</v>
      </c>
      <c r="O413" s="17">
        <v>0</v>
      </c>
      <c r="P413" s="17">
        <v>0</v>
      </c>
      <c r="Q413" s="17">
        <v>0.96443299999999998</v>
      </c>
      <c r="R413" s="17">
        <v>3.9470999999999999E-2</v>
      </c>
      <c r="S413" s="17">
        <v>7.6211000000000001E-2</v>
      </c>
      <c r="T413" s="17">
        <v>3.6740000000000002E-2</v>
      </c>
      <c r="U413" s="17">
        <v>0.48208299999999998</v>
      </c>
      <c r="V413" s="17">
        <v>633.6</v>
      </c>
      <c r="W413" s="17">
        <v>2.4390000000000002E-3</v>
      </c>
      <c r="X413" s="17">
        <v>766</v>
      </c>
      <c r="Y413" s="17">
        <v>0</v>
      </c>
      <c r="Z413" s="17">
        <v>0</v>
      </c>
      <c r="AA413" s="17">
        <v>0.74166600000000005</v>
      </c>
      <c r="AB413" s="17">
        <v>4.8077700000000001E-2</v>
      </c>
      <c r="AC413" s="17">
        <v>4.1237299999999998E-2</v>
      </c>
      <c r="AD413" s="17">
        <v>0.25</v>
      </c>
      <c r="AE413" s="17">
        <v>1483.9</v>
      </c>
    </row>
    <row r="414" spans="1:31">
      <c r="A414" s="17">
        <v>401</v>
      </c>
      <c r="B414" s="19">
        <v>0.29991898148148149</v>
      </c>
      <c r="C414" s="17">
        <v>35.299999999999997</v>
      </c>
      <c r="D414" s="17">
        <v>12.5</v>
      </c>
      <c r="E414" s="17">
        <v>1.4001E-2</v>
      </c>
      <c r="F414" s="17">
        <v>0.67800000000000005</v>
      </c>
      <c r="G414" s="17">
        <v>0.95457499999999995</v>
      </c>
      <c r="H414" s="17">
        <v>4.0141000000000003E-2</v>
      </c>
      <c r="I414" s="17">
        <v>7.5046000000000002E-2</v>
      </c>
      <c r="J414" s="17">
        <v>3.4904999999999999E-2</v>
      </c>
      <c r="K414" s="17">
        <v>0.46511200000000003</v>
      </c>
      <c r="L414" s="17">
        <v>577.9</v>
      </c>
      <c r="M414" s="17">
        <v>2.4390000000000002E-3</v>
      </c>
      <c r="N414" s="17">
        <v>1421</v>
      </c>
      <c r="O414" s="17">
        <v>0</v>
      </c>
      <c r="P414" s="17">
        <v>0</v>
      </c>
      <c r="Q414" s="17">
        <v>0.96269300000000002</v>
      </c>
      <c r="R414" s="17">
        <v>4.3755000000000002E-2</v>
      </c>
      <c r="S414" s="17">
        <v>7.8556000000000001E-2</v>
      </c>
      <c r="T414" s="17">
        <v>3.4799999999999998E-2</v>
      </c>
      <c r="U414" s="17">
        <v>0.44300299999999998</v>
      </c>
      <c r="V414" s="17">
        <v>559.70000000000005</v>
      </c>
      <c r="W414" s="17">
        <v>9.7871E-2</v>
      </c>
      <c r="X414" s="17">
        <v>923</v>
      </c>
      <c r="Y414" s="17">
        <v>0</v>
      </c>
      <c r="Z414" s="17">
        <v>0</v>
      </c>
      <c r="AA414" s="17">
        <v>0.68154300000000001</v>
      </c>
      <c r="AB414" s="17">
        <v>5.8369900000000002E-2</v>
      </c>
      <c r="AC414" s="17">
        <v>4.57867E-2</v>
      </c>
      <c r="AD414" s="17">
        <v>0.25</v>
      </c>
      <c r="AE414" s="17">
        <v>1437.2</v>
      </c>
    </row>
    <row r="415" spans="1:31">
      <c r="A415" s="17">
        <v>402</v>
      </c>
      <c r="B415" s="19">
        <v>0.29997685185185186</v>
      </c>
      <c r="C415" s="17">
        <v>33.5</v>
      </c>
      <c r="D415" s="17">
        <v>13.4</v>
      </c>
      <c r="E415" s="17">
        <v>1.6962999999999999E-2</v>
      </c>
      <c r="F415" s="17">
        <v>0.82099999999999995</v>
      </c>
      <c r="G415" s="17">
        <v>0.96834399999999998</v>
      </c>
      <c r="H415" s="17">
        <v>4.1424000000000002E-2</v>
      </c>
      <c r="I415" s="17">
        <v>7.9771999999999996E-2</v>
      </c>
      <c r="J415" s="17">
        <v>3.8346999999999999E-2</v>
      </c>
      <c r="K415" s="17">
        <v>0.48071199999999997</v>
      </c>
      <c r="L415" s="17">
        <v>586</v>
      </c>
      <c r="M415" s="17">
        <v>2.4390000000000002E-3</v>
      </c>
      <c r="N415" s="17">
        <v>1098</v>
      </c>
      <c r="O415" s="17">
        <v>0</v>
      </c>
      <c r="P415" s="17">
        <v>0</v>
      </c>
      <c r="Q415" s="17">
        <v>0.97370900000000005</v>
      </c>
      <c r="R415" s="17">
        <v>4.6009000000000001E-2</v>
      </c>
      <c r="S415" s="17">
        <v>9.0102000000000002E-2</v>
      </c>
      <c r="T415" s="17">
        <v>4.4093E-2</v>
      </c>
      <c r="U415" s="17">
        <v>0.48937000000000003</v>
      </c>
      <c r="V415" s="17">
        <v>633.6</v>
      </c>
      <c r="W415" s="17">
        <v>1.5211000000000001E-2</v>
      </c>
      <c r="X415" s="17">
        <v>1379</v>
      </c>
      <c r="Y415" s="17">
        <v>0</v>
      </c>
      <c r="Z415" s="17">
        <v>0</v>
      </c>
      <c r="AA415" s="17">
        <v>0.75287599999999999</v>
      </c>
      <c r="AB415" s="17">
        <v>4.9496999999999999E-2</v>
      </c>
      <c r="AC415" s="17">
        <v>4.8191199999999997E-2</v>
      </c>
      <c r="AD415" s="17">
        <v>0.25</v>
      </c>
      <c r="AE415" s="17">
        <v>1417.3</v>
      </c>
    </row>
    <row r="416" spans="1:31">
      <c r="A416" s="17">
        <v>403</v>
      </c>
      <c r="B416" s="19">
        <v>0.30003472222222222</v>
      </c>
      <c r="C416" s="17">
        <v>32.6</v>
      </c>
      <c r="D416" s="17">
        <v>14.3</v>
      </c>
      <c r="E416" s="17">
        <v>1.5122E-2</v>
      </c>
      <c r="F416" s="17">
        <v>0.73199999999999998</v>
      </c>
      <c r="G416" s="17">
        <v>0.97265900000000005</v>
      </c>
      <c r="H416" s="17">
        <v>4.2892E-2</v>
      </c>
      <c r="I416" s="17">
        <v>8.0232999999999999E-2</v>
      </c>
      <c r="J416" s="17">
        <v>3.7340999999999999E-2</v>
      </c>
      <c r="K416" s="17">
        <v>0.46540100000000001</v>
      </c>
      <c r="L416" s="17">
        <v>543.5</v>
      </c>
      <c r="M416" s="17">
        <v>2.4390000000000002E-3</v>
      </c>
      <c r="N416" s="17">
        <v>1459</v>
      </c>
      <c r="O416" s="17">
        <v>0</v>
      </c>
      <c r="P416" s="17">
        <v>0</v>
      </c>
      <c r="Q416" s="17">
        <v>0.94566099999999997</v>
      </c>
      <c r="R416" s="17">
        <v>4.4417999999999999E-2</v>
      </c>
      <c r="S416" s="17">
        <v>8.0450999999999995E-2</v>
      </c>
      <c r="T416" s="17">
        <v>3.6032000000000002E-2</v>
      </c>
      <c r="U416" s="17">
        <v>0.44788</v>
      </c>
      <c r="V416" s="17">
        <v>535.29999999999995</v>
      </c>
      <c r="W416" s="17">
        <v>2.4390000000000002E-3</v>
      </c>
      <c r="X416" s="17">
        <v>787</v>
      </c>
      <c r="Y416" s="17">
        <v>0</v>
      </c>
      <c r="Z416" s="17">
        <v>0</v>
      </c>
      <c r="AA416" s="17">
        <v>0.68904699999999997</v>
      </c>
      <c r="AB416" s="17">
        <v>6.4020499999999994E-2</v>
      </c>
      <c r="AC416" s="17">
        <v>4.6725299999999997E-2</v>
      </c>
      <c r="AD416" s="17">
        <v>0.25</v>
      </c>
      <c r="AE416" s="17">
        <v>1528.3</v>
      </c>
    </row>
    <row r="417" spans="1:31">
      <c r="A417" s="17">
        <v>404</v>
      </c>
      <c r="B417" s="19">
        <v>0.30009259259259258</v>
      </c>
      <c r="C417" s="17">
        <v>32.1</v>
      </c>
      <c r="D417" s="17">
        <v>14.3</v>
      </c>
      <c r="E417" s="17">
        <v>1.7853999999999998E-2</v>
      </c>
      <c r="F417" s="17">
        <v>0.86399999999999999</v>
      </c>
      <c r="G417" s="17">
        <v>0.96018199999999998</v>
      </c>
      <c r="H417" s="17">
        <v>4.3199000000000001E-2</v>
      </c>
      <c r="I417" s="17">
        <v>8.0644999999999994E-2</v>
      </c>
      <c r="J417" s="17">
        <v>3.7446E-2</v>
      </c>
      <c r="K417" s="17">
        <v>0.46433099999999999</v>
      </c>
      <c r="L417" s="17">
        <v>569.79999999999995</v>
      </c>
      <c r="M417" s="17">
        <v>2.4390000000000002E-3</v>
      </c>
      <c r="N417" s="17">
        <v>552</v>
      </c>
      <c r="O417" s="17">
        <v>0</v>
      </c>
      <c r="P417" s="17">
        <v>0</v>
      </c>
      <c r="Q417" s="17">
        <v>0.95916699999999999</v>
      </c>
      <c r="R417" s="17">
        <v>4.0433999999999998E-2</v>
      </c>
      <c r="S417" s="17">
        <v>7.8493999999999994E-2</v>
      </c>
      <c r="T417" s="17">
        <v>3.8059999999999997E-2</v>
      </c>
      <c r="U417" s="17">
        <v>0.48487799999999998</v>
      </c>
      <c r="V417" s="17">
        <v>620.5</v>
      </c>
      <c r="W417" s="17">
        <v>5.1663000000000001E-2</v>
      </c>
      <c r="X417" s="17">
        <v>628</v>
      </c>
      <c r="Y417" s="17">
        <v>0</v>
      </c>
      <c r="Z417" s="17">
        <v>0</v>
      </c>
      <c r="AA417" s="17">
        <v>0.74596700000000005</v>
      </c>
      <c r="AB417" s="17">
        <v>2.6417400000000001E-2</v>
      </c>
      <c r="AC417" s="17">
        <v>4.1439400000000001E-2</v>
      </c>
      <c r="AD417" s="17">
        <v>0.25</v>
      </c>
      <c r="AE417" s="17">
        <v>1457.7</v>
      </c>
    </row>
    <row r="418" spans="1:31">
      <c r="A418" s="17">
        <v>405</v>
      </c>
      <c r="B418" s="19">
        <v>0.30015046296296294</v>
      </c>
      <c r="C418" s="17">
        <v>30.1</v>
      </c>
      <c r="D418" s="17">
        <v>15.2</v>
      </c>
      <c r="E418" s="17">
        <v>1.7264999999999999E-2</v>
      </c>
      <c r="F418" s="17">
        <v>0.83499999999999996</v>
      </c>
      <c r="G418" s="17">
        <v>0.95921800000000002</v>
      </c>
      <c r="H418" s="17">
        <v>4.2000999999999997E-2</v>
      </c>
      <c r="I418" s="17">
        <v>8.0075999999999994E-2</v>
      </c>
      <c r="J418" s="17">
        <v>3.8074999999999998E-2</v>
      </c>
      <c r="K418" s="17">
        <v>0.47548099999999999</v>
      </c>
      <c r="L418" s="17">
        <v>577.9</v>
      </c>
      <c r="M418" s="17">
        <v>2.4390000000000002E-3</v>
      </c>
      <c r="N418" s="17">
        <v>1059</v>
      </c>
      <c r="O418" s="17">
        <v>0</v>
      </c>
      <c r="P418" s="17">
        <v>0</v>
      </c>
      <c r="Q418" s="17">
        <v>0.95689299999999999</v>
      </c>
      <c r="R418" s="17">
        <v>4.369E-2</v>
      </c>
      <c r="S418" s="17">
        <v>7.9058000000000003E-2</v>
      </c>
      <c r="T418" s="17">
        <v>3.5367999999999997E-2</v>
      </c>
      <c r="U418" s="17">
        <v>0.44736900000000002</v>
      </c>
      <c r="V418" s="17">
        <v>556.6</v>
      </c>
      <c r="W418" s="17">
        <v>2.4390000000000002E-3</v>
      </c>
      <c r="X418" s="17">
        <v>1570</v>
      </c>
      <c r="Y418" s="17">
        <v>0</v>
      </c>
      <c r="Z418" s="17">
        <v>0</v>
      </c>
      <c r="AA418" s="17">
        <v>0.68825999999999998</v>
      </c>
      <c r="AB418" s="17">
        <v>5.31137E-2</v>
      </c>
      <c r="AC418" s="17">
        <v>4.5568499999999998E-2</v>
      </c>
      <c r="AD418" s="17">
        <v>0.25</v>
      </c>
      <c r="AE418" s="17">
        <v>1437.2</v>
      </c>
    </row>
    <row r="419" spans="1:31">
      <c r="A419" s="17">
        <v>406</v>
      </c>
      <c r="B419" s="19">
        <v>0.30020833333333335</v>
      </c>
      <c r="C419" s="17">
        <v>30.1</v>
      </c>
      <c r="D419" s="17">
        <v>15.2</v>
      </c>
      <c r="E419" s="17">
        <v>1.5899E-2</v>
      </c>
      <c r="F419" s="17">
        <v>0.76900000000000002</v>
      </c>
      <c r="G419" s="17">
        <v>0.96055699999999999</v>
      </c>
      <c r="H419" s="17">
        <v>4.6191999999999997E-2</v>
      </c>
      <c r="I419" s="17">
        <v>8.1491999999999995E-2</v>
      </c>
      <c r="J419" s="17">
        <v>3.5299999999999998E-2</v>
      </c>
      <c r="K419" s="17">
        <v>0.43317099999999997</v>
      </c>
      <c r="L419" s="17">
        <v>500.9</v>
      </c>
      <c r="M419" s="17">
        <v>2.4390000000000002E-3</v>
      </c>
      <c r="N419" s="17">
        <v>868</v>
      </c>
      <c r="O419" s="17">
        <v>0</v>
      </c>
      <c r="P419" s="17">
        <v>0</v>
      </c>
      <c r="Q419" s="17">
        <v>0.96569199999999999</v>
      </c>
      <c r="R419" s="17">
        <v>4.4256999999999998E-2</v>
      </c>
      <c r="S419" s="17">
        <v>8.3192000000000002E-2</v>
      </c>
      <c r="T419" s="17">
        <v>3.8934999999999997E-2</v>
      </c>
      <c r="U419" s="17">
        <v>0.46801100000000001</v>
      </c>
      <c r="V419" s="17">
        <v>522.20000000000005</v>
      </c>
      <c r="W419" s="17">
        <v>2.4390000000000002E-3</v>
      </c>
      <c r="X419" s="17">
        <v>837</v>
      </c>
      <c r="Y419" s="17">
        <v>0</v>
      </c>
      <c r="Z419" s="17">
        <v>0</v>
      </c>
      <c r="AA419" s="17">
        <v>0.72001599999999999</v>
      </c>
      <c r="AB419" s="17">
        <v>3.8332999999999999E-2</v>
      </c>
      <c r="AC419" s="17">
        <v>4.5749600000000001E-2</v>
      </c>
      <c r="AD419" s="17">
        <v>0.25</v>
      </c>
      <c r="AE419" s="17">
        <v>1658.2</v>
      </c>
    </row>
    <row r="420" spans="1:31">
      <c r="A420" s="17">
        <v>407</v>
      </c>
      <c r="B420" s="19">
        <v>0.30025462962962962</v>
      </c>
      <c r="C420" s="17">
        <v>28.4</v>
      </c>
      <c r="D420" s="17">
        <v>17</v>
      </c>
      <c r="E420" s="17">
        <v>1.5736E-2</v>
      </c>
      <c r="F420" s="17">
        <v>0.76100000000000001</v>
      </c>
      <c r="G420" s="17">
        <v>0.95106599999999997</v>
      </c>
      <c r="H420" s="17">
        <v>4.7752000000000003E-2</v>
      </c>
      <c r="I420" s="17">
        <v>8.1823999999999994E-2</v>
      </c>
      <c r="J420" s="17">
        <v>3.4072999999999999E-2</v>
      </c>
      <c r="K420" s="17">
        <v>0.416412</v>
      </c>
      <c r="L420" s="17">
        <v>482.7</v>
      </c>
      <c r="M420" s="17">
        <v>2.4390000000000002E-3</v>
      </c>
      <c r="N420" s="17">
        <v>2234</v>
      </c>
      <c r="O420" s="17">
        <v>0</v>
      </c>
      <c r="P420" s="17">
        <v>0</v>
      </c>
      <c r="Q420" s="17">
        <v>0.96372100000000005</v>
      </c>
      <c r="R420" s="17">
        <v>4.4200000000000003E-2</v>
      </c>
      <c r="S420" s="17">
        <v>8.1740999999999994E-2</v>
      </c>
      <c r="T420" s="17">
        <v>3.7540999999999998E-2</v>
      </c>
      <c r="U420" s="17">
        <v>0.45926899999999998</v>
      </c>
      <c r="V420" s="17">
        <v>577.9</v>
      </c>
      <c r="W420" s="17">
        <v>2.4390000000000002E-3</v>
      </c>
      <c r="X420" s="17">
        <v>1337</v>
      </c>
      <c r="Y420" s="17">
        <v>0</v>
      </c>
      <c r="Z420" s="17">
        <v>0</v>
      </c>
      <c r="AA420" s="17">
        <v>0.70656799999999997</v>
      </c>
      <c r="AB420" s="17">
        <v>9.9507200000000004E-2</v>
      </c>
      <c r="AC420" s="17">
        <v>4.7935499999999999E-2</v>
      </c>
      <c r="AD420" s="17">
        <v>0.25</v>
      </c>
      <c r="AE420" s="17">
        <v>1720.6</v>
      </c>
    </row>
    <row r="421" spans="1:31">
      <c r="A421" s="17">
        <v>408</v>
      </c>
      <c r="B421" s="19">
        <v>0.30031249999999998</v>
      </c>
      <c r="C421" s="17">
        <v>27.5</v>
      </c>
      <c r="D421" s="17">
        <v>17</v>
      </c>
      <c r="E421" s="17">
        <v>2.0857000000000001E-2</v>
      </c>
      <c r="F421" s="17">
        <v>1.0089999999999999</v>
      </c>
      <c r="G421" s="17">
        <v>0.96233999999999997</v>
      </c>
      <c r="H421" s="17">
        <v>4.5587000000000003E-2</v>
      </c>
      <c r="I421" s="17">
        <v>8.6624000000000007E-2</v>
      </c>
      <c r="J421" s="17">
        <v>4.1037999999999998E-2</v>
      </c>
      <c r="K421" s="17">
        <v>0.473744</v>
      </c>
      <c r="L421" s="17">
        <v>577.9</v>
      </c>
      <c r="M421" s="17">
        <v>2.4390000000000002E-3</v>
      </c>
      <c r="N421" s="17">
        <v>593</v>
      </c>
      <c r="O421" s="17">
        <v>0</v>
      </c>
      <c r="P421" s="17">
        <v>0</v>
      </c>
      <c r="Q421" s="17">
        <v>0.96538100000000004</v>
      </c>
      <c r="R421" s="17">
        <v>4.2744999999999998E-2</v>
      </c>
      <c r="S421" s="17">
        <v>8.1257999999999997E-2</v>
      </c>
      <c r="T421" s="17">
        <v>3.8511999999999998E-2</v>
      </c>
      <c r="U421" s="17">
        <v>0.47395300000000001</v>
      </c>
      <c r="V421" s="17">
        <v>604.20000000000005</v>
      </c>
      <c r="W421" s="17">
        <v>2.4390000000000002E-3</v>
      </c>
      <c r="X421" s="17">
        <v>962</v>
      </c>
      <c r="Y421" s="17">
        <v>0</v>
      </c>
      <c r="Z421" s="17">
        <v>0</v>
      </c>
      <c r="AA421" s="17">
        <v>0.729159</v>
      </c>
      <c r="AB421" s="17">
        <v>3.3931999999999997E-2</v>
      </c>
      <c r="AC421" s="17">
        <v>4.4052099999999997E-2</v>
      </c>
      <c r="AD421" s="17">
        <v>0.25</v>
      </c>
      <c r="AE421" s="17">
        <v>1437.2</v>
      </c>
    </row>
    <row r="422" spans="1:31">
      <c r="A422" s="17">
        <v>409</v>
      </c>
      <c r="B422" s="19">
        <v>0.30037037037037034</v>
      </c>
      <c r="C422" s="17">
        <v>26.6</v>
      </c>
      <c r="D422" s="17">
        <v>17.899999999999999</v>
      </c>
      <c r="E422" s="17">
        <v>1.9526999999999999E-2</v>
      </c>
      <c r="F422" s="17">
        <v>0.94499999999999995</v>
      </c>
      <c r="G422" s="17">
        <v>0.94889900000000005</v>
      </c>
      <c r="H422" s="17">
        <v>4.7645E-2</v>
      </c>
      <c r="I422" s="17">
        <v>8.4140000000000006E-2</v>
      </c>
      <c r="J422" s="17">
        <v>3.6495E-2</v>
      </c>
      <c r="K422" s="17">
        <v>0.43374200000000002</v>
      </c>
      <c r="L422" s="17">
        <v>556.6</v>
      </c>
      <c r="M422" s="17">
        <v>2.4390000000000002E-3</v>
      </c>
      <c r="N422" s="17">
        <v>1757</v>
      </c>
      <c r="O422" s="17">
        <v>0</v>
      </c>
      <c r="P422" s="17">
        <v>0</v>
      </c>
      <c r="Q422" s="17">
        <v>0.97459499999999999</v>
      </c>
      <c r="R422" s="17">
        <v>4.446E-2</v>
      </c>
      <c r="S422" s="17">
        <v>8.3477999999999997E-2</v>
      </c>
      <c r="T422" s="17">
        <v>3.9018999999999998E-2</v>
      </c>
      <c r="U422" s="17">
        <v>0.46740999999999999</v>
      </c>
      <c r="V422" s="17">
        <v>582.9</v>
      </c>
      <c r="W422" s="17">
        <v>9.4855999999999996E-2</v>
      </c>
      <c r="X422" s="17">
        <v>746</v>
      </c>
      <c r="Y422" s="17">
        <v>0</v>
      </c>
      <c r="Z422" s="17">
        <v>0</v>
      </c>
      <c r="AA422" s="17">
        <v>0.71909299999999998</v>
      </c>
      <c r="AB422" s="17">
        <v>9.5420500000000005E-2</v>
      </c>
      <c r="AC422" s="17">
        <v>4.8182900000000001E-2</v>
      </c>
      <c r="AD422" s="17">
        <v>0.25</v>
      </c>
      <c r="AE422" s="17">
        <v>1492.2</v>
      </c>
    </row>
    <row r="423" spans="1:31">
      <c r="A423" s="17">
        <v>410</v>
      </c>
      <c r="B423" s="19">
        <v>0.30042824074074076</v>
      </c>
      <c r="C423" s="17">
        <v>25</v>
      </c>
      <c r="D423" s="17">
        <v>19.7</v>
      </c>
      <c r="E423" s="17">
        <v>1.9887999999999999E-2</v>
      </c>
      <c r="F423" s="17">
        <v>0.96199999999999997</v>
      </c>
      <c r="G423" s="17">
        <v>0.96117900000000001</v>
      </c>
      <c r="H423" s="17">
        <v>4.8814000000000003E-2</v>
      </c>
      <c r="I423" s="17">
        <v>8.5875999999999994E-2</v>
      </c>
      <c r="J423" s="17">
        <v>3.7060999999999997E-2</v>
      </c>
      <c r="K423" s="17">
        <v>0.43157200000000001</v>
      </c>
      <c r="L423" s="17">
        <v>500.9</v>
      </c>
      <c r="M423" s="17">
        <v>2.4390000000000002E-3</v>
      </c>
      <c r="N423" s="17">
        <v>928</v>
      </c>
      <c r="O423" s="17">
        <v>0</v>
      </c>
      <c r="P423" s="17">
        <v>0</v>
      </c>
      <c r="Q423" s="17">
        <v>0.96786000000000005</v>
      </c>
      <c r="R423" s="17">
        <v>4.8926999999999998E-2</v>
      </c>
      <c r="S423" s="17">
        <v>9.0441999999999995E-2</v>
      </c>
      <c r="T423" s="17">
        <v>4.1515000000000003E-2</v>
      </c>
      <c r="U423" s="17">
        <v>0.45902700000000002</v>
      </c>
      <c r="V423" s="17">
        <v>517.1</v>
      </c>
      <c r="W423" s="17">
        <v>2.3104E-2</v>
      </c>
      <c r="X423" s="17">
        <v>1066</v>
      </c>
      <c r="Y423" s="17">
        <v>0</v>
      </c>
      <c r="Z423" s="17">
        <v>0</v>
      </c>
      <c r="AA423" s="17">
        <v>0.70619500000000002</v>
      </c>
      <c r="AB423" s="17">
        <v>5.2275299999999997E-2</v>
      </c>
      <c r="AC423" s="17">
        <v>5.1097099999999999E-2</v>
      </c>
      <c r="AD423" s="17">
        <v>0.25</v>
      </c>
      <c r="AE423" s="17">
        <v>1658.2</v>
      </c>
    </row>
    <row r="424" spans="1:31">
      <c r="A424" s="17">
        <v>411</v>
      </c>
      <c r="B424" s="19">
        <v>0.30048611111111112</v>
      </c>
      <c r="C424" s="17">
        <v>25</v>
      </c>
      <c r="D424" s="17">
        <v>19.7</v>
      </c>
      <c r="E424" s="17">
        <v>2.0643999999999999E-2</v>
      </c>
      <c r="F424" s="17">
        <v>0.999</v>
      </c>
      <c r="G424" s="17">
        <v>0.94994199999999995</v>
      </c>
      <c r="H424" s="17">
        <v>4.8961999999999999E-2</v>
      </c>
      <c r="I424" s="17">
        <v>9.0788999999999995E-2</v>
      </c>
      <c r="J424" s="17">
        <v>4.1826000000000002E-2</v>
      </c>
      <c r="K424" s="17">
        <v>0.4607</v>
      </c>
      <c r="L424" s="17">
        <v>514</v>
      </c>
      <c r="M424" s="17">
        <v>2.4390000000000002E-3</v>
      </c>
      <c r="N424" s="17">
        <v>1253</v>
      </c>
      <c r="O424" s="17">
        <v>0</v>
      </c>
      <c r="P424" s="17">
        <v>0</v>
      </c>
      <c r="Q424" s="17">
        <v>0.97253500000000004</v>
      </c>
      <c r="R424" s="17">
        <v>4.8735000000000001E-2</v>
      </c>
      <c r="S424" s="17">
        <v>9.2588000000000004E-2</v>
      </c>
      <c r="T424" s="17">
        <v>4.3853000000000003E-2</v>
      </c>
      <c r="U424" s="17">
        <v>0.47363699999999997</v>
      </c>
      <c r="V424" s="17">
        <v>551.6</v>
      </c>
      <c r="W424" s="17">
        <v>5.1663000000000001E-2</v>
      </c>
      <c r="X424" s="17">
        <v>691</v>
      </c>
      <c r="Y424" s="17">
        <v>0</v>
      </c>
      <c r="Z424" s="17">
        <v>0</v>
      </c>
      <c r="AA424" s="17">
        <v>0.72867300000000002</v>
      </c>
      <c r="AB424" s="17">
        <v>7.0976700000000004E-2</v>
      </c>
      <c r="AC424" s="17">
        <v>5.18471E-2</v>
      </c>
      <c r="AD424" s="17">
        <v>0.25</v>
      </c>
      <c r="AE424" s="17">
        <v>1615.8</v>
      </c>
    </row>
    <row r="425" spans="1:31">
      <c r="A425" s="17">
        <v>412</v>
      </c>
      <c r="B425" s="19">
        <v>0.30054398148148148</v>
      </c>
      <c r="C425" s="17">
        <v>23.1</v>
      </c>
      <c r="D425" s="17">
        <v>21.5</v>
      </c>
      <c r="E425" s="17">
        <v>2.0806999999999999E-2</v>
      </c>
      <c r="F425" s="17">
        <v>1.0069999999999999</v>
      </c>
      <c r="G425" s="17">
        <v>0.95703000000000005</v>
      </c>
      <c r="H425" s="17">
        <v>5.0351E-2</v>
      </c>
      <c r="I425" s="17">
        <v>8.8886000000000007E-2</v>
      </c>
      <c r="J425" s="17">
        <v>3.8535E-2</v>
      </c>
      <c r="K425" s="17">
        <v>0.43353000000000003</v>
      </c>
      <c r="L425" s="17">
        <v>479.6</v>
      </c>
      <c r="M425" s="17">
        <v>2.4390000000000002E-3</v>
      </c>
      <c r="N425" s="17">
        <v>864</v>
      </c>
      <c r="O425" s="17">
        <v>0</v>
      </c>
      <c r="P425" s="17">
        <v>0</v>
      </c>
      <c r="Q425" s="17">
        <v>0.96674199999999999</v>
      </c>
      <c r="R425" s="17">
        <v>4.6530000000000002E-2</v>
      </c>
      <c r="S425" s="17">
        <v>8.6023000000000002E-2</v>
      </c>
      <c r="T425" s="17">
        <v>3.9493E-2</v>
      </c>
      <c r="U425" s="17">
        <v>0.45910200000000001</v>
      </c>
      <c r="V425" s="17">
        <v>517.1</v>
      </c>
      <c r="W425" s="17">
        <v>2.4390000000000002E-3</v>
      </c>
      <c r="X425" s="17">
        <v>962</v>
      </c>
      <c r="Y425" s="17">
        <v>0</v>
      </c>
      <c r="Z425" s="17">
        <v>0</v>
      </c>
      <c r="AA425" s="17">
        <v>0.70631100000000002</v>
      </c>
      <c r="AB425" s="17">
        <v>5.0928099999999997E-2</v>
      </c>
      <c r="AC425" s="17">
        <v>4.8540899999999998E-2</v>
      </c>
      <c r="AD425" s="17">
        <v>0.25</v>
      </c>
      <c r="AE425" s="17">
        <v>1731.8</v>
      </c>
    </row>
    <row r="426" spans="1:31">
      <c r="A426" s="17">
        <v>413</v>
      </c>
      <c r="B426" s="19">
        <v>0.30059027777777775</v>
      </c>
      <c r="C426" s="17">
        <v>22.4</v>
      </c>
      <c r="D426" s="17">
        <v>22.4</v>
      </c>
      <c r="E426" s="17">
        <v>2.1647E-2</v>
      </c>
      <c r="F426" s="17">
        <v>1.048</v>
      </c>
      <c r="G426" s="17">
        <v>0.92145699999999997</v>
      </c>
      <c r="H426" s="17">
        <v>4.8947999999999998E-2</v>
      </c>
      <c r="I426" s="17">
        <v>8.6253999999999997E-2</v>
      </c>
      <c r="J426" s="17">
        <v>3.7305999999999999E-2</v>
      </c>
      <c r="K426" s="17">
        <v>0.43251099999999998</v>
      </c>
      <c r="L426" s="17">
        <v>504</v>
      </c>
      <c r="M426" s="17">
        <v>2.4390000000000002E-3</v>
      </c>
      <c r="N426" s="17">
        <v>1191</v>
      </c>
      <c r="O426" s="17">
        <v>0</v>
      </c>
      <c r="P426" s="17">
        <v>0</v>
      </c>
      <c r="Q426" s="17">
        <v>0.95124500000000001</v>
      </c>
      <c r="R426" s="17">
        <v>4.8351999999999999E-2</v>
      </c>
      <c r="S426" s="17">
        <v>8.7537000000000004E-2</v>
      </c>
      <c r="T426" s="17">
        <v>3.9184999999999998E-2</v>
      </c>
      <c r="U426" s="17">
        <v>0.44763900000000001</v>
      </c>
      <c r="V426" s="17">
        <v>492.8</v>
      </c>
      <c r="W426" s="17">
        <v>2.4390000000000002E-3</v>
      </c>
      <c r="X426" s="17">
        <v>669</v>
      </c>
      <c r="Y426" s="17">
        <v>0</v>
      </c>
      <c r="Z426" s="17">
        <v>0</v>
      </c>
      <c r="AA426" s="17">
        <v>0.68867599999999995</v>
      </c>
      <c r="AB426" s="17">
        <v>7.48534E-2</v>
      </c>
      <c r="AC426" s="17">
        <v>5.1284900000000001E-2</v>
      </c>
      <c r="AD426" s="17">
        <v>0.25</v>
      </c>
      <c r="AE426" s="17">
        <v>1648</v>
      </c>
    </row>
    <row r="427" spans="1:31">
      <c r="A427" s="17">
        <v>414</v>
      </c>
      <c r="B427" s="19">
        <v>0.30064814814814816</v>
      </c>
      <c r="C427" s="17">
        <v>21.5</v>
      </c>
      <c r="D427" s="17">
        <v>24.2</v>
      </c>
      <c r="E427" s="17">
        <v>2.1291000000000001E-2</v>
      </c>
      <c r="F427" s="17">
        <v>1.03</v>
      </c>
      <c r="G427" s="17">
        <v>0.93462800000000001</v>
      </c>
      <c r="H427" s="17">
        <v>4.3858000000000001E-2</v>
      </c>
      <c r="I427" s="17">
        <v>7.7096999999999999E-2</v>
      </c>
      <c r="J427" s="17">
        <v>3.3238999999999998E-2</v>
      </c>
      <c r="K427" s="17">
        <v>0.43112800000000001</v>
      </c>
      <c r="L427" s="17">
        <v>495.9</v>
      </c>
      <c r="M427" s="17">
        <v>2.4390000000000002E-3</v>
      </c>
      <c r="N427" s="17">
        <v>1262</v>
      </c>
      <c r="O427" s="17">
        <v>0</v>
      </c>
      <c r="P427" s="17">
        <v>0</v>
      </c>
      <c r="Q427" s="17">
        <v>0.94814200000000004</v>
      </c>
      <c r="R427" s="17">
        <v>4.4762000000000003E-2</v>
      </c>
      <c r="S427" s="17">
        <v>7.6942999999999998E-2</v>
      </c>
      <c r="T427" s="17">
        <v>3.2182000000000002E-2</v>
      </c>
      <c r="U427" s="17">
        <v>0.41825000000000001</v>
      </c>
      <c r="V427" s="17">
        <v>427</v>
      </c>
      <c r="W427" s="17">
        <v>2.3104E-2</v>
      </c>
      <c r="X427" s="17">
        <v>1169</v>
      </c>
      <c r="Y427" s="17">
        <v>0</v>
      </c>
      <c r="Z427" s="17">
        <v>0</v>
      </c>
      <c r="AA427" s="17">
        <v>0.64346199999999998</v>
      </c>
      <c r="AB427" s="17">
        <v>8.3507300000000007E-2</v>
      </c>
      <c r="AC427" s="17">
        <v>4.7449100000000001E-2</v>
      </c>
      <c r="AD427" s="17">
        <v>0.25</v>
      </c>
      <c r="AE427" s="17">
        <v>1675</v>
      </c>
    </row>
    <row r="428" spans="1:31">
      <c r="A428" s="17">
        <v>415</v>
      </c>
      <c r="B428" s="19">
        <v>0.30070601851851853</v>
      </c>
      <c r="C428" s="17">
        <v>20.399999999999999</v>
      </c>
      <c r="D428" s="17">
        <v>25.1</v>
      </c>
      <c r="E428" s="17">
        <v>2.1845E-2</v>
      </c>
      <c r="F428" s="17">
        <v>1.0569999999999999</v>
      </c>
      <c r="G428" s="17">
        <v>0.93749000000000005</v>
      </c>
      <c r="H428" s="17">
        <v>4.367E-2</v>
      </c>
      <c r="I428" s="17">
        <v>7.9191999999999999E-2</v>
      </c>
      <c r="J428" s="17">
        <v>3.5521999999999998E-2</v>
      </c>
      <c r="K428" s="17">
        <v>0.44855400000000001</v>
      </c>
      <c r="L428" s="17">
        <v>453.3</v>
      </c>
      <c r="M428" s="17">
        <v>1.5211000000000001E-2</v>
      </c>
      <c r="N428" s="17">
        <v>1099</v>
      </c>
      <c r="O428" s="17">
        <v>0</v>
      </c>
      <c r="P428" s="17">
        <v>0</v>
      </c>
      <c r="Q428" s="17">
        <v>0.94411500000000004</v>
      </c>
      <c r="R428" s="17">
        <v>4.1628999999999999E-2</v>
      </c>
      <c r="S428" s="17">
        <v>7.5155E-2</v>
      </c>
      <c r="T428" s="17">
        <v>3.3526E-2</v>
      </c>
      <c r="U428" s="17">
        <v>0.44609399999999999</v>
      </c>
      <c r="V428" s="17">
        <v>517.1</v>
      </c>
      <c r="W428" s="17">
        <v>7.7205999999999997E-2</v>
      </c>
      <c r="X428" s="17">
        <v>846</v>
      </c>
      <c r="Y428" s="17">
        <v>0</v>
      </c>
      <c r="Z428" s="17">
        <v>0</v>
      </c>
      <c r="AA428" s="17">
        <v>0.68629799999999996</v>
      </c>
      <c r="AB428" s="17">
        <v>6.9969000000000003E-2</v>
      </c>
      <c r="AC428" s="17">
        <v>4.3974699999999999E-2</v>
      </c>
      <c r="AD428" s="17">
        <v>0.25</v>
      </c>
      <c r="AE428" s="17">
        <v>1832.3</v>
      </c>
    </row>
    <row r="429" spans="1:31">
      <c r="A429" s="17">
        <v>416</v>
      </c>
      <c r="B429" s="19">
        <v>0.30076388888888889</v>
      </c>
      <c r="C429" s="17">
        <v>19.3</v>
      </c>
      <c r="D429" s="17">
        <v>27.8</v>
      </c>
      <c r="E429" s="17">
        <v>2.3519999999999999E-2</v>
      </c>
      <c r="F429" s="17">
        <v>1.1379999999999999</v>
      </c>
      <c r="G429" s="17">
        <v>0.93918599999999997</v>
      </c>
      <c r="H429" s="17">
        <v>4.4561000000000003E-2</v>
      </c>
      <c r="I429" s="17">
        <v>7.6281000000000002E-2</v>
      </c>
      <c r="J429" s="17">
        <v>3.1719999999999998E-2</v>
      </c>
      <c r="K429" s="17">
        <v>0.41583500000000001</v>
      </c>
      <c r="L429" s="17">
        <v>440.1</v>
      </c>
      <c r="M429" s="17">
        <v>2.4390000000000002E-3</v>
      </c>
      <c r="N429" s="17">
        <v>1547</v>
      </c>
      <c r="O429" s="17">
        <v>0</v>
      </c>
      <c r="P429" s="17">
        <v>0</v>
      </c>
      <c r="Q429" s="17">
        <v>0.96806999999999999</v>
      </c>
      <c r="R429" s="17">
        <v>4.0502000000000003E-2</v>
      </c>
      <c r="S429" s="17">
        <v>7.5398999999999994E-2</v>
      </c>
      <c r="T429" s="17">
        <v>3.4896999999999997E-2</v>
      </c>
      <c r="U429" s="17">
        <v>0.46283299999999999</v>
      </c>
      <c r="V429" s="17">
        <v>492.8</v>
      </c>
      <c r="W429" s="17">
        <v>2.4390000000000002E-3</v>
      </c>
      <c r="X429" s="17">
        <v>731</v>
      </c>
      <c r="Y429" s="17">
        <v>0</v>
      </c>
      <c r="Z429" s="17">
        <v>0</v>
      </c>
      <c r="AA429" s="17">
        <v>0.71205099999999999</v>
      </c>
      <c r="AB429" s="17">
        <v>0.102224</v>
      </c>
      <c r="AC429" s="17">
        <v>4.4069200000000003E-2</v>
      </c>
      <c r="AD429" s="17">
        <v>0.25</v>
      </c>
      <c r="AE429" s="17">
        <v>1887.1</v>
      </c>
    </row>
    <row r="430" spans="1:31">
      <c r="A430" s="17">
        <v>417</v>
      </c>
      <c r="B430" s="19">
        <v>0.30082175925925925</v>
      </c>
      <c r="C430" s="17">
        <v>18.8</v>
      </c>
      <c r="D430" s="17">
        <v>26.9</v>
      </c>
      <c r="E430" s="17">
        <v>2.5590999999999999E-2</v>
      </c>
      <c r="F430" s="17">
        <v>1.238</v>
      </c>
      <c r="G430" s="17">
        <v>0.89961999999999998</v>
      </c>
      <c r="H430" s="17">
        <v>4.1945999999999997E-2</v>
      </c>
      <c r="I430" s="17">
        <v>7.5892000000000001E-2</v>
      </c>
      <c r="J430" s="17">
        <v>3.3945999999999997E-2</v>
      </c>
      <c r="K430" s="17">
        <v>0.44729799999999997</v>
      </c>
      <c r="L430" s="17">
        <v>492.8</v>
      </c>
      <c r="M430" s="17">
        <v>2.4390000000000002E-3</v>
      </c>
      <c r="N430" s="17">
        <v>876</v>
      </c>
      <c r="O430" s="17">
        <v>0</v>
      </c>
      <c r="P430" s="17">
        <v>0</v>
      </c>
      <c r="Q430" s="17">
        <v>0.95773299999999995</v>
      </c>
      <c r="R430" s="17">
        <v>4.0603E-2</v>
      </c>
      <c r="S430" s="17">
        <v>7.3345999999999995E-2</v>
      </c>
      <c r="T430" s="17">
        <v>3.2743000000000001E-2</v>
      </c>
      <c r="U430" s="17">
        <v>0.44642300000000001</v>
      </c>
      <c r="V430" s="17">
        <v>487.7</v>
      </c>
      <c r="W430" s="17">
        <v>8.5099999999999995E-2</v>
      </c>
      <c r="X430" s="17">
        <v>868</v>
      </c>
      <c r="Y430" s="17">
        <v>0</v>
      </c>
      <c r="Z430" s="17">
        <v>0</v>
      </c>
      <c r="AA430" s="17">
        <v>0.68680399999999997</v>
      </c>
      <c r="AB430" s="17">
        <v>6.5275299999999994E-2</v>
      </c>
      <c r="AC430" s="17">
        <v>4.274E-2</v>
      </c>
      <c r="AD430" s="17">
        <v>0.25</v>
      </c>
      <c r="AE430" s="17">
        <v>1685.6</v>
      </c>
    </row>
    <row r="431" spans="1:31">
      <c r="A431" s="17">
        <v>418</v>
      </c>
      <c r="B431" s="19">
        <v>0.30086805555555557</v>
      </c>
      <c r="C431" s="17">
        <v>17.3</v>
      </c>
      <c r="D431" s="17">
        <v>32.299999999999997</v>
      </c>
      <c r="E431" s="17">
        <v>2.6703000000000001E-2</v>
      </c>
      <c r="F431" s="17">
        <v>1.292</v>
      </c>
      <c r="G431" s="17">
        <v>0.93922000000000005</v>
      </c>
      <c r="H431" s="17">
        <v>4.231E-2</v>
      </c>
      <c r="I431" s="17">
        <v>7.4603000000000003E-2</v>
      </c>
      <c r="J431" s="17">
        <v>3.2293000000000002E-2</v>
      </c>
      <c r="K431" s="17">
        <v>0.432867</v>
      </c>
      <c r="L431" s="17">
        <v>435.1</v>
      </c>
      <c r="M431" s="17">
        <v>2.4390000000000002E-3</v>
      </c>
      <c r="N431" s="17">
        <v>1372</v>
      </c>
      <c r="O431" s="17">
        <v>0</v>
      </c>
      <c r="P431" s="17">
        <v>0</v>
      </c>
      <c r="Q431" s="17">
        <v>0.95443199999999995</v>
      </c>
      <c r="R431" s="17">
        <v>4.0282999999999999E-2</v>
      </c>
      <c r="S431" s="17">
        <v>7.4399000000000007E-2</v>
      </c>
      <c r="T431" s="17">
        <v>3.4114999999999999E-2</v>
      </c>
      <c r="U431" s="17">
        <v>0.45854899999999998</v>
      </c>
      <c r="V431" s="17">
        <v>440.1</v>
      </c>
      <c r="W431" s="17">
        <v>2.4390000000000002E-3</v>
      </c>
      <c r="X431" s="17">
        <v>1459</v>
      </c>
      <c r="Y431" s="17">
        <v>0</v>
      </c>
      <c r="Z431" s="17">
        <v>0</v>
      </c>
      <c r="AA431" s="17">
        <v>0.70545999999999998</v>
      </c>
      <c r="AB431" s="17">
        <v>0.103851</v>
      </c>
      <c r="AC431" s="17">
        <v>4.38261E-2</v>
      </c>
      <c r="AD431" s="17">
        <v>0.25</v>
      </c>
      <c r="AE431" s="17">
        <v>1908.9</v>
      </c>
    </row>
    <row r="432" spans="1:31">
      <c r="A432" s="17">
        <v>419</v>
      </c>
      <c r="B432" s="19">
        <v>0.30092592592592593</v>
      </c>
      <c r="C432" s="17">
        <v>16.899999999999999</v>
      </c>
      <c r="D432" s="17">
        <v>30.5</v>
      </c>
      <c r="E432" s="17">
        <v>2.8452000000000002E-2</v>
      </c>
      <c r="F432" s="17">
        <v>1.377</v>
      </c>
      <c r="G432" s="17">
        <v>0.94179400000000002</v>
      </c>
      <c r="H432" s="17">
        <v>4.2778999999999998E-2</v>
      </c>
      <c r="I432" s="17">
        <v>7.5289999999999996E-2</v>
      </c>
      <c r="J432" s="17">
        <v>3.2510999999999998E-2</v>
      </c>
      <c r="K432" s="17">
        <v>0.43181000000000003</v>
      </c>
      <c r="L432" s="17">
        <v>458.3</v>
      </c>
      <c r="M432" s="17">
        <v>2.4390000000000002E-3</v>
      </c>
      <c r="N432" s="17">
        <v>678</v>
      </c>
      <c r="O432" s="17">
        <v>0</v>
      </c>
      <c r="P432" s="17">
        <v>0</v>
      </c>
      <c r="Q432" s="17">
        <v>0.956287</v>
      </c>
      <c r="R432" s="17">
        <v>4.113E-2</v>
      </c>
      <c r="S432" s="17">
        <v>7.6907000000000003E-2</v>
      </c>
      <c r="T432" s="17">
        <v>3.5777000000000003E-2</v>
      </c>
      <c r="U432" s="17">
        <v>0.46520400000000001</v>
      </c>
      <c r="V432" s="17">
        <v>543.5</v>
      </c>
      <c r="W432" s="17">
        <v>2.4390000000000002E-3</v>
      </c>
      <c r="X432" s="17">
        <v>435</v>
      </c>
      <c r="Y432" s="17">
        <v>0</v>
      </c>
      <c r="Z432" s="17">
        <v>0</v>
      </c>
      <c r="AA432" s="17">
        <v>0.71569799999999995</v>
      </c>
      <c r="AB432" s="17">
        <v>5.3913000000000003E-2</v>
      </c>
      <c r="AC432" s="17">
        <v>4.3058399999999997E-2</v>
      </c>
      <c r="AD432" s="17">
        <v>0.25</v>
      </c>
      <c r="AE432" s="17">
        <v>1812.2</v>
      </c>
    </row>
    <row r="433" spans="1:31">
      <c r="A433" s="17">
        <v>420</v>
      </c>
      <c r="B433" s="19">
        <v>0.30098379629629629</v>
      </c>
      <c r="C433" s="17">
        <v>15.3</v>
      </c>
      <c r="D433" s="17">
        <v>35.799999999999997</v>
      </c>
      <c r="E433" s="17">
        <v>2.7359000000000001E-2</v>
      </c>
      <c r="F433" s="17">
        <v>1.3240000000000001</v>
      </c>
      <c r="G433" s="17">
        <v>0.93498099999999995</v>
      </c>
      <c r="H433" s="17">
        <v>4.8584000000000002E-2</v>
      </c>
      <c r="I433" s="17">
        <v>7.7937000000000006E-2</v>
      </c>
      <c r="J433" s="17">
        <v>2.9353000000000001E-2</v>
      </c>
      <c r="K433" s="17">
        <v>0.37662200000000001</v>
      </c>
      <c r="L433" s="17">
        <v>423.9</v>
      </c>
      <c r="M433" s="17">
        <v>2.4390000000000002E-3</v>
      </c>
      <c r="N433" s="17">
        <v>1588</v>
      </c>
      <c r="O433" s="17">
        <v>0</v>
      </c>
      <c r="P433" s="17">
        <v>0</v>
      </c>
      <c r="Q433" s="17">
        <v>0.96967300000000001</v>
      </c>
      <c r="R433" s="17">
        <v>4.2366000000000001E-2</v>
      </c>
      <c r="S433" s="17">
        <v>7.6393000000000003E-2</v>
      </c>
      <c r="T433" s="17">
        <v>3.4027000000000002E-2</v>
      </c>
      <c r="U433" s="17">
        <v>0.44541799999999998</v>
      </c>
      <c r="V433" s="17">
        <v>495.9</v>
      </c>
      <c r="W433" s="17">
        <v>2.4390000000000002E-3</v>
      </c>
      <c r="X433" s="17">
        <v>786</v>
      </c>
      <c r="Y433" s="17">
        <v>0</v>
      </c>
      <c r="Z433" s="17">
        <v>0</v>
      </c>
      <c r="AA433" s="17">
        <v>0.68525899999999995</v>
      </c>
      <c r="AB433" s="17">
        <v>0.12676899999999999</v>
      </c>
      <c r="AC433" s="17">
        <v>4.6679499999999999E-2</v>
      </c>
      <c r="AD433" s="17">
        <v>0.25</v>
      </c>
      <c r="AE433" s="17">
        <v>1959.5</v>
      </c>
    </row>
    <row r="434" spans="1:31">
      <c r="A434" s="17">
        <v>421</v>
      </c>
      <c r="B434" s="19">
        <v>0.30104166666666665</v>
      </c>
      <c r="C434" s="17">
        <v>14.4</v>
      </c>
      <c r="D434" s="17">
        <v>36.700000000000003</v>
      </c>
      <c r="E434" s="17">
        <v>2.9522E-2</v>
      </c>
      <c r="F434" s="17">
        <v>1.429</v>
      </c>
      <c r="G434" s="17">
        <v>0.92695099999999997</v>
      </c>
      <c r="H434" s="17">
        <v>4.6254000000000003E-2</v>
      </c>
      <c r="I434" s="17">
        <v>7.6642000000000002E-2</v>
      </c>
      <c r="J434" s="17">
        <v>3.0387999999999998E-2</v>
      </c>
      <c r="K434" s="17">
        <v>0.39649499999999999</v>
      </c>
      <c r="L434" s="17">
        <v>435.1</v>
      </c>
      <c r="M434" s="17">
        <v>2.4390000000000002E-3</v>
      </c>
      <c r="N434" s="17">
        <v>1094</v>
      </c>
      <c r="O434" s="17">
        <v>0</v>
      </c>
      <c r="P434" s="17">
        <v>0</v>
      </c>
      <c r="Q434" s="17">
        <v>0.94878300000000004</v>
      </c>
      <c r="R434" s="17">
        <v>3.9129999999999998E-2</v>
      </c>
      <c r="S434" s="17">
        <v>6.9986999999999994E-2</v>
      </c>
      <c r="T434" s="17">
        <v>3.0856999999999999E-2</v>
      </c>
      <c r="U434" s="17">
        <v>0.44089499999999998</v>
      </c>
      <c r="V434" s="17">
        <v>482.7</v>
      </c>
      <c r="W434" s="17">
        <v>2.4390000000000002E-3</v>
      </c>
      <c r="X434" s="17">
        <v>1294</v>
      </c>
      <c r="Y434" s="17">
        <v>0</v>
      </c>
      <c r="Z434" s="17">
        <v>0</v>
      </c>
      <c r="AA434" s="17">
        <v>0.67830000000000001</v>
      </c>
      <c r="AB434" s="17">
        <v>9.5255800000000002E-2</v>
      </c>
      <c r="AC434" s="17">
        <v>4.2069200000000001E-2</v>
      </c>
      <c r="AD434" s="17">
        <v>0.25</v>
      </c>
      <c r="AE434" s="17">
        <v>1908.9</v>
      </c>
    </row>
    <row r="435" spans="1:31">
      <c r="A435" s="17">
        <v>422</v>
      </c>
      <c r="B435" s="19">
        <v>0.30109953703703701</v>
      </c>
      <c r="C435" s="17">
        <v>13.7</v>
      </c>
      <c r="D435" s="17">
        <v>39.4</v>
      </c>
      <c r="E435" s="17">
        <v>2.6533000000000001E-2</v>
      </c>
      <c r="F435" s="17">
        <v>1.284</v>
      </c>
      <c r="G435" s="17">
        <v>0.94267299999999998</v>
      </c>
      <c r="H435" s="17">
        <v>4.3272999999999999E-2</v>
      </c>
      <c r="I435" s="17">
        <v>7.3166999999999996E-2</v>
      </c>
      <c r="J435" s="17">
        <v>2.9892999999999999E-2</v>
      </c>
      <c r="K435" s="17">
        <v>0.40856500000000001</v>
      </c>
      <c r="L435" s="17">
        <v>402.6</v>
      </c>
      <c r="M435" s="17">
        <v>2.4390000000000002E-3</v>
      </c>
      <c r="N435" s="17">
        <v>2356</v>
      </c>
      <c r="O435" s="17">
        <v>0</v>
      </c>
      <c r="P435" s="17">
        <v>0</v>
      </c>
      <c r="Q435" s="17">
        <v>0.95482</v>
      </c>
      <c r="R435" s="17">
        <v>3.8913999999999997E-2</v>
      </c>
      <c r="S435" s="17">
        <v>6.9778000000000007E-2</v>
      </c>
      <c r="T435" s="17">
        <v>3.0863999999999999E-2</v>
      </c>
      <c r="U435" s="17">
        <v>0.44231700000000002</v>
      </c>
      <c r="V435" s="17">
        <v>469.6</v>
      </c>
      <c r="W435" s="17">
        <v>2.4390000000000002E-3</v>
      </c>
      <c r="X435" s="17">
        <v>1210</v>
      </c>
      <c r="Y435" s="17">
        <v>0</v>
      </c>
      <c r="Z435" s="17">
        <v>0</v>
      </c>
      <c r="AA435" s="17">
        <v>0.68048799999999998</v>
      </c>
      <c r="AB435" s="17">
        <v>0.18371499999999999</v>
      </c>
      <c r="AC435" s="17">
        <v>4.4583999999999999E-2</v>
      </c>
      <c r="AD435" s="17">
        <v>0.25</v>
      </c>
      <c r="AE435" s="17">
        <v>2063.1</v>
      </c>
    </row>
    <row r="436" spans="1:31">
      <c r="A436" s="17">
        <v>423</v>
      </c>
      <c r="B436" s="19">
        <v>0.30115740740740743</v>
      </c>
      <c r="C436" s="17">
        <v>12.2</v>
      </c>
      <c r="D436" s="17">
        <v>42.1</v>
      </c>
      <c r="E436" s="17">
        <v>3.5649E-2</v>
      </c>
      <c r="F436" s="17">
        <v>1.7250000000000001</v>
      </c>
      <c r="G436" s="17">
        <v>0.90344500000000005</v>
      </c>
      <c r="H436" s="17">
        <v>4.4225E-2</v>
      </c>
      <c r="I436" s="17">
        <v>7.3039000000000007E-2</v>
      </c>
      <c r="J436" s="17">
        <v>2.8815E-2</v>
      </c>
      <c r="K436" s="17">
        <v>0.394509</v>
      </c>
      <c r="L436" s="17">
        <v>453.3</v>
      </c>
      <c r="M436" s="17">
        <v>2.4390000000000002E-3</v>
      </c>
      <c r="N436" s="17">
        <v>998</v>
      </c>
      <c r="O436" s="17">
        <v>0</v>
      </c>
      <c r="P436" s="17">
        <v>0</v>
      </c>
      <c r="Q436" s="17">
        <v>0.96270299999999998</v>
      </c>
      <c r="R436" s="17">
        <v>4.0621999999999998E-2</v>
      </c>
      <c r="S436" s="17">
        <v>7.3801000000000005E-2</v>
      </c>
      <c r="T436" s="17">
        <v>3.3179E-2</v>
      </c>
      <c r="U436" s="17">
        <v>0.449575</v>
      </c>
      <c r="V436" s="17">
        <v>458.3</v>
      </c>
      <c r="W436" s="17">
        <v>2.4390000000000002E-3</v>
      </c>
      <c r="X436" s="17">
        <v>1176</v>
      </c>
      <c r="Y436" s="17">
        <v>0</v>
      </c>
      <c r="Z436" s="17">
        <v>0</v>
      </c>
      <c r="AA436" s="17">
        <v>0.69165399999999999</v>
      </c>
      <c r="AB436" s="17">
        <v>0.102829</v>
      </c>
      <c r="AC436" s="17">
        <v>4.4033700000000002E-2</v>
      </c>
      <c r="AD436" s="17">
        <v>0.25</v>
      </c>
      <c r="AE436" s="17">
        <v>1832.3</v>
      </c>
    </row>
    <row r="437" spans="1:31">
      <c r="A437" s="17">
        <v>424</v>
      </c>
      <c r="B437" s="19">
        <v>0.3012037037037037</v>
      </c>
      <c r="C437" s="17">
        <v>11.7</v>
      </c>
      <c r="D437" s="17">
        <v>45.7</v>
      </c>
      <c r="E437" s="17">
        <v>3.2606999999999997E-2</v>
      </c>
      <c r="F437" s="17">
        <v>1.5780000000000001</v>
      </c>
      <c r="G437" s="17">
        <v>0.94807799999999998</v>
      </c>
      <c r="H437" s="17">
        <v>4.7989999999999998E-2</v>
      </c>
      <c r="I437" s="17">
        <v>7.5866000000000003E-2</v>
      </c>
      <c r="J437" s="17">
        <v>2.7876000000000001E-2</v>
      </c>
      <c r="K437" s="17">
        <v>0.36743900000000002</v>
      </c>
      <c r="L437" s="17">
        <v>445.2</v>
      </c>
      <c r="M437" s="17">
        <v>2.4390000000000002E-3</v>
      </c>
      <c r="N437" s="17">
        <v>2030</v>
      </c>
      <c r="O437" s="17">
        <v>0</v>
      </c>
      <c r="P437" s="17">
        <v>0</v>
      </c>
      <c r="Q437" s="17">
        <v>0.95812200000000003</v>
      </c>
      <c r="R437" s="17">
        <v>4.2241000000000001E-2</v>
      </c>
      <c r="S437" s="17">
        <v>7.4400999999999995E-2</v>
      </c>
      <c r="T437" s="17">
        <v>3.2160000000000001E-2</v>
      </c>
      <c r="U437" s="17">
        <v>0.43225400000000003</v>
      </c>
      <c r="V437" s="17">
        <v>440.1</v>
      </c>
      <c r="W437" s="17">
        <v>2.4390000000000002E-3</v>
      </c>
      <c r="X437" s="17">
        <v>816</v>
      </c>
      <c r="Y437" s="17">
        <v>0</v>
      </c>
      <c r="Z437" s="17">
        <v>0</v>
      </c>
      <c r="AA437" s="17">
        <v>0.66500599999999999</v>
      </c>
      <c r="AB437" s="17">
        <v>0.19908000000000001</v>
      </c>
      <c r="AC437" s="17">
        <v>4.8642999999999999E-2</v>
      </c>
      <c r="AD437" s="17">
        <v>0.25</v>
      </c>
      <c r="AE437" s="17">
        <v>1865.8</v>
      </c>
    </row>
    <row r="438" spans="1:31">
      <c r="A438" s="17">
        <v>425</v>
      </c>
      <c r="B438" s="19">
        <v>0.30126157407407406</v>
      </c>
      <c r="C438" s="17">
        <v>9.8000000000000007</v>
      </c>
      <c r="D438" s="17">
        <v>55.5</v>
      </c>
      <c r="E438" s="17">
        <v>0</v>
      </c>
      <c r="F438" s="17">
        <v>0</v>
      </c>
      <c r="G438" s="17">
        <v>0.93543600000000005</v>
      </c>
      <c r="H438" s="17">
        <v>4.8173000000000001E-2</v>
      </c>
      <c r="I438" s="17">
        <v>7.4914999999999995E-2</v>
      </c>
      <c r="J438" s="17">
        <v>2.6741999999999998E-2</v>
      </c>
      <c r="K438" s="17">
        <v>0.356964</v>
      </c>
      <c r="L438" s="17">
        <v>440.1</v>
      </c>
      <c r="M438" s="17">
        <v>2.4390000000000002E-3</v>
      </c>
      <c r="N438" s="17">
        <v>0</v>
      </c>
      <c r="O438" s="17">
        <v>0</v>
      </c>
      <c r="P438" s="17">
        <v>0</v>
      </c>
      <c r="Q438" s="17">
        <v>0.94960900000000004</v>
      </c>
      <c r="R438" s="17">
        <v>4.2899E-2</v>
      </c>
      <c r="S438" s="17">
        <v>7.5701000000000004E-2</v>
      </c>
      <c r="T438" s="17">
        <v>3.2800999999999997E-2</v>
      </c>
      <c r="U438" s="17">
        <v>0.43330400000000002</v>
      </c>
      <c r="V438" s="17">
        <v>461.4</v>
      </c>
      <c r="W438" s="17">
        <v>2.4390000000000002E-3</v>
      </c>
      <c r="X438" s="17">
        <v>929</v>
      </c>
      <c r="Y438" s="17">
        <v>0</v>
      </c>
      <c r="Z438" s="17">
        <v>0</v>
      </c>
    </row>
    <row r="439" spans="1:31">
      <c r="A439" s="17">
        <v>426</v>
      </c>
      <c r="B439" s="19">
        <v>0.30131944444444442</v>
      </c>
      <c r="C439" s="17">
        <v>10</v>
      </c>
      <c r="D439" s="17">
        <v>49.3</v>
      </c>
      <c r="E439" s="17">
        <v>3.4386E-2</v>
      </c>
      <c r="F439" s="17">
        <v>1.6639999999999999</v>
      </c>
      <c r="G439" s="17">
        <v>0.89152100000000001</v>
      </c>
      <c r="H439" s="17">
        <v>4.7294000000000003E-2</v>
      </c>
      <c r="I439" s="17">
        <v>7.5653999999999999E-2</v>
      </c>
      <c r="J439" s="17">
        <v>2.836E-2</v>
      </c>
      <c r="K439" s="17">
        <v>0.374865</v>
      </c>
      <c r="L439" s="17">
        <v>474.6</v>
      </c>
      <c r="M439" s="17">
        <v>2.4390000000000002E-3</v>
      </c>
      <c r="N439" s="17">
        <v>1924</v>
      </c>
      <c r="O439" s="17">
        <v>0</v>
      </c>
      <c r="P439" s="17">
        <v>0</v>
      </c>
      <c r="Q439" s="17">
        <v>0.94423699999999999</v>
      </c>
      <c r="R439" s="17">
        <v>4.7248999999999999E-2</v>
      </c>
      <c r="S439" s="17">
        <v>7.9216999999999996E-2</v>
      </c>
      <c r="T439" s="17">
        <v>3.1968000000000003E-2</v>
      </c>
      <c r="U439" s="17">
        <v>0.40355099999999999</v>
      </c>
      <c r="V439" s="17">
        <v>474.6</v>
      </c>
      <c r="W439" s="17">
        <v>0.13920199999999999</v>
      </c>
      <c r="X439" s="17">
        <v>901</v>
      </c>
      <c r="Y439" s="17">
        <v>0</v>
      </c>
      <c r="Z439" s="17">
        <v>0</v>
      </c>
      <c r="AA439" s="17">
        <v>0.62084700000000004</v>
      </c>
      <c r="AB439" s="17">
        <v>0.21310200000000001</v>
      </c>
      <c r="AC439" s="17">
        <v>5.4061499999999998E-2</v>
      </c>
      <c r="AD439" s="17">
        <v>0.25</v>
      </c>
      <c r="AE439" s="17">
        <v>1750.1</v>
      </c>
    </row>
    <row r="440" spans="1:31">
      <c r="A440" s="17">
        <v>427</v>
      </c>
      <c r="B440" s="19">
        <v>0.30137731481481483</v>
      </c>
      <c r="C440" s="17">
        <v>8</v>
      </c>
      <c r="D440" s="17">
        <v>64.5</v>
      </c>
      <c r="E440" s="17">
        <v>4.2880000000000001E-2</v>
      </c>
      <c r="F440" s="17">
        <v>2.0750000000000002</v>
      </c>
      <c r="G440" s="17">
        <v>0.92967900000000003</v>
      </c>
      <c r="H440" s="17">
        <v>4.9258000000000003E-2</v>
      </c>
      <c r="I440" s="17">
        <v>7.8141000000000002E-2</v>
      </c>
      <c r="J440" s="17">
        <v>2.8882999999999999E-2</v>
      </c>
      <c r="K440" s="17">
        <v>0.36962800000000001</v>
      </c>
      <c r="L440" s="17">
        <v>427</v>
      </c>
      <c r="M440" s="17">
        <v>2.4390000000000002E-3</v>
      </c>
      <c r="N440" s="17">
        <v>1589</v>
      </c>
      <c r="O440" s="17">
        <v>0</v>
      </c>
      <c r="P440" s="17">
        <v>0</v>
      </c>
      <c r="Q440" s="17">
        <v>0.94393300000000002</v>
      </c>
      <c r="R440" s="17">
        <v>4.2705E-2</v>
      </c>
      <c r="S440" s="17">
        <v>7.4242000000000002E-2</v>
      </c>
      <c r="T440" s="17">
        <v>3.1537999999999997E-2</v>
      </c>
      <c r="U440" s="17">
        <v>0.42479499999999998</v>
      </c>
      <c r="V440" s="17">
        <v>487.7</v>
      </c>
      <c r="W440" s="17">
        <v>0.113658</v>
      </c>
      <c r="X440" s="17">
        <v>868</v>
      </c>
      <c r="Y440" s="17">
        <v>0</v>
      </c>
      <c r="Z440" s="17">
        <v>0</v>
      </c>
      <c r="AA440" s="17">
        <v>0.65353099999999997</v>
      </c>
      <c r="AB440" s="17">
        <v>0.20852599999999999</v>
      </c>
      <c r="AC440" s="17">
        <v>4.9281100000000001E-2</v>
      </c>
      <c r="AD440" s="17">
        <v>0.25</v>
      </c>
      <c r="AE440" s="17">
        <v>1945.2</v>
      </c>
    </row>
    <row r="441" spans="1:31">
      <c r="A441" s="17">
        <v>428</v>
      </c>
      <c r="B441" s="19">
        <v>0.30143518518518519</v>
      </c>
      <c r="C441" s="17">
        <v>7.6</v>
      </c>
      <c r="D441" s="17">
        <v>61.8</v>
      </c>
      <c r="E441" s="17">
        <v>4.3513000000000003E-2</v>
      </c>
      <c r="F441" s="17">
        <v>2.1059999999999999</v>
      </c>
      <c r="G441" s="17">
        <v>0.87492300000000001</v>
      </c>
      <c r="H441" s="17">
        <v>4.4630999999999997E-2</v>
      </c>
      <c r="I441" s="17">
        <v>6.7108000000000001E-2</v>
      </c>
      <c r="J441" s="17">
        <v>2.2477E-2</v>
      </c>
      <c r="K441" s="17">
        <v>0.33493699999999998</v>
      </c>
      <c r="L441" s="17">
        <v>474.6</v>
      </c>
      <c r="M441" s="17">
        <v>2.4390000000000002E-3</v>
      </c>
      <c r="N441" s="17">
        <v>982</v>
      </c>
      <c r="O441" s="17">
        <v>0</v>
      </c>
      <c r="P441" s="17">
        <v>0</v>
      </c>
      <c r="Q441" s="17">
        <v>0.94274199999999997</v>
      </c>
      <c r="R441" s="17">
        <v>4.2511E-2</v>
      </c>
      <c r="S441" s="17">
        <v>6.8109000000000003E-2</v>
      </c>
      <c r="T441" s="17">
        <v>2.5597999999999999E-2</v>
      </c>
      <c r="U441" s="17">
        <v>0.37583499999999997</v>
      </c>
      <c r="V441" s="17">
        <v>487.7</v>
      </c>
      <c r="W441" s="17">
        <v>0.28084199999999998</v>
      </c>
      <c r="X441" s="17">
        <v>3032</v>
      </c>
      <c r="Y441" s="17">
        <v>0</v>
      </c>
      <c r="Z441" s="17">
        <v>0</v>
      </c>
      <c r="AA441" s="17">
        <v>0.57820700000000003</v>
      </c>
      <c r="AB441" s="17">
        <v>0.14774999999999999</v>
      </c>
      <c r="AC441" s="17">
        <v>4.6293500000000001E-2</v>
      </c>
      <c r="AD441" s="17">
        <v>0.25</v>
      </c>
      <c r="AE441" s="17">
        <v>1750.1</v>
      </c>
    </row>
    <row r="442" spans="1:31">
      <c r="A442" s="17">
        <v>429</v>
      </c>
      <c r="B442" s="19">
        <v>0.30149305555555556</v>
      </c>
      <c r="C442" s="17">
        <v>6.2</v>
      </c>
      <c r="D442" s="17">
        <v>79.7</v>
      </c>
      <c r="E442" s="17">
        <v>1.8488999999999998E-2</v>
      </c>
      <c r="F442" s="17">
        <v>0.89500000000000002</v>
      </c>
      <c r="G442" s="17">
        <v>0.83605700000000005</v>
      </c>
      <c r="H442" s="17">
        <v>4.5449999999999997E-2</v>
      </c>
      <c r="I442" s="17">
        <v>6.2813999999999995E-2</v>
      </c>
      <c r="J442" s="17">
        <v>1.7364000000000001E-2</v>
      </c>
      <c r="K442" s="17">
        <v>0.27644099999999999</v>
      </c>
      <c r="L442" s="17">
        <v>341.8</v>
      </c>
      <c r="M442" s="17">
        <v>2.4390000000000002E-3</v>
      </c>
      <c r="N442" s="17">
        <v>8881</v>
      </c>
      <c r="O442" s="17">
        <v>0</v>
      </c>
      <c r="P442" s="17">
        <v>0</v>
      </c>
      <c r="Q442" s="17">
        <v>0.93857599999999997</v>
      </c>
      <c r="R442" s="17">
        <v>4.2695999999999998E-2</v>
      </c>
      <c r="S442" s="17">
        <v>6.6707000000000002E-2</v>
      </c>
      <c r="T442" s="17">
        <v>2.4011000000000001E-2</v>
      </c>
      <c r="U442" s="17">
        <v>0.35994300000000001</v>
      </c>
      <c r="V442" s="17">
        <v>445.2</v>
      </c>
      <c r="W442" s="17">
        <v>2.4390000000000002E-3</v>
      </c>
      <c r="X442" s="17">
        <v>768</v>
      </c>
      <c r="Y442" s="17">
        <v>0</v>
      </c>
      <c r="Z442" s="17">
        <v>0</v>
      </c>
      <c r="AA442" s="17">
        <v>0.553759</v>
      </c>
      <c r="AB442" s="17">
        <v>0.593028</v>
      </c>
      <c r="AC442" s="17">
        <v>5.6935300000000001E-2</v>
      </c>
      <c r="AD442" s="17">
        <v>0.25</v>
      </c>
      <c r="AE442" s="17">
        <v>2429.6999999999998</v>
      </c>
    </row>
    <row r="443" spans="1:31">
      <c r="A443" s="17">
        <v>430</v>
      </c>
      <c r="B443" s="19">
        <v>0.30153935185185182</v>
      </c>
      <c r="C443" s="17">
        <v>5.0999999999999996</v>
      </c>
      <c r="D443" s="17">
        <v>86</v>
      </c>
      <c r="E443" s="17">
        <v>4.0411000000000002E-2</v>
      </c>
      <c r="F443" s="17">
        <v>1.9550000000000001</v>
      </c>
      <c r="G443" s="17">
        <v>0.888544</v>
      </c>
      <c r="H443" s="17">
        <v>4.5516000000000001E-2</v>
      </c>
      <c r="I443" s="17">
        <v>6.5446000000000004E-2</v>
      </c>
      <c r="J443" s="17">
        <v>1.993E-2</v>
      </c>
      <c r="K443" s="17">
        <v>0.30452699999999999</v>
      </c>
      <c r="L443" s="17">
        <v>435.1</v>
      </c>
      <c r="M443" s="17">
        <v>2.4390000000000002E-3</v>
      </c>
      <c r="N443" s="17">
        <v>1873</v>
      </c>
      <c r="O443" s="17">
        <v>0</v>
      </c>
      <c r="P443" s="17">
        <v>0</v>
      </c>
      <c r="Q443" s="17">
        <v>0.89877899999999999</v>
      </c>
      <c r="R443" s="17">
        <v>4.5184000000000002E-2</v>
      </c>
      <c r="S443" s="17">
        <v>6.7601999999999995E-2</v>
      </c>
      <c r="T443" s="17">
        <v>2.2418E-2</v>
      </c>
      <c r="U443" s="17">
        <v>0.33161600000000002</v>
      </c>
      <c r="V443" s="17">
        <v>355</v>
      </c>
      <c r="W443" s="17">
        <v>2.4390000000000002E-3</v>
      </c>
      <c r="X443" s="17">
        <v>2051</v>
      </c>
      <c r="Y443" s="17">
        <v>0</v>
      </c>
      <c r="Z443" s="17">
        <v>0</v>
      </c>
      <c r="AA443" s="17">
        <v>0.51017800000000002</v>
      </c>
      <c r="AB443" s="17">
        <v>0.29676900000000001</v>
      </c>
      <c r="AC443" s="17">
        <v>5.1836800000000002E-2</v>
      </c>
      <c r="AD443" s="17">
        <v>0.25</v>
      </c>
      <c r="AE443" s="17">
        <v>1908.9</v>
      </c>
    </row>
    <row r="444" spans="1:31">
      <c r="A444" s="17">
        <v>431</v>
      </c>
      <c r="B444" s="19">
        <v>0.30159722222222224</v>
      </c>
      <c r="C444" s="17">
        <v>4.5999999999999996</v>
      </c>
      <c r="D444" s="17">
        <v>94.1</v>
      </c>
      <c r="E444" s="17">
        <v>5.0415000000000001E-2</v>
      </c>
      <c r="F444" s="17">
        <v>2.44</v>
      </c>
      <c r="G444" s="17">
        <v>0.82356600000000002</v>
      </c>
      <c r="H444" s="17">
        <v>4.3712000000000001E-2</v>
      </c>
      <c r="I444" s="17">
        <v>5.7786999999999998E-2</v>
      </c>
      <c r="J444" s="17">
        <v>1.4076E-2</v>
      </c>
      <c r="K444" s="17">
        <v>0.24357899999999999</v>
      </c>
      <c r="L444" s="17">
        <v>435.1</v>
      </c>
      <c r="M444" s="17">
        <v>0.56412399999999996</v>
      </c>
      <c r="N444" s="17">
        <v>1242</v>
      </c>
      <c r="O444" s="17">
        <v>0</v>
      </c>
      <c r="P444" s="17">
        <v>0</v>
      </c>
      <c r="Q444" s="17">
        <v>0.93188099999999996</v>
      </c>
      <c r="R444" s="17">
        <v>4.0772000000000003E-2</v>
      </c>
      <c r="S444" s="17">
        <v>6.2475000000000003E-2</v>
      </c>
      <c r="T444" s="17">
        <v>2.1703E-2</v>
      </c>
      <c r="U444" s="17">
        <v>0.347381</v>
      </c>
      <c r="V444" s="17">
        <v>458.3</v>
      </c>
      <c r="W444" s="17">
        <v>2.4390000000000002E-3</v>
      </c>
      <c r="X444" s="17">
        <v>1642</v>
      </c>
      <c r="Y444" s="17">
        <v>0</v>
      </c>
      <c r="Z444" s="17">
        <v>0</v>
      </c>
      <c r="AA444" s="17">
        <v>0.53443200000000002</v>
      </c>
      <c r="AB444" s="17">
        <v>0.23428499999999999</v>
      </c>
      <c r="AC444" s="17">
        <v>4.5856800000000003E-2</v>
      </c>
      <c r="AD444" s="17">
        <v>0.25</v>
      </c>
      <c r="AE444" s="17">
        <v>1908.9</v>
      </c>
    </row>
    <row r="445" spans="1:31">
      <c r="A445" s="17">
        <v>432</v>
      </c>
      <c r="B445" s="19">
        <v>0.3016550925925926</v>
      </c>
      <c r="C445" s="17">
        <v>2.5</v>
      </c>
      <c r="D445" s="17">
        <v>127.2</v>
      </c>
      <c r="E445" s="17">
        <v>2.0957E-2</v>
      </c>
      <c r="F445" s="17">
        <v>1.014</v>
      </c>
      <c r="G445" s="17">
        <v>0.84368900000000002</v>
      </c>
      <c r="H445" s="17">
        <v>4.1902000000000002E-2</v>
      </c>
      <c r="I445" s="17">
        <v>6.0519999999999997E-2</v>
      </c>
      <c r="J445" s="17">
        <v>1.8617999999999999E-2</v>
      </c>
      <c r="K445" s="17">
        <v>0.30763400000000002</v>
      </c>
      <c r="L445" s="17">
        <v>469.6</v>
      </c>
      <c r="M445" s="17">
        <v>2.4390000000000002E-3</v>
      </c>
      <c r="N445" s="17">
        <v>10710</v>
      </c>
      <c r="O445" s="17">
        <v>0</v>
      </c>
      <c r="P445" s="17">
        <v>0</v>
      </c>
      <c r="Q445" s="17">
        <v>0.91369199999999995</v>
      </c>
      <c r="R445" s="17">
        <v>3.9491999999999999E-2</v>
      </c>
      <c r="S445" s="17">
        <v>6.2442999999999999E-2</v>
      </c>
      <c r="T445" s="17">
        <v>2.2950999999999999E-2</v>
      </c>
      <c r="U445" s="17">
        <v>0.36754599999999998</v>
      </c>
      <c r="V445" s="17">
        <v>384.4</v>
      </c>
      <c r="W445" s="17">
        <v>2.4390000000000002E-3</v>
      </c>
      <c r="X445" s="17">
        <v>1364</v>
      </c>
      <c r="Y445" s="17">
        <v>0</v>
      </c>
      <c r="Z445" s="17">
        <v>0</v>
      </c>
      <c r="AA445" s="17">
        <v>0.56545500000000004</v>
      </c>
      <c r="AB445" s="17">
        <v>0.79386599999999996</v>
      </c>
      <c r="AC445" s="17">
        <v>5.7712100000000002E-2</v>
      </c>
      <c r="AD445" s="17">
        <v>0.25</v>
      </c>
      <c r="AE445" s="17">
        <v>1768.9</v>
      </c>
    </row>
    <row r="446" spans="1:31">
      <c r="A446" s="17">
        <v>433</v>
      </c>
      <c r="B446" s="19">
        <v>0.30171296296296296</v>
      </c>
      <c r="C446" s="17">
        <v>2.5</v>
      </c>
      <c r="D446" s="17">
        <v>129</v>
      </c>
      <c r="E446" s="17">
        <v>6.8027000000000004E-2</v>
      </c>
      <c r="F446" s="17">
        <v>3.2919999999999998</v>
      </c>
      <c r="G446" s="17">
        <v>0.896899</v>
      </c>
      <c r="H446" s="17">
        <v>4.1896999999999997E-2</v>
      </c>
      <c r="I446" s="17">
        <v>5.9551E-2</v>
      </c>
      <c r="J446" s="17">
        <v>1.7655000000000001E-2</v>
      </c>
      <c r="K446" s="17">
        <v>0.29645899999999997</v>
      </c>
      <c r="L446" s="17">
        <v>418.8</v>
      </c>
      <c r="M446" s="17">
        <v>2.4390000000000002E-3</v>
      </c>
      <c r="N446" s="17">
        <v>863</v>
      </c>
      <c r="O446" s="17">
        <v>0</v>
      </c>
      <c r="P446" s="17">
        <v>0</v>
      </c>
      <c r="Q446" s="17">
        <v>0.90205999999999997</v>
      </c>
      <c r="R446" s="17">
        <v>3.9051000000000002E-2</v>
      </c>
      <c r="S446" s="17">
        <v>5.9907000000000002E-2</v>
      </c>
      <c r="T446" s="17">
        <v>2.0856E-2</v>
      </c>
      <c r="U446" s="17">
        <v>0.34814499999999998</v>
      </c>
      <c r="V446" s="17">
        <v>423.9</v>
      </c>
      <c r="W446" s="17">
        <v>2.4390000000000002E-3</v>
      </c>
      <c r="X446" s="17">
        <v>895</v>
      </c>
      <c r="Y446" s="17">
        <v>0</v>
      </c>
      <c r="Z446" s="17">
        <v>0</v>
      </c>
      <c r="AA446" s="17">
        <v>0.53560700000000006</v>
      </c>
      <c r="AB446" s="17">
        <v>0.21909200000000001</v>
      </c>
      <c r="AC446" s="17">
        <v>4.3620100000000002E-2</v>
      </c>
      <c r="AD446" s="17">
        <v>0.25</v>
      </c>
      <c r="AE446" s="17">
        <v>1983</v>
      </c>
    </row>
    <row r="447" spans="1:31">
      <c r="A447" s="17">
        <v>434</v>
      </c>
      <c r="B447" s="19">
        <v>0.30177083333333332</v>
      </c>
      <c r="C447" s="17">
        <v>1.1000000000000001</v>
      </c>
      <c r="D447" s="17">
        <v>170.2</v>
      </c>
      <c r="E447" s="17">
        <v>0</v>
      </c>
      <c r="F447" s="17">
        <v>0</v>
      </c>
      <c r="G447" s="17">
        <v>0.72778200000000004</v>
      </c>
      <c r="H447" s="17">
        <v>4.6358999999999997E-2</v>
      </c>
      <c r="I447" s="17">
        <v>6.1362E-2</v>
      </c>
      <c r="J447" s="17">
        <v>1.5002E-2</v>
      </c>
      <c r="K447" s="17">
        <v>0.24449100000000001</v>
      </c>
      <c r="L447" s="17">
        <v>538.4</v>
      </c>
      <c r="M447" s="17">
        <v>0.36838100000000001</v>
      </c>
      <c r="N447" s="17">
        <v>0</v>
      </c>
      <c r="O447" s="17">
        <v>0</v>
      </c>
      <c r="P447" s="17">
        <v>0</v>
      </c>
      <c r="Q447" s="17">
        <v>0.76350700000000005</v>
      </c>
      <c r="R447" s="17">
        <v>4.2285000000000003E-2</v>
      </c>
      <c r="S447" s="17">
        <v>6.0477999999999997E-2</v>
      </c>
      <c r="T447" s="17">
        <v>1.8193000000000001E-2</v>
      </c>
      <c r="U447" s="17">
        <v>0.300817</v>
      </c>
      <c r="V447" s="17">
        <v>410.7</v>
      </c>
      <c r="W447" s="17">
        <v>2.4390000000000002E-3</v>
      </c>
      <c r="X447" s="17">
        <v>972</v>
      </c>
      <c r="Y447" s="17">
        <v>0</v>
      </c>
      <c r="Z447" s="17">
        <v>0</v>
      </c>
    </row>
    <row r="448" spans="1:31">
      <c r="A448" s="17">
        <v>435</v>
      </c>
      <c r="B448" s="19">
        <v>0.30182870370370368</v>
      </c>
      <c r="C448" s="17">
        <v>0.2</v>
      </c>
      <c r="D448" s="17">
        <v>490</v>
      </c>
      <c r="E448" s="17">
        <v>0.101244</v>
      </c>
      <c r="F448" s="17">
        <v>4.899</v>
      </c>
      <c r="G448" s="17">
        <v>0.34693200000000002</v>
      </c>
      <c r="H448" s="17">
        <v>3.2655000000000003E-2</v>
      </c>
      <c r="I448" s="17">
        <v>3.7888999999999999E-2</v>
      </c>
      <c r="J448" s="17">
        <v>5.2339999999999999E-3</v>
      </c>
      <c r="K448" s="17">
        <v>0.13814100000000001</v>
      </c>
      <c r="L448" s="17">
        <v>482.7</v>
      </c>
      <c r="M448" s="17">
        <v>0.59756100000000001</v>
      </c>
      <c r="N448" s="17">
        <v>1033</v>
      </c>
      <c r="O448" s="17">
        <v>0</v>
      </c>
      <c r="P448" s="17">
        <v>0</v>
      </c>
      <c r="Q448" s="17">
        <v>0.57307399999999997</v>
      </c>
      <c r="R448" s="17">
        <v>3.7095000000000003E-2</v>
      </c>
      <c r="S448" s="17">
        <v>4.8077000000000002E-2</v>
      </c>
      <c r="T448" s="17">
        <v>1.0983E-2</v>
      </c>
      <c r="U448" s="17">
        <v>0.22844100000000001</v>
      </c>
      <c r="V448" s="17">
        <v>745.1</v>
      </c>
      <c r="W448" s="17">
        <v>2.4390000000000002E-3</v>
      </c>
      <c r="X448" s="17">
        <v>1711</v>
      </c>
      <c r="Y448" s="17">
        <v>0</v>
      </c>
      <c r="Z448" s="17">
        <v>0</v>
      </c>
      <c r="AA448" s="17">
        <v>0.35144799999999998</v>
      </c>
      <c r="AB448" s="17">
        <v>0.59540199999999999</v>
      </c>
      <c r="AC448" s="17">
        <v>4.36338E-2</v>
      </c>
      <c r="AD448" s="17">
        <v>0.25</v>
      </c>
      <c r="AE448" s="17">
        <v>1720.6</v>
      </c>
    </row>
    <row r="449" spans="1:31">
      <c r="A449" s="17">
        <v>436</v>
      </c>
      <c r="B449" s="19">
        <v>0.301875</v>
      </c>
      <c r="C449" s="17">
        <v>-1</v>
      </c>
      <c r="D449" s="17">
        <v>558.1</v>
      </c>
      <c r="E449" s="17">
        <v>0</v>
      </c>
      <c r="F449" s="17">
        <v>0</v>
      </c>
      <c r="G449" s="17">
        <v>0.12968299999999999</v>
      </c>
      <c r="H449" s="17">
        <v>1.2867999999999999E-2</v>
      </c>
      <c r="I449" s="17">
        <v>2.1047E-2</v>
      </c>
      <c r="J449" s="17">
        <v>8.1779999999999995E-3</v>
      </c>
      <c r="K449" s="17">
        <v>0.38857399999999997</v>
      </c>
      <c r="L449" s="17">
        <v>886</v>
      </c>
      <c r="M449" s="17">
        <v>0.59756100000000001</v>
      </c>
      <c r="N449" s="17">
        <v>0</v>
      </c>
      <c r="O449" s="17">
        <v>0</v>
      </c>
      <c r="P449" s="17">
        <v>0</v>
      </c>
      <c r="Q449" s="17">
        <v>9.8094000000000001E-2</v>
      </c>
      <c r="R449" s="17">
        <v>1.3412E-2</v>
      </c>
      <c r="S449" s="17">
        <v>2.1964000000000001E-2</v>
      </c>
      <c r="T449" s="17">
        <v>8.5520000000000006E-3</v>
      </c>
      <c r="U449" s="17">
        <v>0.38936799999999999</v>
      </c>
      <c r="V449" s="17">
        <v>289.2</v>
      </c>
      <c r="W449" s="17">
        <v>0.59756100000000001</v>
      </c>
      <c r="X449" s="17">
        <v>12199</v>
      </c>
      <c r="Y449" s="17">
        <v>0</v>
      </c>
      <c r="Z449" s="17">
        <v>0</v>
      </c>
    </row>
    <row r="450" spans="1:31">
      <c r="A450" s="17">
        <v>437</v>
      </c>
      <c r="B450" s="19">
        <v>0.30193287037037037</v>
      </c>
      <c r="C450" s="17">
        <v>-1</v>
      </c>
      <c r="D450" s="17">
        <v>568.9</v>
      </c>
      <c r="E450" s="17">
        <v>0</v>
      </c>
      <c r="F450" s="17">
        <v>0</v>
      </c>
      <c r="G450" s="17">
        <v>7.6959999999999997E-3</v>
      </c>
      <c r="H450" s="17">
        <v>1.8619999999999999E-3</v>
      </c>
      <c r="I450" s="17">
        <v>8.9589999999999999E-3</v>
      </c>
      <c r="J450" s="17">
        <v>7.0959999999999999E-3</v>
      </c>
      <c r="K450" s="17">
        <v>0.79210700000000001</v>
      </c>
      <c r="L450" s="17">
        <v>204.1</v>
      </c>
      <c r="M450" s="17">
        <v>0.13920199999999999</v>
      </c>
      <c r="N450" s="17">
        <v>0</v>
      </c>
      <c r="O450" s="17">
        <v>0</v>
      </c>
      <c r="P450" s="17">
        <v>0</v>
      </c>
      <c r="Q450" s="17">
        <v>3.8157999999999997E-2</v>
      </c>
      <c r="R450" s="17">
        <v>8.4049999999999993E-3</v>
      </c>
      <c r="S450" s="17">
        <v>1.4232E-2</v>
      </c>
      <c r="T450" s="17">
        <v>5.8269999999999997E-3</v>
      </c>
      <c r="U450" s="17">
        <v>0.40943200000000002</v>
      </c>
      <c r="V450" s="17">
        <v>1195.9000000000001</v>
      </c>
      <c r="W450" s="17">
        <v>2.4390000000000002E-3</v>
      </c>
      <c r="X450" s="17">
        <v>5306</v>
      </c>
      <c r="Y450" s="17">
        <v>0</v>
      </c>
      <c r="Z450" s="17">
        <v>0</v>
      </c>
    </row>
    <row r="451" spans="1:31">
      <c r="A451" s="17">
        <v>438</v>
      </c>
      <c r="B451" s="19">
        <v>0.30199074074074073</v>
      </c>
      <c r="C451" s="17">
        <v>-1</v>
      </c>
      <c r="D451" s="17">
        <v>552.79999999999995</v>
      </c>
      <c r="E451" s="17">
        <v>0</v>
      </c>
      <c r="F451" s="17">
        <v>0</v>
      </c>
      <c r="G451" s="17">
        <v>1.4250000000000001E-2</v>
      </c>
      <c r="H451" s="17">
        <v>1.387E-3</v>
      </c>
      <c r="I451" s="17">
        <v>6.5339999999999999E-3</v>
      </c>
      <c r="J451" s="17">
        <v>5.1469999999999997E-3</v>
      </c>
      <c r="K451" s="17">
        <v>0.78775200000000001</v>
      </c>
      <c r="L451" s="17">
        <v>1195.9000000000001</v>
      </c>
      <c r="M451" s="17">
        <v>0.36838100000000001</v>
      </c>
      <c r="N451" s="17">
        <v>0</v>
      </c>
      <c r="O451" s="17">
        <v>0</v>
      </c>
      <c r="P451" s="17">
        <v>0</v>
      </c>
      <c r="Q451" s="17">
        <v>2.9129999999999998E-3</v>
      </c>
      <c r="R451" s="17">
        <v>1.9189999999999999E-3</v>
      </c>
      <c r="S451" s="17">
        <v>8.5780000000000006E-3</v>
      </c>
      <c r="T451" s="17">
        <v>6.659E-3</v>
      </c>
      <c r="U451" s="17">
        <v>0.77629899999999996</v>
      </c>
      <c r="V451" s="17">
        <v>646.79999999999995</v>
      </c>
      <c r="W451" s="17">
        <v>0.59756100000000001</v>
      </c>
      <c r="X451" s="17">
        <v>0</v>
      </c>
      <c r="Y451" s="17">
        <v>0</v>
      </c>
      <c r="Z451" s="17">
        <v>0</v>
      </c>
    </row>
    <row r="452" spans="1:31">
      <c r="A452" s="17">
        <v>439</v>
      </c>
      <c r="B452" s="19">
        <v>0.30204861111111109</v>
      </c>
      <c r="C452" s="17">
        <v>-1</v>
      </c>
      <c r="D452" s="17">
        <v>555.4</v>
      </c>
      <c r="E452" s="17">
        <v>0</v>
      </c>
      <c r="F452" s="17">
        <v>0</v>
      </c>
      <c r="G452" s="17">
        <v>2.1767000000000002E-2</v>
      </c>
      <c r="H452" s="17">
        <v>9.01E-4</v>
      </c>
      <c r="I452" s="17">
        <v>3.9420000000000002E-3</v>
      </c>
      <c r="J452" s="17">
        <v>3.0409999999999999E-3</v>
      </c>
      <c r="K452" s="17">
        <v>0.77137299999999998</v>
      </c>
      <c r="L452" s="17">
        <v>1195.9000000000001</v>
      </c>
      <c r="M452" s="17">
        <v>0.59756100000000001</v>
      </c>
      <c r="N452" s="17">
        <v>0</v>
      </c>
      <c r="O452" s="17">
        <v>0</v>
      </c>
      <c r="P452" s="17">
        <v>0</v>
      </c>
      <c r="Q452" s="17">
        <v>1.2509999999999999E-3</v>
      </c>
      <c r="R452" s="17">
        <v>3.5829999999999998E-3</v>
      </c>
      <c r="S452" s="17">
        <v>9.9240000000000005E-3</v>
      </c>
      <c r="T452" s="17">
        <v>6.3410000000000003E-3</v>
      </c>
      <c r="U452" s="17">
        <v>0.63891299999999995</v>
      </c>
      <c r="V452" s="17">
        <v>264.8</v>
      </c>
      <c r="W452" s="17">
        <v>0.57689599999999996</v>
      </c>
      <c r="X452" s="17">
        <v>3101</v>
      </c>
      <c r="Y452" s="17">
        <v>0</v>
      </c>
      <c r="Z452" s="17">
        <v>0</v>
      </c>
    </row>
    <row r="453" spans="1:31">
      <c r="A453" s="17">
        <v>440</v>
      </c>
      <c r="B453" s="19">
        <v>0.3021064814814815</v>
      </c>
      <c r="C453" s="17">
        <v>-1</v>
      </c>
      <c r="D453" s="17">
        <v>542.9</v>
      </c>
      <c r="E453" s="17">
        <v>0</v>
      </c>
      <c r="F453" s="17">
        <v>0</v>
      </c>
      <c r="G453" s="17">
        <v>1.0994E-2</v>
      </c>
      <c r="H453" s="17">
        <v>1.273E-3</v>
      </c>
      <c r="I453" s="17">
        <v>4.8650000000000004E-3</v>
      </c>
      <c r="J453" s="17">
        <v>3.5929999999999998E-3</v>
      </c>
      <c r="K453" s="17">
        <v>0.73841500000000004</v>
      </c>
      <c r="L453" s="17">
        <v>1195.9000000000001</v>
      </c>
      <c r="M453" s="17">
        <v>0.59756100000000001</v>
      </c>
      <c r="N453" s="17">
        <v>0</v>
      </c>
      <c r="O453" s="17">
        <v>0</v>
      </c>
      <c r="P453" s="17">
        <v>0</v>
      </c>
      <c r="Q453" s="17">
        <v>1.5125E-2</v>
      </c>
      <c r="R453" s="17">
        <v>2.7039999999999998E-3</v>
      </c>
      <c r="S453" s="17">
        <v>9.3729999999999994E-3</v>
      </c>
      <c r="T453" s="17">
        <v>6.6689999999999996E-3</v>
      </c>
      <c r="U453" s="17">
        <v>0.71149300000000004</v>
      </c>
      <c r="V453" s="17">
        <v>556.6</v>
      </c>
      <c r="W453" s="17">
        <v>2.4390000000000002E-3</v>
      </c>
      <c r="X453" s="17">
        <v>82082</v>
      </c>
      <c r="Y453" s="17">
        <v>0</v>
      </c>
      <c r="Z453" s="17">
        <v>0</v>
      </c>
    </row>
    <row r="454" spans="1:31">
      <c r="A454" s="17">
        <v>441</v>
      </c>
      <c r="B454" s="19">
        <v>0.30215277777777777</v>
      </c>
      <c r="C454" s="17">
        <v>-1</v>
      </c>
      <c r="D454" s="17">
        <v>543.79999999999995</v>
      </c>
      <c r="E454" s="17">
        <v>0.14141899999999999</v>
      </c>
      <c r="F454" s="17">
        <v>6.843</v>
      </c>
      <c r="G454" s="17">
        <v>1.4674E-2</v>
      </c>
      <c r="H454" s="17">
        <v>1.8760000000000001E-3</v>
      </c>
      <c r="I454" s="17">
        <v>6.3359999999999996E-3</v>
      </c>
      <c r="J454" s="17">
        <v>4.4609999999999997E-3</v>
      </c>
      <c r="K454" s="17">
        <v>0.70400600000000002</v>
      </c>
      <c r="L454" s="17">
        <v>577.9</v>
      </c>
      <c r="M454" s="17">
        <v>0.59756100000000001</v>
      </c>
      <c r="N454" s="17">
        <v>3772</v>
      </c>
      <c r="O454" s="17">
        <v>0</v>
      </c>
      <c r="P454" s="17">
        <v>0</v>
      </c>
      <c r="Q454" s="17">
        <v>0.12878200000000001</v>
      </c>
      <c r="R454" s="17">
        <v>1.65E-3</v>
      </c>
      <c r="S454" s="17">
        <v>7.8860000000000006E-3</v>
      </c>
      <c r="T454" s="17">
        <v>6.2360000000000002E-3</v>
      </c>
      <c r="U454" s="17">
        <v>0.79072100000000001</v>
      </c>
      <c r="V454" s="17">
        <v>938.6</v>
      </c>
      <c r="W454" s="17">
        <v>0.59756100000000001</v>
      </c>
      <c r="X454" s="17">
        <v>3609</v>
      </c>
      <c r="Y454" s="17">
        <v>0</v>
      </c>
      <c r="Z454" s="17">
        <v>0</v>
      </c>
      <c r="AA454" s="17">
        <v>1.2164900000000001</v>
      </c>
      <c r="AB454" s="17">
        <v>0.87710299999999997</v>
      </c>
      <c r="AC454" s="17">
        <v>7.1199100000000001E-3</v>
      </c>
      <c r="AD454" s="17">
        <v>0.25</v>
      </c>
      <c r="AE454" s="17">
        <v>1437.2</v>
      </c>
    </row>
    <row r="455" spans="1:31">
      <c r="A455" s="17">
        <v>442</v>
      </c>
      <c r="B455" s="19">
        <v>0.30221064814814813</v>
      </c>
      <c r="C455" s="17">
        <v>-1</v>
      </c>
      <c r="D455" s="17">
        <v>529.5</v>
      </c>
      <c r="E455" s="17">
        <v>0</v>
      </c>
      <c r="F455" s="17">
        <v>0</v>
      </c>
      <c r="G455" s="17">
        <v>7.7130000000000002E-3</v>
      </c>
      <c r="H455" s="17">
        <v>7.2499999999999995E-4</v>
      </c>
      <c r="I455" s="17">
        <v>2.8279999999999998E-3</v>
      </c>
      <c r="J455" s="17">
        <v>2.1029999999999998E-3</v>
      </c>
      <c r="K455" s="17">
        <v>0.74369600000000002</v>
      </c>
      <c r="L455" s="17">
        <v>286.10000000000002</v>
      </c>
      <c r="M455" s="17">
        <v>0.22674</v>
      </c>
      <c r="N455" s="17">
        <v>0</v>
      </c>
      <c r="O455" s="17">
        <v>0</v>
      </c>
      <c r="P455" s="17">
        <v>0</v>
      </c>
      <c r="Q455" s="17">
        <v>3.8758000000000001E-2</v>
      </c>
      <c r="R455" s="17">
        <v>1.31E-3</v>
      </c>
      <c r="S455" s="17">
        <v>5.5669999999999999E-3</v>
      </c>
      <c r="T455" s="17">
        <v>4.2570000000000004E-3</v>
      </c>
      <c r="U455" s="17">
        <v>0.76473899999999995</v>
      </c>
      <c r="V455" s="17">
        <v>289.2</v>
      </c>
      <c r="W455" s="17">
        <v>0.36838100000000001</v>
      </c>
      <c r="X455" s="17">
        <v>0</v>
      </c>
      <c r="Y455" s="17">
        <v>0</v>
      </c>
      <c r="Z455" s="17">
        <v>0</v>
      </c>
    </row>
    <row r="456" spans="1:31">
      <c r="A456" s="17">
        <v>443</v>
      </c>
      <c r="B456" s="19">
        <v>0.30226851851851849</v>
      </c>
      <c r="C456" s="17">
        <v>-1</v>
      </c>
      <c r="D456" s="17">
        <v>503.5</v>
      </c>
      <c r="E456" s="17">
        <v>8.0706E-2</v>
      </c>
      <c r="F456" s="17">
        <v>3.9049999999999998</v>
      </c>
      <c r="G456" s="17">
        <v>2.1149000000000001E-2</v>
      </c>
      <c r="H456" s="17">
        <v>1.4530000000000001E-3</v>
      </c>
      <c r="I456" s="17">
        <v>3.852E-3</v>
      </c>
      <c r="J456" s="17">
        <v>2.398E-3</v>
      </c>
      <c r="K456" s="17">
        <v>0.62265700000000002</v>
      </c>
      <c r="L456" s="17">
        <v>379.4</v>
      </c>
      <c r="M456" s="17">
        <v>0.36838100000000001</v>
      </c>
      <c r="N456" s="17">
        <v>5595</v>
      </c>
      <c r="O456" s="17">
        <v>0</v>
      </c>
      <c r="P456" s="17">
        <v>0</v>
      </c>
      <c r="Q456" s="17">
        <v>9.2530000000000008E-3</v>
      </c>
      <c r="R456" s="17">
        <v>1.519E-3</v>
      </c>
      <c r="S456" s="17">
        <v>4.7219999999999996E-3</v>
      </c>
      <c r="T456" s="17">
        <v>3.2030000000000001E-3</v>
      </c>
      <c r="U456" s="17">
        <v>0.67826299999999995</v>
      </c>
      <c r="V456" s="17">
        <v>1195.9000000000001</v>
      </c>
      <c r="W456" s="17">
        <v>2.4390000000000002E-3</v>
      </c>
      <c r="X456" s="17">
        <v>36084</v>
      </c>
      <c r="Y456" s="17">
        <v>0</v>
      </c>
      <c r="Z456" s="17">
        <v>0</v>
      </c>
      <c r="AA456" s="17">
        <v>1.04348</v>
      </c>
      <c r="AB456" s="17">
        <v>0.86547700000000005</v>
      </c>
      <c r="AC456" s="17">
        <v>4.2910300000000004E-3</v>
      </c>
      <c r="AD456" s="17">
        <v>0.25</v>
      </c>
      <c r="AE456" s="17">
        <v>2189.3000000000002</v>
      </c>
    </row>
    <row r="457" spans="1:31">
      <c r="A457" s="17">
        <v>444</v>
      </c>
      <c r="B457" s="19">
        <v>0.30232638888888891</v>
      </c>
      <c r="C457" s="17">
        <v>-1</v>
      </c>
      <c r="D457" s="17">
        <v>500.8</v>
      </c>
      <c r="E457" s="17">
        <v>0</v>
      </c>
      <c r="F457" s="17">
        <v>0</v>
      </c>
      <c r="G457" s="17">
        <v>9.6223000000000003E-2</v>
      </c>
      <c r="H457" s="17">
        <v>8.5000000000000006E-5</v>
      </c>
      <c r="I457" s="17">
        <v>4.0549999999999996E-3</v>
      </c>
      <c r="J457" s="17">
        <v>3.9699999999999996E-3</v>
      </c>
      <c r="K457" s="17">
        <v>0.97908200000000001</v>
      </c>
      <c r="L457" s="17">
        <v>1148.3</v>
      </c>
      <c r="M457" s="17">
        <v>0.59756100000000001</v>
      </c>
      <c r="N457" s="17">
        <v>0</v>
      </c>
      <c r="O457" s="17">
        <v>0</v>
      </c>
      <c r="P457" s="17">
        <v>0</v>
      </c>
      <c r="Q457" s="17">
        <v>1.5559999999999999E-2</v>
      </c>
      <c r="R457" s="17">
        <v>1.268E-3</v>
      </c>
      <c r="S457" s="17">
        <v>5.6059999999999999E-3</v>
      </c>
      <c r="T457" s="17">
        <v>4.3379999999999998E-3</v>
      </c>
      <c r="U457" s="17">
        <v>0.77383900000000005</v>
      </c>
      <c r="V457" s="17">
        <v>1195.9000000000001</v>
      </c>
      <c r="W457" s="17">
        <v>0.36838100000000001</v>
      </c>
      <c r="X457" s="17">
        <v>2612</v>
      </c>
      <c r="Y457" s="17">
        <v>0</v>
      </c>
      <c r="Z457" s="17">
        <v>0</v>
      </c>
    </row>
    <row r="458" spans="1:31">
      <c r="A458" s="17">
        <v>445</v>
      </c>
      <c r="B458" s="19">
        <v>0.30238425925925927</v>
      </c>
      <c r="C458" s="17">
        <v>-1</v>
      </c>
      <c r="D458" s="17">
        <v>495.4</v>
      </c>
      <c r="E458" s="17">
        <v>0</v>
      </c>
      <c r="F458" s="17">
        <v>0</v>
      </c>
      <c r="G458" s="17">
        <v>5.7997E-2</v>
      </c>
      <c r="H458" s="17">
        <v>1.0009999999999999E-3</v>
      </c>
      <c r="I458" s="17">
        <v>4.1609999999999998E-3</v>
      </c>
      <c r="J458" s="17">
        <v>3.16E-3</v>
      </c>
      <c r="K458" s="17">
        <v>0.75946800000000003</v>
      </c>
      <c r="L458" s="17">
        <v>1195.9000000000001</v>
      </c>
      <c r="M458" s="17">
        <v>0.36838100000000001</v>
      </c>
      <c r="N458" s="17">
        <v>0</v>
      </c>
      <c r="O458" s="17">
        <v>0</v>
      </c>
      <c r="P458" s="17">
        <v>0</v>
      </c>
      <c r="Q458" s="17">
        <v>2.3318999999999999E-2</v>
      </c>
      <c r="R458" s="17">
        <v>1.3680000000000001E-3</v>
      </c>
      <c r="S458" s="17">
        <v>4.7609999999999996E-3</v>
      </c>
      <c r="T458" s="17">
        <v>3.3939999999999999E-3</v>
      </c>
      <c r="U458" s="17">
        <v>0.71275999999999995</v>
      </c>
      <c r="V458" s="17">
        <v>204.1</v>
      </c>
      <c r="W458" s="17">
        <v>0.40181800000000001</v>
      </c>
      <c r="X458" s="17">
        <v>0</v>
      </c>
      <c r="Y458" s="17">
        <v>0</v>
      </c>
      <c r="Z458" s="17">
        <v>0</v>
      </c>
    </row>
    <row r="459" spans="1:31">
      <c r="A459" s="17">
        <v>446</v>
      </c>
      <c r="B459" s="19">
        <v>0.30244212962962963</v>
      </c>
      <c r="C459" s="17">
        <v>-1</v>
      </c>
      <c r="D459" s="17">
        <v>500.8</v>
      </c>
      <c r="E459" s="17">
        <v>0</v>
      </c>
      <c r="F459" s="17">
        <v>0</v>
      </c>
      <c r="G459" s="17">
        <v>7.3140000000000002E-3</v>
      </c>
      <c r="H459" s="17">
        <v>7.9500000000000003E-4</v>
      </c>
      <c r="I459" s="17">
        <v>3.065E-3</v>
      </c>
      <c r="J459" s="17">
        <v>2.2699999999999999E-3</v>
      </c>
      <c r="K459" s="17">
        <v>0.74065599999999998</v>
      </c>
      <c r="L459" s="17">
        <v>1195.9000000000001</v>
      </c>
      <c r="M459" s="17">
        <v>0.37325999999999998</v>
      </c>
      <c r="N459" s="17">
        <v>0</v>
      </c>
      <c r="O459" s="17">
        <v>0</v>
      </c>
      <c r="P459" s="17">
        <v>0</v>
      </c>
      <c r="Q459" s="17">
        <v>4.4699999999999997E-2</v>
      </c>
      <c r="R459" s="17">
        <v>9.9099999999999991E-4</v>
      </c>
      <c r="S459" s="17">
        <v>4.2389999999999997E-3</v>
      </c>
      <c r="T459" s="17">
        <v>3.248E-3</v>
      </c>
      <c r="U459" s="17">
        <v>0.76615100000000003</v>
      </c>
      <c r="V459" s="17">
        <v>1092.5999999999999</v>
      </c>
      <c r="W459" s="17">
        <v>0.59756100000000001</v>
      </c>
      <c r="X459" s="17">
        <v>5105</v>
      </c>
      <c r="Y459" s="17">
        <v>0</v>
      </c>
      <c r="Z459" s="17">
        <v>0</v>
      </c>
    </row>
    <row r="460" spans="1:31">
      <c r="A460" s="17">
        <v>447</v>
      </c>
      <c r="B460" s="19">
        <v>0.3024884259259259</v>
      </c>
      <c r="C460" s="17">
        <v>-1</v>
      </c>
      <c r="D460" s="17">
        <v>491.8</v>
      </c>
      <c r="E460" s="17">
        <v>0</v>
      </c>
      <c r="F460" s="17">
        <v>0</v>
      </c>
      <c r="G460" s="17">
        <v>2.5226999999999999E-2</v>
      </c>
      <c r="H460" s="17">
        <v>1.738E-3</v>
      </c>
      <c r="I460" s="17">
        <v>5.2110000000000004E-3</v>
      </c>
      <c r="J460" s="17">
        <v>3.4740000000000001E-3</v>
      </c>
      <c r="K460" s="17">
        <v>0.66653499999999999</v>
      </c>
      <c r="L460" s="17">
        <v>1195.9000000000001</v>
      </c>
      <c r="M460" s="17">
        <v>0.285721</v>
      </c>
      <c r="N460" s="17">
        <v>0</v>
      </c>
      <c r="O460" s="17">
        <v>0</v>
      </c>
      <c r="P460" s="17">
        <v>0</v>
      </c>
      <c r="Q460" s="17">
        <v>1.7090999999999999E-2</v>
      </c>
      <c r="R460" s="17">
        <v>9.9299999999999996E-4</v>
      </c>
      <c r="S460" s="17">
        <v>4.3839999999999999E-3</v>
      </c>
      <c r="T460" s="17">
        <v>3.3909999999999999E-3</v>
      </c>
      <c r="U460" s="17">
        <v>0.77347900000000003</v>
      </c>
      <c r="V460" s="17">
        <v>1195.9000000000001</v>
      </c>
      <c r="W460" s="17">
        <v>2.4390000000000002E-3</v>
      </c>
      <c r="X460" s="17">
        <v>0</v>
      </c>
      <c r="Y460" s="17">
        <v>0</v>
      </c>
      <c r="Z460" s="17">
        <v>0</v>
      </c>
    </row>
    <row r="461" spans="1:31">
      <c r="A461" s="17">
        <v>448</v>
      </c>
      <c r="B461" s="19">
        <v>0.30254629629629631</v>
      </c>
      <c r="C461" s="17">
        <v>-1</v>
      </c>
      <c r="D461" s="17">
        <v>490</v>
      </c>
      <c r="E461" s="17">
        <v>0</v>
      </c>
      <c r="F461" s="17">
        <v>0</v>
      </c>
      <c r="G461" s="17">
        <v>0.116156</v>
      </c>
      <c r="H461" s="17">
        <v>8.8900000000000003E-4</v>
      </c>
      <c r="I461" s="17">
        <v>3.5300000000000002E-3</v>
      </c>
      <c r="J461" s="17">
        <v>2.6419999999999998E-3</v>
      </c>
      <c r="K461" s="17">
        <v>0.74826400000000004</v>
      </c>
      <c r="L461" s="17">
        <v>1127.0999999999999</v>
      </c>
      <c r="M461" s="17">
        <v>0.59756100000000001</v>
      </c>
      <c r="N461" s="17">
        <v>0</v>
      </c>
      <c r="O461" s="17">
        <v>0</v>
      </c>
      <c r="P461" s="17">
        <v>0</v>
      </c>
      <c r="Q461" s="17">
        <v>1.2588999999999999E-2</v>
      </c>
      <c r="R461" s="17">
        <v>9.01E-4</v>
      </c>
      <c r="S461" s="17">
        <v>5.1320000000000003E-3</v>
      </c>
      <c r="T461" s="17">
        <v>4.2310000000000004E-3</v>
      </c>
      <c r="U461" s="17">
        <v>0.824407</v>
      </c>
      <c r="V461" s="17">
        <v>286.10000000000002</v>
      </c>
      <c r="W461" s="17">
        <v>0.59756100000000001</v>
      </c>
      <c r="X461" s="17">
        <v>1466</v>
      </c>
      <c r="Y461" s="17">
        <v>0</v>
      </c>
      <c r="Z461" s="17">
        <v>0</v>
      </c>
    </row>
    <row r="462" spans="1:31">
      <c r="A462" s="17">
        <v>449</v>
      </c>
      <c r="B462" s="19">
        <v>0.30260416666666667</v>
      </c>
      <c r="C462" s="17">
        <v>-1</v>
      </c>
      <c r="D462" s="17">
        <v>467.6</v>
      </c>
      <c r="E462" s="17">
        <v>0</v>
      </c>
      <c r="F462" s="17">
        <v>0</v>
      </c>
      <c r="G462" s="17">
        <v>2.5085E-2</v>
      </c>
      <c r="H462" s="17">
        <v>6.8400000000000004E-4</v>
      </c>
      <c r="I462" s="17">
        <v>4.3899999999999998E-3</v>
      </c>
      <c r="J462" s="17">
        <v>3.7060000000000001E-3</v>
      </c>
      <c r="K462" s="17">
        <v>0.84411800000000003</v>
      </c>
      <c r="L462" s="17">
        <v>1023.7</v>
      </c>
      <c r="M462" s="17">
        <v>0.59756100000000001</v>
      </c>
      <c r="N462" s="17">
        <v>0</v>
      </c>
      <c r="O462" s="17">
        <v>0</v>
      </c>
      <c r="P462" s="17">
        <v>0</v>
      </c>
      <c r="Q462" s="17">
        <v>7.4450000000000002E-3</v>
      </c>
      <c r="R462" s="17">
        <v>1.2019999999999999E-3</v>
      </c>
      <c r="S462" s="17">
        <v>5.7850000000000002E-3</v>
      </c>
      <c r="T462" s="17">
        <v>4.5830000000000003E-3</v>
      </c>
      <c r="U462" s="17">
        <v>0.79225800000000002</v>
      </c>
      <c r="V462" s="17">
        <v>204.1</v>
      </c>
      <c r="W462" s="17">
        <v>0.36838100000000001</v>
      </c>
      <c r="X462" s="17">
        <v>26466</v>
      </c>
      <c r="Y462" s="17">
        <v>0</v>
      </c>
      <c r="Z462" s="17">
        <v>0</v>
      </c>
    </row>
    <row r="463" spans="1:31">
      <c r="A463" s="17">
        <v>450</v>
      </c>
      <c r="B463" s="19">
        <v>0.30266203703703703</v>
      </c>
      <c r="C463" s="17">
        <v>-1</v>
      </c>
      <c r="D463" s="17">
        <v>438.1</v>
      </c>
      <c r="E463" s="17">
        <v>0.210505</v>
      </c>
      <c r="F463" s="17">
        <v>10.186</v>
      </c>
      <c r="G463" s="17">
        <v>1.9654999999999999E-2</v>
      </c>
      <c r="H463" s="17">
        <v>1.2800000000000001E-3</v>
      </c>
      <c r="I463" s="17">
        <v>4.1260000000000003E-3</v>
      </c>
      <c r="J463" s="17">
        <v>2.846E-3</v>
      </c>
      <c r="K463" s="17">
        <v>0.68979400000000002</v>
      </c>
      <c r="L463" s="17">
        <v>989.3</v>
      </c>
      <c r="M463" s="17">
        <v>0.54345900000000003</v>
      </c>
      <c r="N463" s="17">
        <v>3267</v>
      </c>
      <c r="O463" s="17">
        <v>0</v>
      </c>
      <c r="P463" s="17">
        <v>0</v>
      </c>
      <c r="Q463" s="17">
        <v>0.12466000000000001</v>
      </c>
      <c r="R463" s="17">
        <v>6.9999999999999999E-6</v>
      </c>
      <c r="S463" s="17">
        <v>6.973E-3</v>
      </c>
      <c r="T463" s="17">
        <v>6.966E-3</v>
      </c>
      <c r="U463" s="17">
        <v>0.99898500000000001</v>
      </c>
      <c r="V463" s="17">
        <v>1195.9000000000001</v>
      </c>
      <c r="W463" s="17">
        <v>0.36838100000000001</v>
      </c>
      <c r="X463" s="17">
        <v>3923</v>
      </c>
      <c r="Y463" s="17">
        <v>0</v>
      </c>
      <c r="Z463" s="17">
        <v>0</v>
      </c>
      <c r="AA463" s="17">
        <v>1.5368999999999999</v>
      </c>
      <c r="AB463" s="17">
        <v>0.89500400000000002</v>
      </c>
      <c r="AC463" s="17">
        <v>6.2415200000000004E-3</v>
      </c>
      <c r="AD463" s="17">
        <v>0.25</v>
      </c>
      <c r="AE463" s="17">
        <v>839.6</v>
      </c>
    </row>
    <row r="464" spans="1:31">
      <c r="A464" s="17">
        <v>451</v>
      </c>
      <c r="B464" s="19">
        <v>0.3027083333333333</v>
      </c>
      <c r="C464" s="17">
        <v>-1</v>
      </c>
      <c r="D464" s="17">
        <v>297.39999999999998</v>
      </c>
      <c r="E464" s="17">
        <v>0</v>
      </c>
      <c r="F464" s="17">
        <v>0</v>
      </c>
      <c r="G464" s="17">
        <v>1.0075000000000001E-2</v>
      </c>
      <c r="H464" s="17">
        <v>1.1850000000000001E-3</v>
      </c>
      <c r="I464" s="17">
        <v>4.3229999999999996E-3</v>
      </c>
      <c r="J464" s="17">
        <v>3.1380000000000002E-3</v>
      </c>
      <c r="K464" s="17">
        <v>0.72587299999999999</v>
      </c>
      <c r="L464" s="17">
        <v>1195.9000000000001</v>
      </c>
      <c r="M464" s="17">
        <v>2.4390000000000002E-3</v>
      </c>
      <c r="N464" s="17">
        <v>0</v>
      </c>
      <c r="O464" s="17">
        <v>0</v>
      </c>
      <c r="P464" s="17">
        <v>0</v>
      </c>
      <c r="Q464" s="17">
        <v>4.8152E-2</v>
      </c>
      <c r="R464" s="17">
        <v>8.6300000000000005E-4</v>
      </c>
      <c r="S464" s="17">
        <v>4.3930000000000002E-3</v>
      </c>
      <c r="T464" s="17">
        <v>3.5300000000000002E-3</v>
      </c>
      <c r="U464" s="17">
        <v>0.80357400000000001</v>
      </c>
      <c r="V464" s="17">
        <v>1195.9000000000001</v>
      </c>
      <c r="W464" s="17">
        <v>5.1663000000000001E-2</v>
      </c>
      <c r="X464" s="17">
        <v>0</v>
      </c>
      <c r="Y464" s="17">
        <v>0</v>
      </c>
      <c r="Z464" s="17">
        <v>0</v>
      </c>
    </row>
    <row r="465" spans="1:31">
      <c r="A465" s="17">
        <v>452</v>
      </c>
      <c r="B465" s="19">
        <v>0.30276620370370372</v>
      </c>
      <c r="C465" s="17">
        <v>-1</v>
      </c>
      <c r="D465" s="17">
        <v>247.3</v>
      </c>
      <c r="E465" s="17">
        <v>0</v>
      </c>
      <c r="F465" s="17">
        <v>0</v>
      </c>
      <c r="G465" s="17">
        <v>0.10322199999999999</v>
      </c>
      <c r="H465" s="17">
        <v>5.0000000000000004E-6</v>
      </c>
      <c r="I465" s="17">
        <v>4.4039999999999999E-3</v>
      </c>
      <c r="J465" s="17">
        <v>4.4000000000000003E-3</v>
      </c>
      <c r="K465" s="17">
        <v>0.99897499999999995</v>
      </c>
      <c r="L465" s="17">
        <v>1195.9000000000001</v>
      </c>
      <c r="M465" s="17">
        <v>2.4390000000000002E-3</v>
      </c>
      <c r="N465" s="17">
        <v>0</v>
      </c>
      <c r="O465" s="17">
        <v>0</v>
      </c>
      <c r="P465" s="17">
        <v>0</v>
      </c>
      <c r="Q465" s="17">
        <v>8.2400000000000008E-3</v>
      </c>
      <c r="R465" s="17">
        <v>8.2399999999999997E-4</v>
      </c>
      <c r="S465" s="17">
        <v>3.7439999999999999E-3</v>
      </c>
      <c r="T465" s="17">
        <v>2.921E-3</v>
      </c>
      <c r="U465" s="17">
        <v>0.78003</v>
      </c>
      <c r="V465" s="17">
        <v>710.6</v>
      </c>
      <c r="W465" s="17">
        <v>0.59756100000000001</v>
      </c>
      <c r="X465" s="17">
        <v>0</v>
      </c>
      <c r="Y465" s="17">
        <v>0</v>
      </c>
      <c r="Z465" s="17">
        <v>0</v>
      </c>
    </row>
    <row r="466" spans="1:31">
      <c r="A466" s="17">
        <v>453</v>
      </c>
      <c r="B466" s="19">
        <v>0.30282407407407408</v>
      </c>
      <c r="C466" s="17">
        <v>-1</v>
      </c>
      <c r="D466" s="17">
        <v>191.7</v>
      </c>
      <c r="E466" s="17">
        <v>0</v>
      </c>
      <c r="F466" s="17">
        <v>0</v>
      </c>
      <c r="G466" s="17">
        <v>3.8663999999999997E-2</v>
      </c>
      <c r="H466" s="17">
        <v>9.8900000000000008E-4</v>
      </c>
      <c r="I466" s="17">
        <v>3.4910000000000002E-3</v>
      </c>
      <c r="J466" s="17">
        <v>2.5019999999999999E-3</v>
      </c>
      <c r="K466" s="17">
        <v>0.71659399999999995</v>
      </c>
      <c r="L466" s="17">
        <v>745.1</v>
      </c>
      <c r="M466" s="17">
        <v>0.59756100000000001</v>
      </c>
      <c r="N466" s="17">
        <v>0</v>
      </c>
      <c r="O466" s="17">
        <v>0</v>
      </c>
      <c r="P466" s="17">
        <v>0</v>
      </c>
      <c r="Q466" s="17">
        <v>7.2820000000000003E-3</v>
      </c>
      <c r="R466" s="17">
        <v>1.175E-3</v>
      </c>
      <c r="S466" s="17">
        <v>4.4019999999999997E-3</v>
      </c>
      <c r="T466" s="17">
        <v>3.2269999999999998E-3</v>
      </c>
      <c r="U466" s="17">
        <v>0.73297999999999996</v>
      </c>
      <c r="V466" s="17">
        <v>1195.9000000000001</v>
      </c>
      <c r="W466" s="17">
        <v>0.13920199999999999</v>
      </c>
      <c r="X466" s="17">
        <v>3078</v>
      </c>
      <c r="Y466" s="17">
        <v>0</v>
      </c>
      <c r="Z466" s="17">
        <v>0</v>
      </c>
    </row>
    <row r="467" spans="1:31">
      <c r="A467" s="17">
        <v>454</v>
      </c>
      <c r="B467" s="19">
        <v>0.30288194444444444</v>
      </c>
      <c r="C467" s="17">
        <v>-1</v>
      </c>
      <c r="D467" s="17">
        <v>218.6</v>
      </c>
      <c r="E467" s="17">
        <v>0.22755900000000001</v>
      </c>
      <c r="F467" s="17">
        <v>11.010999999999999</v>
      </c>
      <c r="G467" s="17">
        <v>0.110023</v>
      </c>
      <c r="H467" s="17">
        <v>3.9999999999999998E-6</v>
      </c>
      <c r="I467" s="17">
        <v>3.5929999999999998E-3</v>
      </c>
      <c r="J467" s="17">
        <v>3.5890000000000002E-3</v>
      </c>
      <c r="K467" s="17">
        <v>0.99877199999999999</v>
      </c>
      <c r="L467" s="17">
        <v>1195.9000000000001</v>
      </c>
      <c r="M467" s="17">
        <v>0.59756100000000001</v>
      </c>
      <c r="N467" s="17">
        <v>1796</v>
      </c>
      <c r="O467" s="17">
        <v>0</v>
      </c>
      <c r="P467" s="17">
        <v>0</v>
      </c>
      <c r="Q467" s="17">
        <v>4.2347999999999997E-2</v>
      </c>
      <c r="R467" s="17">
        <v>1.273E-3</v>
      </c>
      <c r="S467" s="17">
        <v>4.5339999999999998E-3</v>
      </c>
      <c r="T467" s="17">
        <v>3.2620000000000001E-3</v>
      </c>
      <c r="U467" s="17">
        <v>0.71933800000000003</v>
      </c>
      <c r="V467" s="17">
        <v>1195.9000000000001</v>
      </c>
      <c r="W467" s="17">
        <v>0.36838100000000001</v>
      </c>
      <c r="X467" s="17">
        <v>12406</v>
      </c>
      <c r="Y467" s="17">
        <v>0</v>
      </c>
      <c r="Z467" s="17">
        <v>0</v>
      </c>
      <c r="AA467" s="17">
        <v>1.10667</v>
      </c>
      <c r="AB467" s="17">
        <v>0.73868599999999995</v>
      </c>
      <c r="AC467" s="17">
        <v>3.6820500000000001E-3</v>
      </c>
      <c r="AD467" s="17">
        <v>0.25</v>
      </c>
      <c r="AE467" s="17">
        <v>694.5</v>
      </c>
    </row>
    <row r="468" spans="1:31">
      <c r="A468" s="17">
        <v>455</v>
      </c>
      <c r="B468" s="19">
        <v>0.3029398148148148</v>
      </c>
      <c r="C468" s="17">
        <v>-1</v>
      </c>
      <c r="D468" s="17">
        <v>274.10000000000002</v>
      </c>
      <c r="E468" s="17">
        <v>0</v>
      </c>
      <c r="F468" s="17">
        <v>0</v>
      </c>
      <c r="G468" s="17">
        <v>1.1632E-2</v>
      </c>
      <c r="H468" s="17">
        <v>1.1689999999999999E-3</v>
      </c>
      <c r="I468" s="17">
        <v>5.3379999999999999E-3</v>
      </c>
      <c r="J468" s="17">
        <v>4.169E-3</v>
      </c>
      <c r="K468" s="17">
        <v>0.78098100000000004</v>
      </c>
      <c r="L468" s="17">
        <v>1195.9000000000001</v>
      </c>
      <c r="M468" s="17">
        <v>2.4390000000000002E-3</v>
      </c>
      <c r="N468" s="17">
        <v>0</v>
      </c>
      <c r="O468" s="17">
        <v>0</v>
      </c>
      <c r="P468" s="17">
        <v>0</v>
      </c>
      <c r="Q468" s="17">
        <v>4.1438000000000003E-2</v>
      </c>
      <c r="R468" s="17">
        <v>1.9650000000000002E-3</v>
      </c>
      <c r="S468" s="17">
        <v>5.7260000000000002E-3</v>
      </c>
      <c r="T468" s="17">
        <v>3.761E-3</v>
      </c>
      <c r="U468" s="17">
        <v>0.656864</v>
      </c>
      <c r="V468" s="17">
        <v>925.4</v>
      </c>
      <c r="W468" s="17">
        <v>0.319158</v>
      </c>
      <c r="X468" s="17">
        <v>5201</v>
      </c>
      <c r="Y468" s="17">
        <v>0</v>
      </c>
      <c r="Z468" s="17">
        <v>0</v>
      </c>
    </row>
    <row r="469" spans="1:31">
      <c r="A469" s="17">
        <v>456</v>
      </c>
      <c r="B469" s="19">
        <v>0.30298611111111112</v>
      </c>
      <c r="C469" s="17">
        <v>-1</v>
      </c>
      <c r="D469" s="17">
        <v>255.3</v>
      </c>
      <c r="E469" s="17">
        <v>0</v>
      </c>
      <c r="F469" s="17">
        <v>0</v>
      </c>
      <c r="G469" s="17">
        <v>2.4584999999999999E-2</v>
      </c>
      <c r="H469" s="17">
        <v>1.1670000000000001E-3</v>
      </c>
      <c r="I469" s="17">
        <v>4.4130000000000003E-3</v>
      </c>
      <c r="J469" s="17">
        <v>3.2460000000000002E-3</v>
      </c>
      <c r="K469" s="17">
        <v>0.73549600000000004</v>
      </c>
      <c r="L469" s="17">
        <v>204.1</v>
      </c>
      <c r="M469" s="17">
        <v>0.22674</v>
      </c>
      <c r="N469" s="17">
        <v>0</v>
      </c>
      <c r="O469" s="17">
        <v>0</v>
      </c>
      <c r="P469" s="17">
        <v>0</v>
      </c>
      <c r="Q469" s="17">
        <v>4.8440000000000002E-3</v>
      </c>
      <c r="R469" s="17">
        <v>1.1689999999999999E-3</v>
      </c>
      <c r="S469" s="17">
        <v>4.6410000000000002E-3</v>
      </c>
      <c r="T469" s="17">
        <v>3.4719999999999998E-3</v>
      </c>
      <c r="U469" s="17">
        <v>0.74814999999999998</v>
      </c>
      <c r="V469" s="17">
        <v>286.10000000000002</v>
      </c>
      <c r="W469" s="17">
        <v>0.59756100000000001</v>
      </c>
      <c r="X469" s="17">
        <v>5735</v>
      </c>
      <c r="Y469" s="17">
        <v>0</v>
      </c>
      <c r="Z469" s="17">
        <v>0</v>
      </c>
    </row>
    <row r="470" spans="1:31">
      <c r="A470" s="17">
        <v>457</v>
      </c>
      <c r="B470" s="19">
        <v>0.30304398148148148</v>
      </c>
      <c r="C470" s="17">
        <v>-1</v>
      </c>
      <c r="D470" s="17">
        <v>200.7</v>
      </c>
      <c r="E470" s="17">
        <v>0</v>
      </c>
      <c r="F470" s="17">
        <v>0</v>
      </c>
      <c r="G470" s="17">
        <v>3.0467999999999999E-2</v>
      </c>
      <c r="H470" s="17">
        <v>1.039E-3</v>
      </c>
      <c r="I470" s="17">
        <v>4.4879999999999998E-3</v>
      </c>
      <c r="J470" s="17">
        <v>3.4480000000000001E-3</v>
      </c>
      <c r="K470" s="17">
        <v>0.76839500000000005</v>
      </c>
      <c r="L470" s="17">
        <v>1195.9000000000001</v>
      </c>
      <c r="M470" s="17">
        <v>0.36838100000000001</v>
      </c>
      <c r="N470" s="17">
        <v>0</v>
      </c>
      <c r="O470" s="17">
        <v>0</v>
      </c>
      <c r="P470" s="17">
        <v>0</v>
      </c>
      <c r="Q470" s="17">
        <v>9.7049999999999997E-2</v>
      </c>
      <c r="R470" s="17">
        <v>6.8400000000000004E-4</v>
      </c>
      <c r="S470" s="17">
        <v>3.568E-3</v>
      </c>
      <c r="T470" s="17">
        <v>2.8830000000000001E-3</v>
      </c>
      <c r="U470" s="17">
        <v>0.80814900000000001</v>
      </c>
      <c r="V470" s="17">
        <v>272.89999999999998</v>
      </c>
      <c r="W470" s="17">
        <v>0.36838100000000001</v>
      </c>
      <c r="X470" s="17">
        <v>2324</v>
      </c>
      <c r="Y470" s="17">
        <v>0</v>
      </c>
      <c r="Z470" s="17">
        <v>0</v>
      </c>
    </row>
    <row r="471" spans="1:31">
      <c r="A471" s="17">
        <v>458</v>
      </c>
      <c r="B471" s="19">
        <v>0.30310185185185184</v>
      </c>
      <c r="C471" s="17">
        <v>-1</v>
      </c>
      <c r="D471" s="17">
        <v>188.1</v>
      </c>
      <c r="E471" s="17">
        <v>2.0438999999999999E-2</v>
      </c>
      <c r="F471" s="17">
        <v>0.98899999999999999</v>
      </c>
      <c r="G471" s="17">
        <v>2.9357000000000001E-2</v>
      </c>
      <c r="H471" s="17">
        <v>7.0299999999999996E-4</v>
      </c>
      <c r="I471" s="17">
        <v>2.9949999999999998E-3</v>
      </c>
      <c r="J471" s="17">
        <v>2.2920000000000002E-3</v>
      </c>
      <c r="K471" s="17">
        <v>0.76533099999999998</v>
      </c>
      <c r="L471" s="17">
        <v>1195.9000000000001</v>
      </c>
      <c r="M471" s="17">
        <v>2.4390000000000002E-3</v>
      </c>
      <c r="N471" s="17">
        <v>36854</v>
      </c>
      <c r="O471" s="17">
        <v>0</v>
      </c>
      <c r="P471" s="17">
        <v>0</v>
      </c>
      <c r="Q471" s="17">
        <v>0.15320300000000001</v>
      </c>
      <c r="R471" s="17">
        <v>5.0000000000000004E-6</v>
      </c>
      <c r="S471" s="17">
        <v>4.3160000000000004E-3</v>
      </c>
      <c r="T471" s="17">
        <v>4.3109999999999997E-3</v>
      </c>
      <c r="U471" s="17">
        <v>0.99885500000000005</v>
      </c>
      <c r="V471" s="17">
        <v>204.1</v>
      </c>
      <c r="W471" s="17">
        <v>0.285721</v>
      </c>
      <c r="X471" s="17">
        <v>2265</v>
      </c>
      <c r="Y471" s="17">
        <v>0</v>
      </c>
      <c r="Z471" s="17">
        <v>0</v>
      </c>
      <c r="AA471" s="17">
        <v>1.5367</v>
      </c>
      <c r="AB471" s="17">
        <v>0.98036100000000004</v>
      </c>
      <c r="AC471" s="17">
        <v>4.2309899999999996E-3</v>
      </c>
      <c r="AD471" s="17">
        <v>0.25</v>
      </c>
      <c r="AE471" s="17">
        <v>694.5</v>
      </c>
    </row>
    <row r="472" spans="1:31">
      <c r="A472" s="17">
        <v>459</v>
      </c>
      <c r="B472" s="19">
        <v>0.30315972222222221</v>
      </c>
      <c r="C472" s="17">
        <v>-1</v>
      </c>
      <c r="D472" s="17">
        <v>141.5</v>
      </c>
      <c r="E472" s="17">
        <v>7.6795000000000002E-2</v>
      </c>
      <c r="F472" s="17">
        <v>3.7160000000000002</v>
      </c>
      <c r="G472" s="17">
        <v>2.9299999999999999E-3</v>
      </c>
      <c r="H472" s="17">
        <v>1.1590000000000001E-3</v>
      </c>
      <c r="I472" s="17">
        <v>3.4880000000000002E-3</v>
      </c>
      <c r="J472" s="17">
        <v>2.33E-3</v>
      </c>
      <c r="K472" s="17">
        <v>0.66787200000000002</v>
      </c>
      <c r="L472" s="17">
        <v>633.6</v>
      </c>
      <c r="M472" s="17">
        <v>0.59756100000000001</v>
      </c>
      <c r="N472" s="17">
        <v>8157</v>
      </c>
      <c r="O472" s="17">
        <v>0</v>
      </c>
      <c r="P472" s="17">
        <v>0</v>
      </c>
      <c r="Q472" s="17">
        <v>8.3498000000000003E-2</v>
      </c>
      <c r="R472" s="17">
        <v>3.0000000000000001E-6</v>
      </c>
      <c r="S472" s="17">
        <v>3.6129999999999999E-3</v>
      </c>
      <c r="T472" s="17">
        <v>3.6099999999999999E-3</v>
      </c>
      <c r="U472" s="17">
        <v>0.99921499999999996</v>
      </c>
      <c r="V472" s="17">
        <v>1195.9000000000001</v>
      </c>
      <c r="W472" s="17">
        <v>2.4390000000000002E-3</v>
      </c>
      <c r="X472" s="17">
        <v>0</v>
      </c>
      <c r="Y472" s="17">
        <v>0</v>
      </c>
      <c r="Z472" s="17">
        <v>0</v>
      </c>
      <c r="AA472" s="17">
        <v>1.53725</v>
      </c>
      <c r="AB472" s="17">
        <v>0.81495300000000004</v>
      </c>
      <c r="AC472" s="17">
        <v>2.94487E-3</v>
      </c>
      <c r="AD472" s="17">
        <v>0.25</v>
      </c>
      <c r="AE472" s="17">
        <v>1310.8</v>
      </c>
    </row>
    <row r="473" spans="1:31">
      <c r="A473" s="17">
        <v>460</v>
      </c>
      <c r="B473" s="19">
        <v>0.30321759259259257</v>
      </c>
      <c r="C473" s="17">
        <v>-1</v>
      </c>
      <c r="D473" s="17">
        <v>230.2</v>
      </c>
      <c r="E473" s="17">
        <v>0.19314200000000001</v>
      </c>
      <c r="F473" s="17">
        <v>9.3460000000000001</v>
      </c>
      <c r="G473" s="17">
        <v>1.4101000000000001E-2</v>
      </c>
      <c r="H473" s="17">
        <v>8.7200000000000005E-4</v>
      </c>
      <c r="I473" s="17">
        <v>3.2469999999999999E-3</v>
      </c>
      <c r="J473" s="17">
        <v>2.3749999999999999E-3</v>
      </c>
      <c r="K473" s="17">
        <v>0.73157399999999995</v>
      </c>
      <c r="L473" s="17">
        <v>1195.9000000000001</v>
      </c>
      <c r="M473" s="17">
        <v>2.4390000000000002E-3</v>
      </c>
      <c r="N473" s="17">
        <v>2210</v>
      </c>
      <c r="O473" s="17">
        <v>0</v>
      </c>
      <c r="P473" s="17">
        <v>0</v>
      </c>
      <c r="Q473" s="17">
        <v>3.9706999999999999E-2</v>
      </c>
      <c r="R473" s="17">
        <v>7.5600000000000005E-4</v>
      </c>
      <c r="S473" s="17">
        <v>2.5739999999999999E-3</v>
      </c>
      <c r="T473" s="17">
        <v>1.818E-3</v>
      </c>
      <c r="U473" s="17">
        <v>0.70633599999999996</v>
      </c>
      <c r="V473" s="17">
        <v>204.1</v>
      </c>
      <c r="W473" s="17">
        <v>0.36838100000000001</v>
      </c>
      <c r="X473" s="17">
        <v>0</v>
      </c>
      <c r="Y473" s="17">
        <v>0</v>
      </c>
      <c r="Z473" s="17">
        <v>0</v>
      </c>
      <c r="AA473" s="17">
        <v>1.08667</v>
      </c>
      <c r="AB473" s="17">
        <v>0.785551</v>
      </c>
      <c r="AC473" s="17">
        <v>2.1842300000000001E-3</v>
      </c>
      <c r="AD473" s="17">
        <v>0.25</v>
      </c>
      <c r="AE473" s="17">
        <v>694.5</v>
      </c>
    </row>
    <row r="474" spans="1:31">
      <c r="A474" s="17">
        <v>461</v>
      </c>
      <c r="B474" s="19">
        <v>0.30327546296296298</v>
      </c>
      <c r="C474" s="17">
        <v>-1</v>
      </c>
      <c r="D474" s="17">
        <v>181</v>
      </c>
      <c r="E474" s="17">
        <v>0</v>
      </c>
      <c r="F474" s="17">
        <v>0</v>
      </c>
      <c r="G474" s="17">
        <v>0.14193700000000001</v>
      </c>
      <c r="H474" s="17">
        <v>3.9999999999999998E-6</v>
      </c>
      <c r="I474" s="17">
        <v>3.7390000000000001E-3</v>
      </c>
      <c r="J474" s="17">
        <v>3.735E-3</v>
      </c>
      <c r="K474" s="17">
        <v>0.99885599999999997</v>
      </c>
      <c r="L474" s="17">
        <v>1195.9000000000001</v>
      </c>
      <c r="M474" s="17">
        <v>2.4390000000000002E-3</v>
      </c>
      <c r="N474" s="17">
        <v>0</v>
      </c>
      <c r="O474" s="17">
        <v>0</v>
      </c>
      <c r="P474" s="17">
        <v>0</v>
      </c>
      <c r="Q474" s="17">
        <v>4.1965000000000002E-2</v>
      </c>
      <c r="R474" s="17">
        <v>1.4829999999999999E-3</v>
      </c>
      <c r="S474" s="17">
        <v>3.617E-3</v>
      </c>
      <c r="T474" s="17">
        <v>2.134E-3</v>
      </c>
      <c r="U474" s="17">
        <v>0.59011899999999995</v>
      </c>
      <c r="V474" s="17">
        <v>1195.9000000000001</v>
      </c>
      <c r="W474" s="17">
        <v>0.59756100000000001</v>
      </c>
      <c r="X474" s="17">
        <v>3833</v>
      </c>
      <c r="Y474" s="17">
        <v>0</v>
      </c>
      <c r="Z474" s="17">
        <v>0</v>
      </c>
    </row>
    <row r="475" spans="1:31">
      <c r="A475" s="17">
        <v>462</v>
      </c>
      <c r="B475" s="19">
        <v>0.30332175925925925</v>
      </c>
      <c r="C475" s="17">
        <v>-1</v>
      </c>
      <c r="D475" s="17">
        <v>167.5</v>
      </c>
      <c r="E475" s="17">
        <v>6.8338999999999997E-2</v>
      </c>
      <c r="F475" s="17">
        <v>3.3069999999999999</v>
      </c>
      <c r="G475" s="17">
        <v>2.0337000000000001E-2</v>
      </c>
      <c r="H475" s="17">
        <v>7.2900000000000005E-4</v>
      </c>
      <c r="I475" s="17">
        <v>4.0229999999999997E-3</v>
      </c>
      <c r="J475" s="17">
        <v>3.2940000000000001E-3</v>
      </c>
      <c r="K475" s="17">
        <v>0.81873399999999996</v>
      </c>
      <c r="L475" s="17">
        <v>204.1</v>
      </c>
      <c r="M475" s="17">
        <v>8.5099999999999995E-2</v>
      </c>
      <c r="N475" s="17">
        <v>3049</v>
      </c>
      <c r="O475" s="17">
        <v>0</v>
      </c>
      <c r="P475" s="17">
        <v>0</v>
      </c>
      <c r="Q475" s="17">
        <v>6.8630000000000002E-3</v>
      </c>
      <c r="R475" s="17">
        <v>1.155E-3</v>
      </c>
      <c r="S475" s="17">
        <v>3.882E-3</v>
      </c>
      <c r="T475" s="17">
        <v>2.7269999999999998E-3</v>
      </c>
      <c r="U475" s="17">
        <v>0.70254899999999998</v>
      </c>
      <c r="V475" s="17">
        <v>607.29999999999995</v>
      </c>
      <c r="W475" s="17">
        <v>0.59756100000000001</v>
      </c>
      <c r="X475" s="17">
        <v>1845</v>
      </c>
      <c r="Y475" s="17">
        <v>0</v>
      </c>
      <c r="Z475" s="17">
        <v>0</v>
      </c>
      <c r="AA475" s="17">
        <v>1.08084</v>
      </c>
      <c r="AB475" s="17">
        <v>0.38556299999999999</v>
      </c>
      <c r="AC475" s="17">
        <v>2.2063E-3</v>
      </c>
      <c r="AD475" s="17">
        <v>0.25</v>
      </c>
      <c r="AE475" s="17">
        <v>4070.1</v>
      </c>
    </row>
    <row r="476" spans="1:31">
      <c r="A476" s="17">
        <v>463</v>
      </c>
      <c r="B476" s="19">
        <v>0.30337962962962967</v>
      </c>
      <c r="C476" s="17">
        <v>-1</v>
      </c>
      <c r="D476" s="17">
        <v>185.4</v>
      </c>
      <c r="E476" s="17">
        <v>0</v>
      </c>
      <c r="F476" s="17">
        <v>0</v>
      </c>
      <c r="G476" s="17">
        <v>7.3425000000000004E-2</v>
      </c>
      <c r="H476" s="17">
        <v>7.2400000000000003E-4</v>
      </c>
      <c r="I476" s="17">
        <v>2.4780000000000002E-3</v>
      </c>
      <c r="J476" s="17">
        <v>1.755E-3</v>
      </c>
      <c r="K476" s="17">
        <v>0.70802100000000001</v>
      </c>
      <c r="L476" s="17">
        <v>267.89999999999998</v>
      </c>
      <c r="M476" s="17">
        <v>2.4390000000000002E-3</v>
      </c>
      <c r="N476" s="17">
        <v>0</v>
      </c>
      <c r="O476" s="17">
        <v>0</v>
      </c>
      <c r="P476" s="17">
        <v>0</v>
      </c>
      <c r="Q476" s="17">
        <v>3.5441E-2</v>
      </c>
      <c r="R476" s="17">
        <v>1.08E-3</v>
      </c>
      <c r="S476" s="17">
        <v>3.8419999999999999E-3</v>
      </c>
      <c r="T476" s="17">
        <v>2.7629999999999998E-3</v>
      </c>
      <c r="U476" s="17">
        <v>0.71898899999999999</v>
      </c>
      <c r="V476" s="17">
        <v>256.7</v>
      </c>
      <c r="W476" s="17">
        <v>0.59756100000000001</v>
      </c>
      <c r="X476" s="17">
        <v>0</v>
      </c>
      <c r="Y476" s="17">
        <v>0</v>
      </c>
      <c r="Z476" s="17">
        <v>0</v>
      </c>
    </row>
    <row r="477" spans="1:31">
      <c r="A477" s="17">
        <v>464</v>
      </c>
      <c r="B477" s="19">
        <v>0.30343749999999997</v>
      </c>
      <c r="C477" s="17">
        <v>-1</v>
      </c>
      <c r="D477" s="17">
        <v>181.9</v>
      </c>
      <c r="E477" s="17">
        <v>0.28011999999999998</v>
      </c>
      <c r="F477" s="17">
        <v>13.555</v>
      </c>
      <c r="G477" s="17">
        <v>1.0404E-2</v>
      </c>
      <c r="H477" s="17">
        <v>1.3029999999999999E-3</v>
      </c>
      <c r="I477" s="17">
        <v>3.5929999999999998E-3</v>
      </c>
      <c r="J477" s="17">
        <v>2.2899999999999999E-3</v>
      </c>
      <c r="K477" s="17">
        <v>0.63740699999999995</v>
      </c>
      <c r="L477" s="17">
        <v>1195.9000000000001</v>
      </c>
      <c r="M477" s="17">
        <v>0.23161899999999999</v>
      </c>
      <c r="N477" s="17">
        <v>1394</v>
      </c>
      <c r="O477" s="17">
        <v>0</v>
      </c>
      <c r="P477" s="17">
        <v>0</v>
      </c>
      <c r="Q477" s="17">
        <v>3.4839000000000002E-2</v>
      </c>
      <c r="R477" s="17">
        <v>3.6499999999999998E-4</v>
      </c>
      <c r="S477" s="17">
        <v>1.7060000000000001E-3</v>
      </c>
      <c r="T477" s="17">
        <v>1.34E-3</v>
      </c>
      <c r="U477" s="17">
        <v>0.78575099999999998</v>
      </c>
      <c r="V477" s="17">
        <v>204.1</v>
      </c>
      <c r="W477" s="17">
        <v>0.26017699999999999</v>
      </c>
      <c r="X477" s="17">
        <v>0</v>
      </c>
      <c r="Y477" s="17">
        <v>0</v>
      </c>
      <c r="Z477" s="17">
        <v>0</v>
      </c>
      <c r="AA477" s="17">
        <v>1.20885</v>
      </c>
      <c r="AB477" s="17">
        <v>0.64603999999999995</v>
      </c>
      <c r="AC477" s="17">
        <v>1.2314699999999999E-3</v>
      </c>
      <c r="AD477" s="17">
        <v>0.25</v>
      </c>
      <c r="AE477" s="17">
        <v>694.5</v>
      </c>
    </row>
    <row r="478" spans="1:31">
      <c r="A478" s="17">
        <v>465</v>
      </c>
      <c r="B478" s="19">
        <v>0.30349537037037039</v>
      </c>
      <c r="C478" s="17">
        <v>-1</v>
      </c>
      <c r="D478" s="17">
        <v>187.2</v>
      </c>
      <c r="E478" s="17">
        <v>6.0621000000000001E-2</v>
      </c>
      <c r="F478" s="17">
        <v>2.9329999999999998</v>
      </c>
      <c r="G478" s="17">
        <v>2.9100999999999998E-2</v>
      </c>
      <c r="H478" s="17">
        <v>4.4900000000000002E-4</v>
      </c>
      <c r="I478" s="17">
        <v>4.4609999999999997E-3</v>
      </c>
      <c r="J478" s="17">
        <v>4.0119999999999999E-3</v>
      </c>
      <c r="K478" s="17">
        <v>0.89924800000000005</v>
      </c>
      <c r="L478" s="17">
        <v>204.1</v>
      </c>
      <c r="M478" s="17">
        <v>0.59756100000000001</v>
      </c>
      <c r="N478" s="17">
        <v>4727</v>
      </c>
      <c r="O478" s="17">
        <v>0</v>
      </c>
      <c r="P478" s="17">
        <v>0</v>
      </c>
      <c r="Q478" s="17">
        <v>6.2120000000000002E-2</v>
      </c>
      <c r="R478" s="17">
        <v>7.4399999999999998E-4</v>
      </c>
      <c r="S478" s="17">
        <v>2.6129999999999999E-3</v>
      </c>
      <c r="T478" s="17">
        <v>1.869E-3</v>
      </c>
      <c r="U478" s="17">
        <v>0.71517299999999995</v>
      </c>
      <c r="V478" s="17">
        <v>384.4</v>
      </c>
      <c r="W478" s="17">
        <v>2.4390000000000002E-3</v>
      </c>
      <c r="X478" s="17">
        <v>0</v>
      </c>
      <c r="Y478" s="17">
        <v>0</v>
      </c>
      <c r="Z478" s="17">
        <v>0</v>
      </c>
      <c r="AA478" s="17">
        <v>1.1002700000000001</v>
      </c>
      <c r="AB478" s="17">
        <v>0.52093400000000001</v>
      </c>
      <c r="AC478" s="17">
        <v>1.71773E-3</v>
      </c>
      <c r="AD478" s="17">
        <v>0.25</v>
      </c>
      <c r="AE478" s="17">
        <v>4070.1</v>
      </c>
    </row>
    <row r="479" spans="1:31">
      <c r="A479" s="17">
        <v>466</v>
      </c>
      <c r="B479" s="19">
        <v>0.30355324074074075</v>
      </c>
      <c r="C479" s="17">
        <v>-1</v>
      </c>
      <c r="D479" s="17">
        <v>180.1</v>
      </c>
      <c r="E479" s="17">
        <v>0</v>
      </c>
      <c r="F479" s="17">
        <v>0</v>
      </c>
      <c r="G479" s="17">
        <v>1.2101000000000001E-2</v>
      </c>
      <c r="H479" s="17">
        <v>1.0380000000000001E-3</v>
      </c>
      <c r="I479" s="17">
        <v>3.3419999999999999E-3</v>
      </c>
      <c r="J479" s="17">
        <v>2.3029999999999999E-3</v>
      </c>
      <c r="K479" s="17">
        <v>0.68927499999999997</v>
      </c>
      <c r="L479" s="17">
        <v>1195.9000000000001</v>
      </c>
      <c r="M479" s="17">
        <v>2.4390000000000002E-3</v>
      </c>
      <c r="N479" s="17">
        <v>0</v>
      </c>
      <c r="O479" s="17">
        <v>0</v>
      </c>
      <c r="P479" s="17">
        <v>0</v>
      </c>
      <c r="Q479" s="17">
        <v>3.6880000000000003E-2</v>
      </c>
      <c r="R479" s="17">
        <v>4.0000000000000002E-4</v>
      </c>
      <c r="S479" s="17">
        <v>3.1589999999999999E-3</v>
      </c>
      <c r="T479" s="17">
        <v>2.7590000000000002E-3</v>
      </c>
      <c r="U479" s="17">
        <v>0.87326599999999999</v>
      </c>
      <c r="V479" s="17">
        <v>1195.9000000000001</v>
      </c>
      <c r="W479" s="17">
        <v>0.59756100000000001</v>
      </c>
      <c r="X479" s="17">
        <v>0</v>
      </c>
      <c r="Y479" s="17">
        <v>0</v>
      </c>
      <c r="Z479" s="17">
        <v>0</v>
      </c>
    </row>
    <row r="480" spans="1:31">
      <c r="A480" s="17">
        <v>467</v>
      </c>
      <c r="B480" s="19">
        <v>0.30361111111111111</v>
      </c>
      <c r="C480" s="17">
        <v>-1</v>
      </c>
      <c r="D480" s="17">
        <v>188.1</v>
      </c>
      <c r="E480" s="17">
        <v>0.184113</v>
      </c>
      <c r="F480" s="17">
        <v>8.9090000000000007</v>
      </c>
      <c r="G480" s="17">
        <v>9.9989999999999992E-3</v>
      </c>
      <c r="H480" s="17">
        <v>1.382E-3</v>
      </c>
      <c r="I480" s="17">
        <v>4.3020000000000003E-3</v>
      </c>
      <c r="J480" s="17">
        <v>2.9199999999999999E-3</v>
      </c>
      <c r="K480" s="17">
        <v>0.67880600000000002</v>
      </c>
      <c r="L480" s="17">
        <v>556.6</v>
      </c>
      <c r="M480" s="17">
        <v>0.59756100000000001</v>
      </c>
      <c r="N480" s="17">
        <v>1529</v>
      </c>
      <c r="O480" s="17">
        <v>0</v>
      </c>
      <c r="P480" s="17">
        <v>0</v>
      </c>
      <c r="Q480" s="17">
        <v>2.0455999999999998E-2</v>
      </c>
      <c r="R480" s="17">
        <v>8.0099999999999995E-4</v>
      </c>
      <c r="S480" s="17">
        <v>3.1489999999999999E-3</v>
      </c>
      <c r="T480" s="17">
        <v>2.3479999999999998E-3</v>
      </c>
      <c r="U480" s="17">
        <v>0.745722</v>
      </c>
      <c r="V480" s="17">
        <v>848.4</v>
      </c>
      <c r="W480" s="17">
        <v>0.59756100000000001</v>
      </c>
      <c r="X480" s="17">
        <v>0</v>
      </c>
      <c r="Y480" s="17">
        <v>0</v>
      </c>
      <c r="Z480" s="17">
        <v>0</v>
      </c>
      <c r="AA480" s="17">
        <v>1.1472599999999999</v>
      </c>
      <c r="AB480" s="17">
        <v>0.490865</v>
      </c>
      <c r="AC480" s="17">
        <v>1.95327E-3</v>
      </c>
      <c r="AD480" s="17">
        <v>0.25</v>
      </c>
      <c r="AE480" s="17">
        <v>1492.2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2023-02-24T06:07:38Z</dcterms:modified>
</cp:coreProperties>
</file>