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2DA6ACE9-97D9-B146-8B9D-BB21B1DD97BE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R20" i="1"/>
  <c r="S20" i="1" s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R22" i="1"/>
  <c r="G22" i="1"/>
  <c r="H22" i="1"/>
  <c r="Y22" i="1"/>
  <c r="AE22" i="1"/>
  <c r="I22" i="1"/>
  <c r="J22" i="1"/>
  <c r="Z22" i="1" s="1"/>
  <c r="AA22" i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R23" i="1"/>
  <c r="S23" i="1" s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/>
  <c r="E25" i="1"/>
  <c r="R25" i="1" s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/>
  <c r="S29" i="1" s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R31" i="1" s="1"/>
  <c r="S31" i="1" s="1"/>
  <c r="G31" i="1"/>
  <c r="H31" i="1"/>
  <c r="Y31" i="1"/>
  <c r="AE31" i="1" s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 s="1"/>
  <c r="AA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R43" i="1"/>
  <c r="S43" i="1" s="1"/>
  <c r="G43" i="1"/>
  <c r="H43" i="1"/>
  <c r="Y43" i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AA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AA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AA52" i="1" s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R53" i="1" s="1"/>
  <c r="S53" i="1" s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R56" i="1" s="1"/>
  <c r="S56" i="1" s="1"/>
  <c r="G56" i="1"/>
  <c r="H56" i="1"/>
  <c r="Y56" i="1"/>
  <c r="I56" i="1"/>
  <c r="J56" i="1"/>
  <c r="Z56" i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/>
  <c r="S60" i="1" s="1"/>
  <c r="G60" i="1"/>
  <c r="H60" i="1"/>
  <c r="Y60" i="1"/>
  <c r="AE60" i="1" s="1"/>
  <c r="I60" i="1"/>
  <c r="J60" i="1"/>
  <c r="Z60" i="1"/>
  <c r="AA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 s="1"/>
  <c r="G62" i="1"/>
  <c r="H62" i="1"/>
  <c r="Y62" i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/>
  <c r="AA64" i="1"/>
  <c r="K64" i="1"/>
  <c r="L64" i="1"/>
  <c r="V64" i="1" s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 s="1"/>
  <c r="AA72" i="1"/>
  <c r="K72" i="1"/>
  <c r="L72" i="1"/>
  <c r="M72" i="1"/>
  <c r="N72" i="1"/>
  <c r="O72" i="1"/>
  <c r="P72" i="1"/>
  <c r="A73" i="1"/>
  <c r="B73" i="1"/>
  <c r="C73" i="1"/>
  <c r="D73" i="1"/>
  <c r="X73" i="1" s="1"/>
  <c r="E73" i="1"/>
  <c r="R73" i="1"/>
  <c r="S73" i="1" s="1"/>
  <c r="F73" i="1"/>
  <c r="G73" i="1"/>
  <c r="H73" i="1"/>
  <c r="Y73" i="1"/>
  <c r="AE73" i="1" s="1"/>
  <c r="I73" i="1"/>
  <c r="J73" i="1"/>
  <c r="Z73" i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 s="1"/>
  <c r="AA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R81" i="1" s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 s="1"/>
  <c r="AA90" i="1" s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AA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R95" i="1" s="1"/>
  <c r="S95" i="1" s="1"/>
  <c r="G95" i="1"/>
  <c r="H95" i="1"/>
  <c r="Y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R96" i="1"/>
  <c r="S96" i="1"/>
  <c r="F96" i="1"/>
  <c r="G96" i="1"/>
  <c r="H96" i="1"/>
  <c r="Y96" i="1" s="1"/>
  <c r="AE96" i="1" s="1"/>
  <c r="I96" i="1"/>
  <c r="J96" i="1"/>
  <c r="Z96" i="1" s="1"/>
  <c r="AA96" i="1" s="1"/>
  <c r="K96" i="1"/>
  <c r="L96" i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 s="1"/>
  <c r="I100" i="1"/>
  <c r="J100" i="1"/>
  <c r="Z100" i="1"/>
  <c r="K100" i="1"/>
  <c r="T100" i="1" s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AA104" i="1"/>
  <c r="K104" i="1"/>
  <c r="L104" i="1"/>
  <c r="M104" i="1"/>
  <c r="N104" i="1"/>
  <c r="O104" i="1"/>
  <c r="P104" i="1"/>
  <c r="A105" i="1"/>
  <c r="B105" i="1"/>
  <c r="C105" i="1"/>
  <c r="D105" i="1" s="1"/>
  <c r="X105" i="1"/>
  <c r="E105" i="1"/>
  <c r="F105" i="1"/>
  <c r="R105" i="1" s="1"/>
  <c r="S105" i="1" s="1"/>
  <c r="G105" i="1"/>
  <c r="H105" i="1"/>
  <c r="Y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R106" i="1" s="1"/>
  <c r="S106" i="1"/>
  <c r="F106" i="1"/>
  <c r="G106" i="1"/>
  <c r="H106" i="1"/>
  <c r="Y106" i="1"/>
  <c r="AE106" i="1"/>
  <c r="I106" i="1"/>
  <c r="J106" i="1"/>
  <c r="Z106" i="1"/>
  <c r="K106" i="1"/>
  <c r="L106" i="1"/>
  <c r="T106" i="1" s="1"/>
  <c r="M106" i="1"/>
  <c r="N106" i="1"/>
  <c r="O106" i="1"/>
  <c r="P106" i="1"/>
  <c r="A107" i="1"/>
  <c r="B107" i="1"/>
  <c r="C107" i="1"/>
  <c r="D107" i="1"/>
  <c r="X107" i="1"/>
  <c r="E107" i="1"/>
  <c r="F107" i="1"/>
  <c r="R107" i="1" s="1"/>
  <c r="S107" i="1" s="1"/>
  <c r="G107" i="1"/>
  <c r="H107" i="1"/>
  <c r="Y107" i="1"/>
  <c r="AE107" i="1"/>
  <c r="I107" i="1"/>
  <c r="J107" i="1"/>
  <c r="Z107" i="1" s="1"/>
  <c r="AA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AA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R109" i="1"/>
  <c r="S109" i="1" s="1"/>
  <c r="G109" i="1"/>
  <c r="H109" i="1"/>
  <c r="Y109" i="1"/>
  <c r="AE109" i="1" s="1"/>
  <c r="I109" i="1"/>
  <c r="J109" i="1"/>
  <c r="Z109" i="1"/>
  <c r="K109" i="1"/>
  <c r="T109" i="1" s="1"/>
  <c r="L109" i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R111" i="1" s="1"/>
  <c r="S111" i="1" s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/>
  <c r="E113" i="1"/>
  <c r="F113" i="1"/>
  <c r="R113" i="1" s="1"/>
  <c r="S113" i="1" s="1"/>
  <c r="G113" i="1"/>
  <c r="H113" i="1"/>
  <c r="Y113" i="1"/>
  <c r="AE113" i="1" s="1"/>
  <c r="I113" i="1"/>
  <c r="J113" i="1"/>
  <c r="Z113" i="1"/>
  <c r="AA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/>
  <c r="S114" i="1"/>
  <c r="G114" i="1"/>
  <c r="H114" i="1"/>
  <c r="Y114" i="1"/>
  <c r="AE114" i="1" s="1"/>
  <c r="I114" i="1"/>
  <c r="J114" i="1"/>
  <c r="Z114" i="1"/>
  <c r="AA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AA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 s="1"/>
  <c r="AA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R121" i="1"/>
  <c r="S121" i="1"/>
  <c r="G121" i="1"/>
  <c r="H121" i="1"/>
  <c r="Y121" i="1" s="1"/>
  <c r="AE121" i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AA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 s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R130" i="1" s="1"/>
  <c r="S130" i="1" s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I134" i="1"/>
  <c r="J134" i="1"/>
  <c r="Z134" i="1"/>
  <c r="AA134" i="1" s="1"/>
  <c r="K134" i="1"/>
  <c r="L134" i="1"/>
  <c r="T134" i="1" s="1"/>
  <c r="U134" i="1" s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/>
  <c r="AA137" i="1" s="1"/>
  <c r="K137" i="1"/>
  <c r="T137" i="1" s="1"/>
  <c r="L137" i="1"/>
  <c r="M137" i="1"/>
  <c r="N137" i="1"/>
  <c r="O137" i="1"/>
  <c r="P137" i="1"/>
  <c r="A138" i="1"/>
  <c r="B138" i="1"/>
  <c r="C138" i="1"/>
  <c r="D138" i="1"/>
  <c r="X138" i="1"/>
  <c r="E138" i="1"/>
  <c r="R138" i="1" s="1"/>
  <c r="S138" i="1" s="1"/>
  <c r="F138" i="1"/>
  <c r="G138" i="1"/>
  <c r="H138" i="1"/>
  <c r="Y138" i="1"/>
  <c r="AE138" i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AA141" i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/>
  <c r="G146" i="1"/>
  <c r="H146" i="1"/>
  <c r="Y146" i="1"/>
  <c r="AE146" i="1"/>
  <c r="I146" i="1"/>
  <c r="J146" i="1"/>
  <c r="Z146" i="1" s="1"/>
  <c r="AA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AA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G150" i="1"/>
  <c r="H150" i="1"/>
  <c r="Y150" i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R152" i="1" s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R154" i="1" s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R156" i="1"/>
  <c r="S156" i="1"/>
  <c r="G156" i="1"/>
  <c r="H156" i="1"/>
  <c r="Y156" i="1"/>
  <c r="AE156" i="1" s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K160" i="1"/>
  <c r="T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R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R162" i="1"/>
  <c r="S162" i="1"/>
  <c r="G162" i="1"/>
  <c r="H162" i="1"/>
  <c r="Y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R169" i="1" s="1"/>
  <c r="S169" i="1" s="1"/>
  <c r="G169" i="1"/>
  <c r="H169" i="1"/>
  <c r="Y169" i="1"/>
  <c r="AE169" i="1" s="1"/>
  <c r="I169" i="1"/>
  <c r="J169" i="1"/>
  <c r="Z169" i="1"/>
  <c r="AA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/>
  <c r="AA171" i="1" s="1"/>
  <c r="K171" i="1"/>
  <c r="T171" i="1" s="1"/>
  <c r="U171" i="1" s="1"/>
  <c r="L171" i="1"/>
  <c r="M171" i="1"/>
  <c r="N171" i="1"/>
  <c r="O171" i="1"/>
  <c r="P171" i="1"/>
  <c r="A172" i="1"/>
  <c r="B172" i="1"/>
  <c r="C172" i="1"/>
  <c r="D172" i="1"/>
  <c r="X172" i="1"/>
  <c r="E172" i="1"/>
  <c r="R172" i="1" s="1"/>
  <c r="F172" i="1"/>
  <c r="G172" i="1"/>
  <c r="H172" i="1"/>
  <c r="Y172" i="1"/>
  <c r="AE172" i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R174" i="1"/>
  <c r="S174" i="1" s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T178" i="1"/>
  <c r="U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AA182" i="1"/>
  <c r="K182" i="1"/>
  <c r="L182" i="1"/>
  <c r="T182" i="1" s="1"/>
  <c r="AC182" i="1" s="1"/>
  <c r="AD182" i="1" s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AA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R185" i="1" s="1"/>
  <c r="S185" i="1" s="1"/>
  <c r="F185" i="1"/>
  <c r="G185" i="1"/>
  <c r="H185" i="1"/>
  <c r="Y185" i="1"/>
  <c r="AE185" i="1"/>
  <c r="I185" i="1"/>
  <c r="J185" i="1"/>
  <c r="Z185" i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R186" i="1" s="1"/>
  <c r="S186" i="1" s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/>
  <c r="S190" i="1" s="1"/>
  <c r="G190" i="1"/>
  <c r="H190" i="1"/>
  <c r="Y190" i="1" s="1"/>
  <c r="AE190" i="1" s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AA191" i="1"/>
  <c r="K191" i="1"/>
  <c r="L191" i="1"/>
  <c r="T191" i="1" s="1"/>
  <c r="AC191" i="1"/>
  <c r="AD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 s="1"/>
  <c r="AA194" i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/>
  <c r="E198" i="1"/>
  <c r="F198" i="1"/>
  <c r="R198" i="1"/>
  <c r="S198" i="1"/>
  <c r="G198" i="1"/>
  <c r="H198" i="1"/>
  <c r="Y198" i="1" s="1"/>
  <c r="AE198" i="1"/>
  <c r="I198" i="1"/>
  <c r="J198" i="1"/>
  <c r="Z198" i="1" s="1"/>
  <c r="AA198" i="1" s="1"/>
  <c r="K198" i="1"/>
  <c r="AB198" i="1" s="1"/>
  <c r="L198" i="1"/>
  <c r="T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 s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 s="1"/>
  <c r="G200" i="1"/>
  <c r="H200" i="1"/>
  <c r="Y200" i="1" s="1"/>
  <c r="AE200" i="1" s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 s="1"/>
  <c r="AE203" i="1" s="1"/>
  <c r="I203" i="1"/>
  <c r="J203" i="1"/>
  <c r="Z203" i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 s="1"/>
  <c r="S208" i="1" s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R213" i="1" s="1"/>
  <c r="S213" i="1" s="1"/>
  <c r="F213" i="1"/>
  <c r="G213" i="1"/>
  <c r="H213" i="1"/>
  <c r="Y213" i="1"/>
  <c r="AE213" i="1"/>
  <c r="I213" i="1"/>
  <c r="J213" i="1"/>
  <c r="Z213" i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R215" i="1"/>
  <c r="G215" i="1"/>
  <c r="H215" i="1"/>
  <c r="Y215" i="1" s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T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R219" i="1"/>
  <c r="S219" i="1" s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R226" i="1"/>
  <c r="F226" i="1"/>
  <c r="G226" i="1"/>
  <c r="H226" i="1"/>
  <c r="Y226" i="1" s="1"/>
  <c r="AE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 s="1"/>
  <c r="S227" i="1"/>
  <c r="G227" i="1"/>
  <c r="H227" i="1"/>
  <c r="Y227" i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AA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/>
  <c r="I234" i="1"/>
  <c r="J234" i="1"/>
  <c r="Z234" i="1"/>
  <c r="AA234" i="1"/>
  <c r="K234" i="1"/>
  <c r="T234" i="1" s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/>
  <c r="S236" i="1" s="1"/>
  <c r="G236" i="1"/>
  <c r="H236" i="1"/>
  <c r="Y236" i="1" s="1"/>
  <c r="AE236" i="1"/>
  <c r="I236" i="1"/>
  <c r="J236" i="1"/>
  <c r="Z236" i="1"/>
  <c r="AA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R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G239" i="1"/>
  <c r="H239" i="1"/>
  <c r="Y239" i="1"/>
  <c r="AE239" i="1" s="1"/>
  <c r="I239" i="1"/>
  <c r="J239" i="1"/>
  <c r="Z239" i="1" s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R240" i="1"/>
  <c r="F240" i="1"/>
  <c r="G240" i="1"/>
  <c r="H240" i="1"/>
  <c r="Y240" i="1"/>
  <c r="AE240" i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/>
  <c r="K241" i="1"/>
  <c r="T241" i="1" s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/>
  <c r="G243" i="1"/>
  <c r="H243" i="1"/>
  <c r="Y243" i="1" s="1"/>
  <c r="AE243" i="1" s="1"/>
  <c r="I243" i="1"/>
  <c r="J243" i="1"/>
  <c r="Z243" i="1" s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AA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G248" i="1"/>
  <c r="H248" i="1"/>
  <c r="Y248" i="1"/>
  <c r="AE248" i="1" s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R250" i="1" s="1"/>
  <c r="F250" i="1"/>
  <c r="G250" i="1"/>
  <c r="H250" i="1"/>
  <c r="Y250" i="1" s="1"/>
  <c r="AE250" i="1" s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S251" i="1"/>
  <c r="F251" i="1"/>
  <c r="R251" i="1" s="1"/>
  <c r="G251" i="1"/>
  <c r="H251" i="1"/>
  <c r="Y251" i="1" s="1"/>
  <c r="AE251" i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AA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R255" i="1" s="1"/>
  <c r="S255" i="1" s="1"/>
  <c r="G255" i="1"/>
  <c r="H255" i="1"/>
  <c r="Y255" i="1"/>
  <c r="AE255" i="1"/>
  <c r="I255" i="1"/>
  <c r="J255" i="1"/>
  <c r="Z255" i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AA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/>
  <c r="AE258" i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 s="1"/>
  <c r="G260" i="1"/>
  <c r="H260" i="1"/>
  <c r="Y260" i="1" s="1"/>
  <c r="AE260" i="1" s="1"/>
  <c r="I260" i="1"/>
  <c r="J260" i="1"/>
  <c r="Z260" i="1" s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R262" i="1" s="1"/>
  <c r="S262" i="1" s="1"/>
  <c r="F262" i="1"/>
  <c r="G262" i="1"/>
  <c r="H262" i="1"/>
  <c r="Y262" i="1" s="1"/>
  <c r="AE262" i="1" s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 s="1"/>
  <c r="S263" i="1" s="1"/>
  <c r="G263" i="1"/>
  <c r="H263" i="1"/>
  <c r="Y263" i="1"/>
  <c r="AE263" i="1"/>
  <c r="I263" i="1"/>
  <c r="J263" i="1"/>
  <c r="Z263" i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I264" i="1"/>
  <c r="J264" i="1"/>
  <c r="Z264" i="1"/>
  <c r="AA264" i="1" s="1"/>
  <c r="K264" i="1"/>
  <c r="L264" i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R266" i="1"/>
  <c r="S266" i="1"/>
  <c r="G266" i="1"/>
  <c r="H266" i="1"/>
  <c r="Y266" i="1"/>
  <c r="AE266" i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R271" i="1" s="1"/>
  <c r="S271" i="1" s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 s="1"/>
  <c r="S272" i="1"/>
  <c r="G272" i="1"/>
  <c r="H272" i="1"/>
  <c r="Y272" i="1"/>
  <c r="AE272" i="1"/>
  <c r="I272" i="1"/>
  <c r="J272" i="1"/>
  <c r="Z272" i="1" s="1"/>
  <c r="AA272" i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R273" i="1" s="1"/>
  <c r="S273" i="1" s="1"/>
  <c r="G273" i="1"/>
  <c r="H273" i="1"/>
  <c r="Y273" i="1" s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AA274" i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R276" i="1"/>
  <c r="S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R278" i="1" s="1"/>
  <c r="S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AA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 s="1"/>
  <c r="S282" i="1" s="1"/>
  <c r="G282" i="1"/>
  <c r="H282" i="1"/>
  <c r="Y282" i="1" s="1"/>
  <c r="AE282" i="1" s="1"/>
  <c r="I282" i="1"/>
  <c r="J282" i="1"/>
  <c r="Z282" i="1"/>
  <c r="AA282" i="1" s="1"/>
  <c r="K282" i="1"/>
  <c r="T282" i="1" s="1"/>
  <c r="U282" i="1" s="1"/>
  <c r="L282" i="1"/>
  <c r="M282" i="1"/>
  <c r="N282" i="1"/>
  <c r="O282" i="1"/>
  <c r="P282" i="1"/>
  <c r="A283" i="1"/>
  <c r="B283" i="1"/>
  <c r="C283" i="1"/>
  <c r="D283" i="1"/>
  <c r="X283" i="1" s="1"/>
  <c r="E283" i="1"/>
  <c r="R283" i="1"/>
  <c r="F283" i="1"/>
  <c r="G283" i="1"/>
  <c r="H283" i="1"/>
  <c r="Y283" i="1"/>
  <c r="AE283" i="1" s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/>
  <c r="S288" i="1" s="1"/>
  <c r="G288" i="1"/>
  <c r="H288" i="1"/>
  <c r="Y288" i="1"/>
  <c r="AE288" i="1" s="1"/>
  <c r="I288" i="1"/>
  <c r="J288" i="1"/>
  <c r="Z288" i="1" s="1"/>
  <c r="AA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 s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G290" i="1"/>
  <c r="H290" i="1"/>
  <c r="Y290" i="1" s="1"/>
  <c r="AE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S292" i="1"/>
  <c r="F292" i="1"/>
  <c r="R292" i="1" s="1"/>
  <c r="G292" i="1"/>
  <c r="H292" i="1"/>
  <c r="Y292" i="1" s="1"/>
  <c r="AE292" i="1" s="1"/>
  <c r="I292" i="1"/>
  <c r="J292" i="1"/>
  <c r="Z292" i="1"/>
  <c r="AA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 s="1"/>
  <c r="X295" i="1"/>
  <c r="E295" i="1"/>
  <c r="F295" i="1"/>
  <c r="R295" i="1" s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R296" i="1" s="1"/>
  <c r="S296" i="1" s="1"/>
  <c r="F296" i="1"/>
  <c r="G296" i="1"/>
  <c r="H296" i="1"/>
  <c r="Y296" i="1" s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 s="1"/>
  <c r="S298" i="1" s="1"/>
  <c r="G298" i="1"/>
  <c r="H298" i="1"/>
  <c r="Y298" i="1" s="1"/>
  <c r="AE298" i="1" s="1"/>
  <c r="I298" i="1"/>
  <c r="J298" i="1"/>
  <c r="Z298" i="1" s="1"/>
  <c r="AA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AA299" i="1"/>
  <c r="K299" i="1"/>
  <c r="L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S302" i="1"/>
  <c r="F302" i="1"/>
  <c r="R302" i="1" s="1"/>
  <c r="G302" i="1"/>
  <c r="H302" i="1"/>
  <c r="Y302" i="1" s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 s="1"/>
  <c r="AA304" i="1" s="1"/>
  <c r="K304" i="1"/>
  <c r="L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AA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AA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 s="1"/>
  <c r="AA312" i="1" s="1"/>
  <c r="K312" i="1"/>
  <c r="T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R313" i="1" s="1"/>
  <c r="S313" i="1" s="1"/>
  <c r="F313" i="1"/>
  <c r="G313" i="1"/>
  <c r="H313" i="1"/>
  <c r="Y313" i="1"/>
  <c r="AE313" i="1"/>
  <c r="I313" i="1"/>
  <c r="J313" i="1"/>
  <c r="Z313" i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 s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T315" i="1" s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 s="1"/>
  <c r="I319" i="1"/>
  <c r="J319" i="1"/>
  <c r="Z319" i="1"/>
  <c r="K319" i="1"/>
  <c r="T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 s="1"/>
  <c r="S320" i="1" s="1"/>
  <c r="G320" i="1"/>
  <c r="H320" i="1"/>
  <c r="Y320" i="1" s="1"/>
  <c r="AE320" i="1" s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S322" i="1"/>
  <c r="F322" i="1"/>
  <c r="R322" i="1" s="1"/>
  <c r="G322" i="1"/>
  <c r="H322" i="1"/>
  <c r="Y322" i="1" s="1"/>
  <c r="AE322" i="1" s="1"/>
  <c r="I322" i="1"/>
  <c r="J322" i="1"/>
  <c r="Z322" i="1"/>
  <c r="AA322" i="1" s="1"/>
  <c r="K322" i="1"/>
  <c r="L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T323" i="1"/>
  <c r="M323" i="1"/>
  <c r="N323" i="1"/>
  <c r="O323" i="1"/>
  <c r="P323" i="1"/>
  <c r="A324" i="1"/>
  <c r="B324" i="1"/>
  <c r="C324" i="1"/>
  <c r="D324" i="1"/>
  <c r="X324" i="1" s="1"/>
  <c r="E324" i="1"/>
  <c r="F324" i="1"/>
  <c r="R324" i="1" s="1"/>
  <c r="S324" i="1" s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T325" i="1" s="1"/>
  <c r="AB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AA326" i="1" s="1"/>
  <c r="K326" i="1"/>
  <c r="L326" i="1"/>
  <c r="T326" i="1" s="1"/>
  <c r="U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S332" i="1" s="1"/>
  <c r="G332" i="1"/>
  <c r="H332" i="1"/>
  <c r="Y332" i="1"/>
  <c r="AE332" i="1" s="1"/>
  <c r="I332" i="1"/>
  <c r="J332" i="1"/>
  <c r="Z332" i="1"/>
  <c r="AA332" i="1" s="1"/>
  <c r="K332" i="1"/>
  <c r="L332" i="1"/>
  <c r="T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 s="1"/>
  <c r="I336" i="1"/>
  <c r="J336" i="1"/>
  <c r="Z336" i="1"/>
  <c r="AA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R339" i="1" s="1"/>
  <c r="S339" i="1" s="1"/>
  <c r="F339" i="1"/>
  <c r="G339" i="1"/>
  <c r="H339" i="1"/>
  <c r="Y339" i="1"/>
  <c r="AE339" i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AA342" i="1" s="1"/>
  <c r="K342" i="1"/>
  <c r="L342" i="1"/>
  <c r="T342" i="1"/>
  <c r="U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S343" i="1" s="1"/>
  <c r="G343" i="1"/>
  <c r="H343" i="1"/>
  <c r="Y343" i="1" s="1"/>
  <c r="AE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S344" i="1" s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G349" i="1"/>
  <c r="H349" i="1"/>
  <c r="Y349" i="1" s="1"/>
  <c r="AE349" i="1"/>
  <c r="I349" i="1"/>
  <c r="J349" i="1"/>
  <c r="Z349" i="1"/>
  <c r="AA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/>
  <c r="AA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/>
  <c r="S352" i="1" s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R354" i="1" s="1"/>
  <c r="S354" i="1" s="1"/>
  <c r="G354" i="1"/>
  <c r="H354" i="1"/>
  <c r="Y354" i="1"/>
  <c r="AE354" i="1" s="1"/>
  <c r="AF354" i="1" s="1"/>
  <c r="I354" i="1"/>
  <c r="J354" i="1"/>
  <c r="Z354" i="1" s="1"/>
  <c r="K354" i="1"/>
  <c r="L354" i="1"/>
  <c r="T354" i="1"/>
  <c r="AC354" i="1" s="1"/>
  <c r="AD354" i="1" s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AA356" i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R357" i="1"/>
  <c r="S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R358" i="1" s="1"/>
  <c r="S358" i="1"/>
  <c r="G358" i="1"/>
  <c r="H358" i="1"/>
  <c r="Y358" i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AA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AA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R361" i="1"/>
  <c r="F361" i="1"/>
  <c r="G361" i="1"/>
  <c r="H361" i="1"/>
  <c r="Y361" i="1" s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/>
  <c r="S362" i="1" s="1"/>
  <c r="G362" i="1"/>
  <c r="H362" i="1"/>
  <c r="Y362" i="1" s="1"/>
  <c r="AE362" i="1" s="1"/>
  <c r="I362" i="1"/>
  <c r="J362" i="1"/>
  <c r="Z362" i="1"/>
  <c r="AA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/>
  <c r="S367" i="1" s="1"/>
  <c r="G367" i="1"/>
  <c r="H367" i="1"/>
  <c r="Y367" i="1"/>
  <c r="AE367" i="1" s="1"/>
  <c r="I367" i="1"/>
  <c r="J367" i="1"/>
  <c r="Z367" i="1"/>
  <c r="AA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K369" i="1"/>
  <c r="L369" i="1"/>
  <c r="T369" i="1" s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R371" i="1" s="1"/>
  <c r="S371" i="1" s="1"/>
  <c r="G371" i="1"/>
  <c r="H371" i="1"/>
  <c r="Y371" i="1" s="1"/>
  <c r="AE371" i="1" s="1"/>
  <c r="I371" i="1"/>
  <c r="J371" i="1"/>
  <c r="Z371" i="1" s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R372" i="1" s="1"/>
  <c r="G372" i="1"/>
  <c r="H372" i="1"/>
  <c r="Y372" i="1" s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AA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 s="1"/>
  <c r="S375" i="1" s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R376" i="1"/>
  <c r="G376" i="1"/>
  <c r="H376" i="1"/>
  <c r="Y376" i="1"/>
  <c r="AE376" i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 s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AA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 s="1"/>
  <c r="AA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 s="1"/>
  <c r="S384" i="1" s="1"/>
  <c r="G384" i="1"/>
  <c r="H384" i="1"/>
  <c r="Y384" i="1" s="1"/>
  <c r="AE384" i="1" s="1"/>
  <c r="I384" i="1"/>
  <c r="J384" i="1"/>
  <c r="Z384" i="1" s="1"/>
  <c r="K384" i="1"/>
  <c r="T384" i="1"/>
  <c r="L384" i="1"/>
  <c r="M384" i="1"/>
  <c r="N384" i="1"/>
  <c r="O384" i="1"/>
  <c r="P384" i="1"/>
  <c r="A385" i="1"/>
  <c r="B385" i="1"/>
  <c r="C385" i="1"/>
  <c r="D385" i="1" s="1"/>
  <c r="X385" i="1"/>
  <c r="E385" i="1"/>
  <c r="R385" i="1" s="1"/>
  <c r="S385" i="1" s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T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 s="1"/>
  <c r="AA387" i="1" s="1"/>
  <c r="K387" i="1"/>
  <c r="L387" i="1"/>
  <c r="T387" i="1"/>
  <c r="V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 s="1"/>
  <c r="G389" i="1"/>
  <c r="H389" i="1"/>
  <c r="Y389" i="1" s="1"/>
  <c r="AE389" i="1" s="1"/>
  <c r="I389" i="1"/>
  <c r="J389" i="1"/>
  <c r="Z389" i="1" s="1"/>
  <c r="AA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 s="1"/>
  <c r="S394" i="1" s="1"/>
  <c r="G394" i="1"/>
  <c r="H394" i="1"/>
  <c r="Y394" i="1"/>
  <c r="AE394" i="1" s="1"/>
  <c r="I394" i="1"/>
  <c r="J394" i="1"/>
  <c r="Z394" i="1" s="1"/>
  <c r="AA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S396" i="1"/>
  <c r="F396" i="1"/>
  <c r="R396" i="1" s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 s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R398" i="1" s="1"/>
  <c r="S398" i="1" s="1"/>
  <c r="G398" i="1"/>
  <c r="H398" i="1"/>
  <c r="Y398" i="1" s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T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 s="1"/>
  <c r="S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R404" i="1" s="1"/>
  <c r="S404" i="1" s="1"/>
  <c r="F404" i="1"/>
  <c r="G404" i="1"/>
  <c r="H404" i="1"/>
  <c r="Y404" i="1"/>
  <c r="AE404" i="1" s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R409" i="1" s="1"/>
  <c r="G409" i="1"/>
  <c r="H409" i="1"/>
  <c r="Y409" i="1" s="1"/>
  <c r="AE409" i="1" s="1"/>
  <c r="I409" i="1"/>
  <c r="J409" i="1"/>
  <c r="Z409" i="1" s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 s="1"/>
  <c r="S410" i="1" s="1"/>
  <c r="G410" i="1"/>
  <c r="H410" i="1"/>
  <c r="Y410" i="1" s="1"/>
  <c r="AE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 s="1"/>
  <c r="G411" i="1"/>
  <c r="H411" i="1"/>
  <c r="Y411" i="1" s="1"/>
  <c r="AE411" i="1" s="1"/>
  <c r="I411" i="1"/>
  <c r="J411" i="1"/>
  <c r="Z411" i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 s="1"/>
  <c r="S412" i="1" s="1"/>
  <c r="G412" i="1"/>
  <c r="H412" i="1"/>
  <c r="Y412" i="1"/>
  <c r="I412" i="1"/>
  <c r="J412" i="1"/>
  <c r="Z412" i="1"/>
  <c r="AA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R414" i="1" s="1"/>
  <c r="S414" i="1" s="1"/>
  <c r="F414" i="1"/>
  <c r="G414" i="1"/>
  <c r="H414" i="1"/>
  <c r="Y414" i="1"/>
  <c r="I414" i="1"/>
  <c r="J414" i="1"/>
  <c r="Z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AA415" i="1" s="1"/>
  <c r="E415" i="1"/>
  <c r="F415" i="1"/>
  <c r="R415" i="1" s="1"/>
  <c r="S415" i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S416" i="1" s="1"/>
  <c r="G416" i="1"/>
  <c r="H416" i="1"/>
  <c r="Y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R417" i="1"/>
  <c r="S417" i="1"/>
  <c r="G417" i="1"/>
  <c r="H417" i="1"/>
  <c r="Y417" i="1"/>
  <c r="AE417" i="1" s="1"/>
  <c r="I417" i="1"/>
  <c r="J417" i="1"/>
  <c r="Z417" i="1"/>
  <c r="K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AA418" i="1" s="1"/>
  <c r="K418" i="1"/>
  <c r="L418" i="1"/>
  <c r="V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R422" i="1" s="1"/>
  <c r="S422" i="1" s="1"/>
  <c r="G422" i="1"/>
  <c r="H422" i="1"/>
  <c r="Y422" i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/>
  <c r="S424" i="1"/>
  <c r="G424" i="1"/>
  <c r="H424" i="1"/>
  <c r="Y424" i="1" s="1"/>
  <c r="AE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T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 s="1"/>
  <c r="AA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/>
  <c r="AE431" i="1"/>
  <c r="I431" i="1"/>
  <c r="J431" i="1"/>
  <c r="Z431" i="1" s="1"/>
  <c r="K431" i="1"/>
  <c r="L431" i="1"/>
  <c r="T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T432" i="1" s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/>
  <c r="G435" i="1"/>
  <c r="H435" i="1"/>
  <c r="Y435" i="1" s="1"/>
  <c r="AE435" i="1" s="1"/>
  <c r="I435" i="1"/>
  <c r="J435" i="1"/>
  <c r="Z435" i="1"/>
  <c r="K435" i="1"/>
  <c r="L435" i="1"/>
  <c r="T435" i="1"/>
  <c r="U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/>
  <c r="AE437" i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R438" i="1" s="1"/>
  <c r="S438" i="1" s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/>
  <c r="I441" i="1"/>
  <c r="J441" i="1"/>
  <c r="Z441" i="1" s="1"/>
  <c r="AA441" i="1" s="1"/>
  <c r="K441" i="1"/>
  <c r="T441" i="1" s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S443" i="1"/>
  <c r="G443" i="1"/>
  <c r="H443" i="1"/>
  <c r="Y443" i="1" s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S445" i="1" s="1"/>
  <c r="G445" i="1"/>
  <c r="H445" i="1"/>
  <c r="Y445" i="1"/>
  <c r="AE445" i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S446" i="1"/>
  <c r="F446" i="1"/>
  <c r="R446" i="1" s="1"/>
  <c r="G446" i="1"/>
  <c r="H446" i="1"/>
  <c r="Y446" i="1" s="1"/>
  <c r="AE446" i="1" s="1"/>
  <c r="I446" i="1"/>
  <c r="J446" i="1"/>
  <c r="Z446" i="1"/>
  <c r="AA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/>
  <c r="G447" i="1"/>
  <c r="H447" i="1"/>
  <c r="Y447" i="1" s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 s="1"/>
  <c r="S449" i="1" s="1"/>
  <c r="G449" i="1"/>
  <c r="H449" i="1"/>
  <c r="Y449" i="1"/>
  <c r="AE449" i="1" s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R450" i="1" s="1"/>
  <c r="G450" i="1"/>
  <c r="H450" i="1"/>
  <c r="Y450" i="1"/>
  <c r="AE450" i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K451" i="1"/>
  <c r="L451" i="1"/>
  <c r="T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 s="1"/>
  <c r="S453" i="1" s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S454" i="1" s="1"/>
  <c r="G454" i="1"/>
  <c r="H454" i="1"/>
  <c r="Y454" i="1"/>
  <c r="AE454" i="1"/>
  <c r="I454" i="1"/>
  <c r="J454" i="1"/>
  <c r="Z454" i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R455" i="1" s="1"/>
  <c r="S455" i="1" s="1"/>
  <c r="G455" i="1"/>
  <c r="H455" i="1"/>
  <c r="Y455" i="1"/>
  <c r="AE455" i="1"/>
  <c r="I455" i="1"/>
  <c r="J455" i="1"/>
  <c r="Z455" i="1"/>
  <c r="AA455" i="1" s="1"/>
  <c r="K455" i="1"/>
  <c r="L455" i="1"/>
  <c r="T455" i="1"/>
  <c r="U455" i="1" s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AA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T457" i="1"/>
  <c r="AB457" i="1" s="1"/>
  <c r="AC457" i="1"/>
  <c r="AD457" i="1" s="1"/>
  <c r="AF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R460" i="1" s="1"/>
  <c r="S460" i="1" s="1"/>
  <c r="G460" i="1"/>
  <c r="H460" i="1"/>
  <c r="Y460" i="1"/>
  <c r="AE460" i="1" s="1"/>
  <c r="I460" i="1"/>
  <c r="J460" i="1"/>
  <c r="Z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/>
  <c r="G461" i="1"/>
  <c r="H461" i="1"/>
  <c r="Y461" i="1" s="1"/>
  <c r="AE461" i="1" s="1"/>
  <c r="I461" i="1"/>
  <c r="J461" i="1"/>
  <c r="Z461" i="1"/>
  <c r="AA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R463" i="1"/>
  <c r="S463" i="1" s="1"/>
  <c r="F463" i="1"/>
  <c r="G463" i="1"/>
  <c r="H463" i="1"/>
  <c r="Y463" i="1"/>
  <c r="AE463" i="1"/>
  <c r="I463" i="1"/>
  <c r="J463" i="1"/>
  <c r="Z463" i="1" s="1"/>
  <c r="AA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R464" i="1" s="1"/>
  <c r="S464" i="1" s="1"/>
  <c r="G464" i="1"/>
  <c r="H464" i="1"/>
  <c r="Y464" i="1"/>
  <c r="AE464" i="1" s="1"/>
  <c r="I464" i="1"/>
  <c r="J464" i="1"/>
  <c r="Z464" i="1" s="1"/>
  <c r="K464" i="1"/>
  <c r="L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/>
  <c r="I466" i="1"/>
  <c r="J466" i="1"/>
  <c r="Z466" i="1" s="1"/>
  <c r="K466" i="1"/>
  <c r="L466" i="1"/>
  <c r="T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 s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 s="1"/>
  <c r="G469" i="1"/>
  <c r="H469" i="1"/>
  <c r="Y469" i="1" s="1"/>
  <c r="AE469" i="1" s="1"/>
  <c r="I469" i="1"/>
  <c r="J469" i="1"/>
  <c r="Z469" i="1"/>
  <c r="AA469" i="1"/>
  <c r="K469" i="1"/>
  <c r="T469" i="1" s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AA470" i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AA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AA472" i="1" s="1"/>
  <c r="K472" i="1"/>
  <c r="L472" i="1"/>
  <c r="T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/>
  <c r="I473" i="1"/>
  <c r="J473" i="1"/>
  <c r="Z473" i="1" s="1"/>
  <c r="AA473" i="1" s="1"/>
  <c r="K473" i="1"/>
  <c r="L473" i="1"/>
  <c r="V473" i="1"/>
  <c r="M473" i="1"/>
  <c r="N473" i="1"/>
  <c r="O473" i="1"/>
  <c r="P473" i="1"/>
  <c r="A474" i="1"/>
  <c r="B474" i="1"/>
  <c r="C474" i="1"/>
  <c r="D474" i="1"/>
  <c r="X474" i="1"/>
  <c r="E474" i="1"/>
  <c r="F474" i="1"/>
  <c r="R474" i="1" s="1"/>
  <c r="S474" i="1" s="1"/>
  <c r="G474" i="1"/>
  <c r="H474" i="1"/>
  <c r="Y474" i="1"/>
  <c r="AE474" i="1"/>
  <c r="I474" i="1"/>
  <c r="J474" i="1"/>
  <c r="Z474" i="1" s="1"/>
  <c r="K474" i="1"/>
  <c r="L474" i="1"/>
  <c r="T474" i="1" s="1"/>
  <c r="U474" i="1" s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 s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R476" i="1" s="1"/>
  <c r="S476" i="1" s="1"/>
  <c r="F476" i="1"/>
  <c r="G476" i="1"/>
  <c r="H476" i="1"/>
  <c r="Y476" i="1"/>
  <c r="AE476" i="1"/>
  <c r="I476" i="1"/>
  <c r="J476" i="1"/>
  <c r="Z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/>
  <c r="S477" i="1" s="1"/>
  <c r="G477" i="1"/>
  <c r="H477" i="1"/>
  <c r="Y477" i="1" s="1"/>
  <c r="AE477" i="1" s="1"/>
  <c r="I477" i="1"/>
  <c r="J477" i="1"/>
  <c r="Z477" i="1" s="1"/>
  <c r="AA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 s="1"/>
  <c r="S478" i="1" s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S479" i="1" s="1"/>
  <c r="G479" i="1"/>
  <c r="H479" i="1"/>
  <c r="Y479" i="1" s="1"/>
  <c r="AE479" i="1" s="1"/>
  <c r="I479" i="1"/>
  <c r="J479" i="1"/>
  <c r="Z479" i="1" s="1"/>
  <c r="AA479" i="1" s="1"/>
  <c r="K479" i="1"/>
  <c r="L479" i="1"/>
  <c r="T479" i="1"/>
  <c r="U479" i="1" s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AA480" i="1" s="1"/>
  <c r="K480" i="1"/>
  <c r="L480" i="1"/>
  <c r="T480" i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/>
  <c r="E482" i="1"/>
  <c r="F482" i="1"/>
  <c r="R482" i="1"/>
  <c r="G482" i="1"/>
  <c r="H482" i="1"/>
  <c r="Y482" i="1" s="1"/>
  <c r="AE482" i="1" s="1"/>
  <c r="I482" i="1"/>
  <c r="J482" i="1"/>
  <c r="Z482" i="1"/>
  <c r="AA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R483" i="1" s="1"/>
  <c r="S483" i="1" s="1"/>
  <c r="F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/>
  <c r="S484" i="1"/>
  <c r="G484" i="1"/>
  <c r="H484" i="1"/>
  <c r="Y484" i="1" s="1"/>
  <c r="AE484" i="1" s="1"/>
  <c r="I484" i="1"/>
  <c r="J484" i="1"/>
  <c r="Z484" i="1"/>
  <c r="AA484" i="1"/>
  <c r="K484" i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/>
  <c r="K485" i="1"/>
  <c r="L485" i="1"/>
  <c r="T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S486" i="1"/>
  <c r="G486" i="1"/>
  <c r="H486" i="1"/>
  <c r="Y486" i="1"/>
  <c r="AE486" i="1" s="1"/>
  <c r="I486" i="1"/>
  <c r="J486" i="1"/>
  <c r="Z486" i="1"/>
  <c r="AA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 s="1"/>
  <c r="AA487" i="1" s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 s="1"/>
  <c r="G488" i="1"/>
  <c r="H488" i="1"/>
  <c r="Y488" i="1" s="1"/>
  <c r="AE488" i="1" s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/>
  <c r="S491" i="1" s="1"/>
  <c r="G491" i="1"/>
  <c r="H491" i="1"/>
  <c r="Y491" i="1" s="1"/>
  <c r="AE491" i="1" s="1"/>
  <c r="I491" i="1"/>
  <c r="J491" i="1"/>
  <c r="Z491" i="1"/>
  <c r="AA491" i="1" s="1"/>
  <c r="K491" i="1"/>
  <c r="T491" i="1" s="1"/>
  <c r="AC491" i="1" s="1"/>
  <c r="AD491" i="1" s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S492" i="1" s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R494" i="1"/>
  <c r="F494" i="1"/>
  <c r="G494" i="1"/>
  <c r="H494" i="1"/>
  <c r="Y494" i="1"/>
  <c r="AE494" i="1" s="1"/>
  <c r="I494" i="1"/>
  <c r="J494" i="1"/>
  <c r="Z494" i="1"/>
  <c r="AA494" i="1" s="1"/>
  <c r="K494" i="1"/>
  <c r="L494" i="1"/>
  <c r="T494" i="1"/>
  <c r="AC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S495" i="1" s="1"/>
  <c r="G495" i="1"/>
  <c r="H495" i="1"/>
  <c r="Y495" i="1"/>
  <c r="AE495" i="1" s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 s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R497" i="1" s="1"/>
  <c r="S497" i="1" s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 s="1"/>
  <c r="G498" i="1"/>
  <c r="H498" i="1"/>
  <c r="Y498" i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R500" i="1" s="1"/>
  <c r="S500" i="1" s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 s="1"/>
  <c r="S502" i="1"/>
  <c r="G502" i="1"/>
  <c r="H502" i="1"/>
  <c r="Y502" i="1"/>
  <c r="AE502" i="1" s="1"/>
  <c r="I502" i="1"/>
  <c r="J502" i="1"/>
  <c r="Z502" i="1"/>
  <c r="AA502" i="1" s="1"/>
  <c r="K502" i="1"/>
  <c r="T502" i="1" s="1"/>
  <c r="L502" i="1"/>
  <c r="M502" i="1"/>
  <c r="N502" i="1"/>
  <c r="O502" i="1"/>
  <c r="P502" i="1"/>
  <c r="A503" i="1"/>
  <c r="B503" i="1"/>
  <c r="C503" i="1"/>
  <c r="D503" i="1"/>
  <c r="X503" i="1" s="1"/>
  <c r="E503" i="1"/>
  <c r="S503" i="1"/>
  <c r="F503" i="1"/>
  <c r="R503" i="1" s="1"/>
  <c r="G503" i="1"/>
  <c r="H503" i="1"/>
  <c r="Y503" i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T505" i="1" s="1"/>
  <c r="U505" i="1" s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/>
  <c r="S507" i="1" s="1"/>
  <c r="G507" i="1"/>
  <c r="H507" i="1"/>
  <c r="Y507" i="1" s="1"/>
  <c r="AE507" i="1" s="1"/>
  <c r="I507" i="1"/>
  <c r="J507" i="1"/>
  <c r="Z507" i="1"/>
  <c r="AA507" i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 s="1"/>
  <c r="S511" i="1" s="1"/>
  <c r="G511" i="1"/>
  <c r="H511" i="1"/>
  <c r="Y511" i="1"/>
  <c r="AE511" i="1" s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R512" i="1" s="1"/>
  <c r="S512" i="1" s="1"/>
  <c r="F512" i="1"/>
  <c r="G512" i="1"/>
  <c r="H512" i="1"/>
  <c r="Y512" i="1"/>
  <c r="AE512" i="1" s="1"/>
  <c r="I512" i="1"/>
  <c r="J512" i="1"/>
  <c r="Z512" i="1" s="1"/>
  <c r="AA512" i="1" s="1"/>
  <c r="K512" i="1"/>
  <c r="L512" i="1"/>
  <c r="V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/>
  <c r="I514" i="1"/>
  <c r="J514" i="1"/>
  <c r="Z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 s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 s="1"/>
  <c r="S533" i="1" s="1"/>
  <c r="G533" i="1"/>
  <c r="H533" i="1"/>
  <c r="Y533" i="1" s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AA535" i="1" s="1"/>
  <c r="K535" i="1"/>
  <c r="L535" i="1"/>
  <c r="M535" i="1"/>
  <c r="N535" i="1"/>
  <c r="O535" i="1"/>
  <c r="P535" i="1"/>
  <c r="V535" i="1"/>
  <c r="A536" i="1"/>
  <c r="B536" i="1"/>
  <c r="C536" i="1"/>
  <c r="D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X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S539" i="1"/>
  <c r="G539" i="1"/>
  <c r="H539" i="1"/>
  <c r="I539" i="1"/>
  <c r="J539" i="1"/>
  <c r="Z539" i="1" s="1"/>
  <c r="AA539" i="1" s="1"/>
  <c r="K539" i="1"/>
  <c r="T539" i="1"/>
  <c r="U539" i="1" s="1"/>
  <c r="L539" i="1"/>
  <c r="V539" i="1" s="1"/>
  <c r="M539" i="1"/>
  <c r="N539" i="1"/>
  <c r="O539" i="1"/>
  <c r="P539" i="1"/>
  <c r="Y539" i="1"/>
  <c r="AE539" i="1" s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V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X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E548" i="1"/>
  <c r="F548" i="1"/>
  <c r="R548" i="1" s="1"/>
  <c r="S548" i="1" s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T558" i="1"/>
  <c r="U558" i="1" s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E566" i="1"/>
  <c r="A567" i="1"/>
  <c r="B567" i="1"/>
  <c r="C567" i="1"/>
  <c r="D567" i="1" s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R574" i="1" s="1"/>
  <c r="S574" i="1" s="1"/>
  <c r="G574" i="1"/>
  <c r="H574" i="1"/>
  <c r="Y574" i="1"/>
  <c r="AE574" i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I575" i="1"/>
  <c r="J575" i="1"/>
  <c r="Z575" i="1" s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 s="1"/>
  <c r="S577" i="1" s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 s="1"/>
  <c r="S585" i="1" s="1"/>
  <c r="G585" i="1"/>
  <c r="H585" i="1"/>
  <c r="Y585" i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 s="1"/>
  <c r="S586" i="1" s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R668" i="1"/>
  <c r="S668" i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/>
  <c r="E680" i="1"/>
  <c r="F680" i="1"/>
  <c r="R680" i="1"/>
  <c r="S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R683" i="1" s="1"/>
  <c r="F683" i="1"/>
  <c r="G683" i="1"/>
  <c r="H683" i="1"/>
  <c r="Y683" i="1"/>
  <c r="AE683" i="1" s="1"/>
  <c r="I683" i="1"/>
  <c r="J683" i="1"/>
  <c r="Z683" i="1" s="1"/>
  <c r="AA683" i="1"/>
  <c r="K683" i="1"/>
  <c r="L683" i="1"/>
  <c r="M683" i="1"/>
  <c r="N683" i="1"/>
  <c r="O683" i="1"/>
  <c r="P683" i="1"/>
  <c r="S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R694" i="1" s="1"/>
  <c r="S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R715" i="1" s="1"/>
  <c r="S715" i="1" s="1"/>
  <c r="F715" i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E719" i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/>
  <c r="E724" i="1"/>
  <c r="F724" i="1"/>
  <c r="R724" i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/>
  <c r="E733" i="1"/>
  <c r="R733" i="1" s="1"/>
  <c r="S733" i="1" s="1"/>
  <c r="F733" i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R734" i="1"/>
  <c r="S734" i="1"/>
  <c r="F734" i="1"/>
  <c r="G734" i="1"/>
  <c r="H734" i="1"/>
  <c r="Y734" i="1" s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S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R739" i="1"/>
  <c r="S739" i="1" s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R742" i="1" s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G744" i="1"/>
  <c r="H744" i="1"/>
  <c r="Y744" i="1"/>
  <c r="AE744" i="1"/>
  <c r="I744" i="1"/>
  <c r="J744" i="1"/>
  <c r="Z744" i="1" s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Z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A745" i="1"/>
  <c r="A746" i="1"/>
  <c r="B746" i="1"/>
  <c r="C746" i="1"/>
  <c r="D746" i="1"/>
  <c r="X746" i="1" s="1"/>
  <c r="E746" i="1"/>
  <c r="R746" i="1" s="1"/>
  <c r="F746" i="1"/>
  <c r="G746" i="1"/>
  <c r="H746" i="1"/>
  <c r="Y746" i="1" s="1"/>
  <c r="AE746" i="1" s="1"/>
  <c r="I746" i="1"/>
  <c r="J746" i="1"/>
  <c r="K746" i="1"/>
  <c r="T746" i="1" s="1"/>
  <c r="AC746" i="1" s="1"/>
  <c r="AD746" i="1" s="1"/>
  <c r="L746" i="1"/>
  <c r="M746" i="1"/>
  <c r="N746" i="1"/>
  <c r="O746" i="1"/>
  <c r="P746" i="1"/>
  <c r="S746" i="1"/>
  <c r="Z746" i="1"/>
  <c r="AA746" i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G756" i="1"/>
  <c r="H756" i="1"/>
  <c r="Y756" i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Z757" i="1" s="1"/>
  <c r="K757" i="1"/>
  <c r="L757" i="1"/>
  <c r="T757" i="1"/>
  <c r="AC757" i="1" s="1"/>
  <c r="AD757" i="1" s="1"/>
  <c r="M757" i="1"/>
  <c r="N757" i="1"/>
  <c r="O757" i="1"/>
  <c r="P757" i="1"/>
  <c r="AA757" i="1"/>
  <c r="A758" i="1"/>
  <c r="B758" i="1"/>
  <c r="C758" i="1"/>
  <c r="D758" i="1"/>
  <c r="X758" i="1" s="1"/>
  <c r="E758" i="1"/>
  <c r="R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/>
  <c r="AF758" i="1" s="1"/>
  <c r="AG758" i="1" s="1"/>
  <c r="AH758" i="1" s="1"/>
  <c r="M758" i="1"/>
  <c r="N758" i="1"/>
  <c r="O758" i="1"/>
  <c r="P758" i="1"/>
  <c r="S758" i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R760" i="1"/>
  <c r="S760" i="1" s="1"/>
  <c r="AA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Z764" i="1" s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AA764" i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 s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G772" i="1"/>
  <c r="H772" i="1"/>
  <c r="Y772" i="1"/>
  <c r="AE772" i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 s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/>
  <c r="A776" i="1"/>
  <c r="B776" i="1"/>
  <c r="C776" i="1"/>
  <c r="D776" i="1" s="1"/>
  <c r="X776" i="1"/>
  <c r="E776" i="1"/>
  <c r="F776" i="1"/>
  <c r="R776" i="1" s="1"/>
  <c r="G776" i="1"/>
  <c r="H776" i="1"/>
  <c r="Y776" i="1"/>
  <c r="AE776" i="1"/>
  <c r="I776" i="1"/>
  <c r="J776" i="1"/>
  <c r="Z776" i="1" s="1"/>
  <c r="K776" i="1"/>
  <c r="L776" i="1"/>
  <c r="M776" i="1"/>
  <c r="N776" i="1"/>
  <c r="O776" i="1"/>
  <c r="P776" i="1"/>
  <c r="S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K778" i="1"/>
  <c r="L778" i="1"/>
  <c r="T778" i="1" s="1"/>
  <c r="AC778" i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 s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 s="1"/>
  <c r="X791" i="1"/>
  <c r="E791" i="1"/>
  <c r="F791" i="1"/>
  <c r="R791" i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R792" i="1" s="1"/>
  <c r="S792" i="1" s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A796" i="1"/>
  <c r="B796" i="1"/>
  <c r="C796" i="1"/>
  <c r="D796" i="1" s="1"/>
  <c r="X796" i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S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/>
  <c r="K808" i="1"/>
  <c r="L808" i="1"/>
  <c r="V808" i="1" s="1"/>
  <c r="M808" i="1"/>
  <c r="N808" i="1"/>
  <c r="O808" i="1"/>
  <c r="P808" i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AB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K814" i="1"/>
  <c r="L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S817" i="1"/>
  <c r="Z817" i="1"/>
  <c r="AA817" i="1" s="1"/>
  <c r="A818" i="1"/>
  <c r="B818" i="1"/>
  <c r="C818" i="1"/>
  <c r="D818" i="1"/>
  <c r="X818" i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R834" i="1" s="1"/>
  <c r="S834" i="1" s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 s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R841" i="1" s="1"/>
  <c r="S841" i="1" s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T857" i="1" s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G862" i="1"/>
  <c r="H862" i="1"/>
  <c r="Y862" i="1"/>
  <c r="AE862" i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T868" i="1" s="1"/>
  <c r="AB868" i="1" s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R877" i="1" s="1"/>
  <c r="F877" i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/>
  <c r="S881" i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T882" i="1" s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S887" i="1" s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/>
  <c r="E895" i="1"/>
  <c r="R895" i="1" s="1"/>
  <c r="S895" i="1" s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K899" i="1"/>
  <c r="L899" i="1"/>
  <c r="T899" i="1" s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V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/>
  <c r="G901" i="1"/>
  <c r="H901" i="1"/>
  <c r="Y901" i="1" s="1"/>
  <c r="AE901" i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K903" i="1"/>
  <c r="L903" i="1"/>
  <c r="V903" i="1" s="1"/>
  <c r="M903" i="1"/>
  <c r="N903" i="1"/>
  <c r="O903" i="1"/>
  <c r="P903" i="1"/>
  <c r="AA903" i="1"/>
  <c r="A904" i="1"/>
  <c r="B904" i="1"/>
  <c r="C904" i="1"/>
  <c r="D904" i="1" s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/>
  <c r="AE907" i="1"/>
  <c r="I907" i="1"/>
  <c r="J907" i="1"/>
  <c r="Z907" i="1" s="1"/>
  <c r="K907" i="1"/>
  <c r="L907" i="1"/>
  <c r="T907" i="1" s="1"/>
  <c r="M907" i="1"/>
  <c r="N907" i="1"/>
  <c r="O907" i="1"/>
  <c r="P907" i="1"/>
  <c r="AA907" i="1"/>
  <c r="AB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T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/>
  <c r="E912" i="1"/>
  <c r="F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S914" i="1" s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/>
  <c r="G916" i="1"/>
  <c r="H916" i="1"/>
  <c r="Y916" i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 s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/>
  <c r="I921" i="1"/>
  <c r="J921" i="1"/>
  <c r="Z921" i="1" s="1"/>
  <c r="K921" i="1"/>
  <c r="L921" i="1"/>
  <c r="V921" i="1" s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S923" i="1" s="1"/>
  <c r="G923" i="1"/>
  <c r="H923" i="1"/>
  <c r="Y923" i="1" s="1"/>
  <c r="AE923" i="1"/>
  <c r="I923" i="1"/>
  <c r="J923" i="1"/>
  <c r="K923" i="1"/>
  <c r="L923" i="1"/>
  <c r="V923" i="1" s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B925" i="1" s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 s="1"/>
  <c r="S929" i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S930" i="1" s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R932" i="1" s="1"/>
  <c r="S932" i="1" s="1"/>
  <c r="F932" i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/>
  <c r="K933" i="1"/>
  <c r="L933" i="1"/>
  <c r="T933" i="1" s="1"/>
  <c r="AB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/>
  <c r="AF940" i="1" s="1"/>
  <c r="AG940" i="1" s="1"/>
  <c r="AH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G942" i="1"/>
  <c r="H942" i="1"/>
  <c r="Y942" i="1" s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/>
  <c r="G944" i="1"/>
  <c r="H944" i="1"/>
  <c r="Y944" i="1"/>
  <c r="AE944" i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AA946" i="1" s="1"/>
  <c r="K946" i="1"/>
  <c r="L946" i="1"/>
  <c r="V946" i="1" s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/>
  <c r="G948" i="1"/>
  <c r="H948" i="1"/>
  <c r="Y948" i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AF950" i="1" s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G952" i="1"/>
  <c r="H952" i="1"/>
  <c r="Y952" i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 s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/>
  <c r="I960" i="1"/>
  <c r="J960" i="1"/>
  <c r="Z960" i="1"/>
  <c r="AA960" i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T967" i="1" s="1"/>
  <c r="M967" i="1"/>
  <c r="N967" i="1"/>
  <c r="O967" i="1"/>
  <c r="P967" i="1"/>
  <c r="Z967" i="1"/>
  <c r="AA967" i="1"/>
  <c r="A968" i="1"/>
  <c r="B968" i="1"/>
  <c r="C968" i="1"/>
  <c r="D968" i="1" s="1"/>
  <c r="X968" i="1"/>
  <c r="E968" i="1"/>
  <c r="F968" i="1"/>
  <c r="R968" i="1"/>
  <c r="S968" i="1"/>
  <c r="G968" i="1"/>
  <c r="H968" i="1"/>
  <c r="Y968" i="1" s="1"/>
  <c r="AE968" i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AB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K975" i="1"/>
  <c r="T975" i="1" s="1"/>
  <c r="U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G977" i="1"/>
  <c r="H977" i="1"/>
  <c r="Y977" i="1"/>
  <c r="AE977" i="1"/>
  <c r="I977" i="1"/>
  <c r="J977" i="1"/>
  <c r="Z977" i="1" s="1"/>
  <c r="K977" i="1"/>
  <c r="T977" i="1" s="1"/>
  <c r="L977" i="1"/>
  <c r="V977" i="1"/>
  <c r="M977" i="1"/>
  <c r="N977" i="1"/>
  <c r="O977" i="1"/>
  <c r="P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AB980" i="1" s="1"/>
  <c r="K980" i="1"/>
  <c r="L980" i="1"/>
  <c r="T980" i="1" s="1"/>
  <c r="U980" i="1" s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 s="1"/>
  <c r="AF986" i="1" s="1"/>
  <c r="I986" i="1"/>
  <c r="J986" i="1"/>
  <c r="K986" i="1"/>
  <c r="L986" i="1"/>
  <c r="T986" i="1" s="1"/>
  <c r="M986" i="1"/>
  <c r="N986" i="1"/>
  <c r="O986" i="1"/>
  <c r="P986" i="1"/>
  <c r="U986" i="1"/>
  <c r="Z986" i="1"/>
  <c r="AA986" i="1"/>
  <c r="A987" i="1"/>
  <c r="B987" i="1"/>
  <c r="C987" i="1"/>
  <c r="D987" i="1"/>
  <c r="X987" i="1"/>
  <c r="E987" i="1"/>
  <c r="R987" i="1" s="1"/>
  <c r="S987" i="1" s="1"/>
  <c r="F987" i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AB989" i="1" s="1"/>
  <c r="K989" i="1"/>
  <c r="T989" i="1" s="1"/>
  <c r="U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/>
  <c r="AF993" i="1" s="1"/>
  <c r="AG993" i="1" s="1"/>
  <c r="AH993" i="1" s="1"/>
  <c r="I993" i="1"/>
  <c r="J993" i="1"/>
  <c r="Z993" i="1" s="1"/>
  <c r="AA993" i="1" s="1"/>
  <c r="AB993" i="1" s="1"/>
  <c r="K993" i="1"/>
  <c r="T993" i="1" s="1"/>
  <c r="AC993" i="1" s="1"/>
  <c r="L993" i="1"/>
  <c r="V993" i="1"/>
  <c r="M993" i="1"/>
  <c r="N993" i="1"/>
  <c r="O993" i="1"/>
  <c r="P993" i="1"/>
  <c r="U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AB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 s="1"/>
  <c r="T611" i="1"/>
  <c r="V605" i="1"/>
  <c r="T596" i="1"/>
  <c r="T555" i="1"/>
  <c r="AC555" i="1"/>
  <c r="AD555" i="1"/>
  <c r="AF555" i="1" s="1"/>
  <c r="AG555" i="1" s="1"/>
  <c r="AH555" i="1" s="1"/>
  <c r="T554" i="1"/>
  <c r="AC554" i="1" s="1"/>
  <c r="AD554" i="1"/>
  <c r="V547" i="1"/>
  <c r="T540" i="1"/>
  <c r="U540" i="1"/>
  <c r="T647" i="1"/>
  <c r="T646" i="1"/>
  <c r="U646" i="1"/>
  <c r="T644" i="1"/>
  <c r="T634" i="1"/>
  <c r="AB634" i="1" s="1"/>
  <c r="U634" i="1"/>
  <c r="T626" i="1"/>
  <c r="U626" i="1"/>
  <c r="T614" i="1"/>
  <c r="AB614" i="1"/>
  <c r="T613" i="1"/>
  <c r="T584" i="1"/>
  <c r="U584" i="1" s="1"/>
  <c r="R581" i="1"/>
  <c r="S581" i="1" s="1"/>
  <c r="T575" i="1"/>
  <c r="U575" i="1" s="1"/>
  <c r="V563" i="1"/>
  <c r="T561" i="1"/>
  <c r="T548" i="1"/>
  <c r="U548" i="1"/>
  <c r="R540" i="1"/>
  <c r="S540" i="1" s="1"/>
  <c r="R537" i="1"/>
  <c r="S537" i="1" s="1"/>
  <c r="T534" i="1"/>
  <c r="T525" i="1"/>
  <c r="R523" i="1"/>
  <c r="S523" i="1" s="1"/>
  <c r="R521" i="1"/>
  <c r="S521" i="1" s="1"/>
  <c r="R518" i="1"/>
  <c r="S518" i="1" s="1"/>
  <c r="V515" i="1"/>
  <c r="R514" i="1"/>
  <c r="S514" i="1"/>
  <c r="T696" i="1"/>
  <c r="V696" i="1"/>
  <c r="V998" i="1"/>
  <c r="T998" i="1"/>
  <c r="V987" i="1"/>
  <c r="T987" i="1"/>
  <c r="U987" i="1"/>
  <c r="R986" i="1"/>
  <c r="S986" i="1" s="1"/>
  <c r="V980" i="1"/>
  <c r="S979" i="1"/>
  <c r="U967" i="1"/>
  <c r="R957" i="1"/>
  <c r="S957" i="1"/>
  <c r="S941" i="1"/>
  <c r="R925" i="1"/>
  <c r="S925" i="1" s="1"/>
  <c r="R909" i="1"/>
  <c r="S909" i="1"/>
  <c r="S877" i="1"/>
  <c r="R861" i="1"/>
  <c r="S861" i="1"/>
  <c r="S845" i="1"/>
  <c r="R829" i="1"/>
  <c r="S829" i="1"/>
  <c r="T786" i="1"/>
  <c r="AC786" i="1"/>
  <c r="AD786" i="1"/>
  <c r="T771" i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V992" i="1"/>
  <c r="T992" i="1"/>
  <c r="U992" i="1"/>
  <c r="T702" i="1"/>
  <c r="V702" i="1"/>
  <c r="T676" i="1"/>
  <c r="V676" i="1"/>
  <c r="T669" i="1"/>
  <c r="V669" i="1"/>
  <c r="V994" i="1"/>
  <c r="T994" i="1"/>
  <c r="U994" i="1" s="1"/>
  <c r="V984" i="1"/>
  <c r="T984" i="1"/>
  <c r="AC970" i="1"/>
  <c r="AD970" i="1" s="1"/>
  <c r="T738" i="1"/>
  <c r="AC738" i="1"/>
  <c r="AD738" i="1"/>
  <c r="V738" i="1"/>
  <c r="T727" i="1"/>
  <c r="V727" i="1"/>
  <c r="T721" i="1"/>
  <c r="AB721" i="1" s="1"/>
  <c r="V721" i="1"/>
  <c r="V661" i="1"/>
  <c r="T661" i="1"/>
  <c r="V653" i="1"/>
  <c r="T653" i="1"/>
  <c r="AB653" i="1" s="1"/>
  <c r="V996" i="1"/>
  <c r="T996" i="1"/>
  <c r="U996" i="1"/>
  <c r="V990" i="1"/>
  <c r="T990" i="1"/>
  <c r="U990" i="1" s="1"/>
  <c r="AC989" i="1"/>
  <c r="AD989" i="1" s="1"/>
  <c r="T985" i="1"/>
  <c r="AB985" i="1" s="1"/>
  <c r="V978" i="1"/>
  <c r="V973" i="1"/>
  <c r="U973" i="1"/>
  <c r="R937" i="1"/>
  <c r="S937" i="1"/>
  <c r="S905" i="1"/>
  <c r="R825" i="1"/>
  <c r="S825" i="1" s="1"/>
  <c r="T774" i="1"/>
  <c r="AC774" i="1"/>
  <c r="AD774" i="1" s="1"/>
  <c r="T760" i="1"/>
  <c r="AC760" i="1"/>
  <c r="AD760" i="1"/>
  <c r="T753" i="1"/>
  <c r="AC753" i="1"/>
  <c r="AD753" i="1" s="1"/>
  <c r="T728" i="1"/>
  <c r="AB728" i="1" s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AC735" i="1"/>
  <c r="AD735" i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AG642" i="1" s="1"/>
  <c r="AH642" i="1" s="1"/>
  <c r="T640" i="1"/>
  <c r="AB640" i="1" s="1"/>
  <c r="R636" i="1"/>
  <c r="S636" i="1"/>
  <c r="R631" i="1"/>
  <c r="S631" i="1"/>
  <c r="R628" i="1"/>
  <c r="S628" i="1"/>
  <c r="T600" i="1"/>
  <c r="AC600" i="1" s="1"/>
  <c r="AD600" i="1" s="1"/>
  <c r="T599" i="1"/>
  <c r="AB599" i="1"/>
  <c r="U598" i="1"/>
  <c r="AB598" i="1"/>
  <c r="T594" i="1"/>
  <c r="V594" i="1"/>
  <c r="V564" i="1"/>
  <c r="T564" i="1"/>
  <c r="U564" i="1"/>
  <c r="R547" i="1"/>
  <c r="S547" i="1"/>
  <c r="V541" i="1"/>
  <c r="T541" i="1"/>
  <c r="U541" i="1" s="1"/>
  <c r="R959" i="1"/>
  <c r="S959" i="1" s="1"/>
  <c r="R951" i="1"/>
  <c r="S951" i="1"/>
  <c r="R947" i="1"/>
  <c r="S947" i="1"/>
  <c r="R943" i="1"/>
  <c r="S943" i="1" s="1"/>
  <c r="R939" i="1"/>
  <c r="S939" i="1"/>
  <c r="R935" i="1"/>
  <c r="S935" i="1"/>
  <c r="R931" i="1"/>
  <c r="S931" i="1" s="1"/>
  <c r="R927" i="1"/>
  <c r="S927" i="1" s="1"/>
  <c r="R919" i="1"/>
  <c r="S919" i="1" s="1"/>
  <c r="R911" i="1"/>
  <c r="S911" i="1" s="1"/>
  <c r="R903" i="1"/>
  <c r="S903" i="1"/>
  <c r="R899" i="1"/>
  <c r="S899" i="1" s="1"/>
  <c r="R883" i="1"/>
  <c r="S883" i="1"/>
  <c r="R879" i="1"/>
  <c r="S879" i="1" s="1"/>
  <c r="R875" i="1"/>
  <c r="S875" i="1"/>
  <c r="R871" i="1"/>
  <c r="S871" i="1" s="1"/>
  <c r="R867" i="1"/>
  <c r="S867" i="1"/>
  <c r="R863" i="1"/>
  <c r="S863" i="1" s="1"/>
  <c r="R855" i="1"/>
  <c r="S855" i="1" s="1"/>
  <c r="R851" i="1"/>
  <c r="S851" i="1" s="1"/>
  <c r="R847" i="1"/>
  <c r="S847" i="1" s="1"/>
  <c r="R843" i="1"/>
  <c r="S843" i="1"/>
  <c r="R839" i="1"/>
  <c r="S839" i="1" s="1"/>
  <c r="R835" i="1"/>
  <c r="S835" i="1" s="1"/>
  <c r="R831" i="1"/>
  <c r="S831" i="1" s="1"/>
  <c r="R827" i="1"/>
  <c r="S827" i="1"/>
  <c r="T784" i="1"/>
  <c r="AC784" i="1"/>
  <c r="AD784" i="1" s="1"/>
  <c r="AF784" i="1" s="1"/>
  <c r="T780" i="1"/>
  <c r="AC780" i="1" s="1"/>
  <c r="AD780" i="1" s="1"/>
  <c r="T776" i="1"/>
  <c r="AC776" i="1"/>
  <c r="AD776" i="1"/>
  <c r="T772" i="1"/>
  <c r="AC772" i="1"/>
  <c r="AD772" i="1" s="1"/>
  <c r="T769" i="1"/>
  <c r="T765" i="1"/>
  <c r="AC765" i="1"/>
  <c r="AD765" i="1" s="1"/>
  <c r="AF765" i="1" s="1"/>
  <c r="R763" i="1"/>
  <c r="S763" i="1"/>
  <c r="T762" i="1"/>
  <c r="T759" i="1"/>
  <c r="AC759" i="1"/>
  <c r="AD759" i="1"/>
  <c r="T755" i="1"/>
  <c r="AC755" i="1" s="1"/>
  <c r="AD755" i="1" s="1"/>
  <c r="AF755" i="1" s="1"/>
  <c r="T751" i="1"/>
  <c r="AC751" i="1"/>
  <c r="AD751" i="1"/>
  <c r="T747" i="1"/>
  <c r="AC747" i="1" s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T710" i="1"/>
  <c r="V710" i="1"/>
  <c r="T704" i="1"/>
  <c r="T703" i="1"/>
  <c r="AB703" i="1" s="1"/>
  <c r="V703" i="1"/>
  <c r="V700" i="1"/>
  <c r="T697" i="1"/>
  <c r="V693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/>
  <c r="AF638" i="1" s="1"/>
  <c r="R637" i="1"/>
  <c r="S637" i="1" s="1"/>
  <c r="V630" i="1"/>
  <c r="T630" i="1"/>
  <c r="U630" i="1"/>
  <c r="R629" i="1"/>
  <c r="S629" i="1" s="1"/>
  <c r="T627" i="1"/>
  <c r="AB627" i="1"/>
  <c r="T616" i="1"/>
  <c r="T615" i="1"/>
  <c r="AC615" i="1"/>
  <c r="AD615" i="1"/>
  <c r="AF615" i="1" s="1"/>
  <c r="U614" i="1"/>
  <c r="T603" i="1"/>
  <c r="AB602" i="1"/>
  <c r="T568" i="1"/>
  <c r="U568" i="1"/>
  <c r="U567" i="1"/>
  <c r="AC567" i="1"/>
  <c r="AD567" i="1"/>
  <c r="T565" i="1"/>
  <c r="T549" i="1"/>
  <c r="V538" i="1"/>
  <c r="T538" i="1"/>
  <c r="U538" i="1"/>
  <c r="R999" i="1"/>
  <c r="S999" i="1" s="1"/>
  <c r="R985" i="1"/>
  <c r="S985" i="1" s="1"/>
  <c r="S969" i="1"/>
  <c r="R967" i="1"/>
  <c r="S967" i="1"/>
  <c r="R965" i="1"/>
  <c r="S965" i="1"/>
  <c r="R963" i="1"/>
  <c r="S963" i="1"/>
  <c r="R954" i="1"/>
  <c r="S954" i="1" s="1"/>
  <c r="R950" i="1"/>
  <c r="S950" i="1"/>
  <c r="S942" i="1"/>
  <c r="R938" i="1"/>
  <c r="S938" i="1"/>
  <c r="R934" i="1"/>
  <c r="S934" i="1" s="1"/>
  <c r="R926" i="1"/>
  <c r="S926" i="1"/>
  <c r="R922" i="1"/>
  <c r="S922" i="1"/>
  <c r="R918" i="1"/>
  <c r="S918" i="1"/>
  <c r="R902" i="1"/>
  <c r="S902" i="1"/>
  <c r="R894" i="1"/>
  <c r="S894" i="1"/>
  <c r="R890" i="1"/>
  <c r="S890" i="1" s="1"/>
  <c r="R878" i="1"/>
  <c r="S878" i="1"/>
  <c r="R874" i="1"/>
  <c r="S874" i="1"/>
  <c r="R870" i="1"/>
  <c r="S870" i="1" s="1"/>
  <c r="R866" i="1"/>
  <c r="S866" i="1"/>
  <c r="S862" i="1"/>
  <c r="R858" i="1"/>
  <c r="S858" i="1" s="1"/>
  <c r="R854" i="1"/>
  <c r="S854" i="1"/>
  <c r="R850" i="1"/>
  <c r="S850" i="1"/>
  <c r="R846" i="1"/>
  <c r="S846" i="1"/>
  <c r="R842" i="1"/>
  <c r="S842" i="1" s="1"/>
  <c r="R838" i="1"/>
  <c r="S838" i="1"/>
  <c r="R830" i="1"/>
  <c r="S830" i="1"/>
  <c r="R826" i="1"/>
  <c r="S826" i="1"/>
  <c r="T785" i="1"/>
  <c r="AC785" i="1" s="1"/>
  <c r="AD785" i="1" s="1"/>
  <c r="T781" i="1"/>
  <c r="AC781" i="1"/>
  <c r="AD781" i="1"/>
  <c r="T777" i="1"/>
  <c r="AC777" i="1" s="1"/>
  <c r="AD777" i="1" s="1"/>
  <c r="AF777" i="1" s="1"/>
  <c r="T773" i="1"/>
  <c r="T770" i="1"/>
  <c r="AC770" i="1"/>
  <c r="AD770" i="1" s="1"/>
  <c r="T766" i="1"/>
  <c r="AC766" i="1"/>
  <c r="AD766" i="1" s="1"/>
  <c r="T763" i="1"/>
  <c r="AC763" i="1"/>
  <c r="AD763" i="1"/>
  <c r="T756" i="1"/>
  <c r="AC756" i="1"/>
  <c r="AD756" i="1" s="1"/>
  <c r="AF756" i="1" s="1"/>
  <c r="T752" i="1"/>
  <c r="AC752" i="1" s="1"/>
  <c r="AD752" i="1" s="1"/>
  <c r="T748" i="1"/>
  <c r="AC748" i="1"/>
  <c r="AD748" i="1"/>
  <c r="T744" i="1"/>
  <c r="T741" i="1"/>
  <c r="AC741" i="1" s="1"/>
  <c r="AD741" i="1" s="1"/>
  <c r="T740" i="1"/>
  <c r="AC740" i="1"/>
  <c r="AD740" i="1"/>
  <c r="AF740" i="1" s="1"/>
  <c r="T736" i="1"/>
  <c r="U736" i="1" s="1"/>
  <c r="AC736" i="1"/>
  <c r="AD736" i="1"/>
  <c r="T733" i="1"/>
  <c r="AC733" i="1"/>
  <c r="AD733" i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V688" i="1"/>
  <c r="T686" i="1"/>
  <c r="V686" i="1"/>
  <c r="V681" i="1"/>
  <c r="T680" i="1"/>
  <c r="T679" i="1"/>
  <c r="V679" i="1"/>
  <c r="T673" i="1"/>
  <c r="AB673" i="1"/>
  <c r="V664" i="1"/>
  <c r="T662" i="1"/>
  <c r="U662" i="1"/>
  <c r="R661" i="1"/>
  <c r="S661" i="1"/>
  <c r="V658" i="1"/>
  <c r="V656" i="1"/>
  <c r="T654" i="1"/>
  <c r="U654" i="1" s="1"/>
  <c r="R653" i="1"/>
  <c r="S653" i="1"/>
  <c r="U651" i="1"/>
  <c r="AC651" i="1"/>
  <c r="AD651" i="1" s="1"/>
  <c r="AF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U606" i="1"/>
  <c r="R605" i="1"/>
  <c r="S605" i="1"/>
  <c r="T588" i="1"/>
  <c r="AB588" i="1" s="1"/>
  <c r="V588" i="1"/>
  <c r="U566" i="1"/>
  <c r="AC566" i="1"/>
  <c r="AD566" i="1"/>
  <c r="T544" i="1"/>
  <c r="U544" i="1"/>
  <c r="AG544" i="1" s="1"/>
  <c r="AH544" i="1" s="1"/>
  <c r="T526" i="1"/>
  <c r="V526" i="1"/>
  <c r="T734" i="1"/>
  <c r="AC734" i="1"/>
  <c r="AD734" i="1"/>
  <c r="T730" i="1"/>
  <c r="U730" i="1" s="1"/>
  <c r="AC730" i="1"/>
  <c r="AD730" i="1" s="1"/>
  <c r="AF730" i="1" s="1"/>
  <c r="AB725" i="1"/>
  <c r="T723" i="1"/>
  <c r="AB723" i="1" s="1"/>
  <c r="T722" i="1"/>
  <c r="AB717" i="1"/>
  <c r="T715" i="1"/>
  <c r="AB715" i="1"/>
  <c r="T714" i="1"/>
  <c r="AB709" i="1"/>
  <c r="T707" i="1"/>
  <c r="AB707" i="1" s="1"/>
  <c r="T706" i="1"/>
  <c r="T699" i="1"/>
  <c r="AB699" i="1"/>
  <c r="T698" i="1"/>
  <c r="AC698" i="1" s="1"/>
  <c r="T691" i="1"/>
  <c r="AB691" i="1"/>
  <c r="T690" i="1"/>
  <c r="AB685" i="1"/>
  <c r="T683" i="1"/>
  <c r="AB683" i="1"/>
  <c r="T682" i="1"/>
  <c r="U682" i="1" s="1"/>
  <c r="AB677" i="1"/>
  <c r="T675" i="1"/>
  <c r="AB675" i="1"/>
  <c r="T674" i="1"/>
  <c r="AB669" i="1"/>
  <c r="T667" i="1"/>
  <c r="AB667" i="1"/>
  <c r="T666" i="1"/>
  <c r="AC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AB635" i="1" s="1"/>
  <c r="T631" i="1"/>
  <c r="AC631" i="1" s="1"/>
  <c r="AD631" i="1" s="1"/>
  <c r="AF631" i="1" s="1"/>
  <c r="T628" i="1"/>
  <c r="AC628" i="1"/>
  <c r="AD628" i="1"/>
  <c r="R620" i="1"/>
  <c r="S620" i="1"/>
  <c r="T610" i="1"/>
  <c r="U610" i="1"/>
  <c r="T608" i="1"/>
  <c r="R604" i="1"/>
  <c r="S604" i="1"/>
  <c r="T545" i="1"/>
  <c r="U545" i="1" s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AG604" i="1" s="1"/>
  <c r="AH604" i="1" s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/>
  <c r="T571" i="1"/>
  <c r="U571" i="1"/>
  <c r="R568" i="1"/>
  <c r="S568" i="1"/>
  <c r="R565" i="1"/>
  <c r="S565" i="1" s="1"/>
  <c r="R561" i="1"/>
  <c r="S561" i="1"/>
  <c r="T559" i="1"/>
  <c r="R556" i="1"/>
  <c r="S556" i="1"/>
  <c r="R554" i="1"/>
  <c r="S554" i="1"/>
  <c r="T553" i="1"/>
  <c r="T552" i="1"/>
  <c r="AB552" i="1"/>
  <c r="T546" i="1"/>
  <c r="U546" i="1"/>
  <c r="R545" i="1"/>
  <c r="S545" i="1" s="1"/>
  <c r="T543" i="1"/>
  <c r="T533" i="1"/>
  <c r="U533" i="1"/>
  <c r="V533" i="1"/>
  <c r="R531" i="1"/>
  <c r="S531" i="1"/>
  <c r="R529" i="1"/>
  <c r="S529" i="1" s="1"/>
  <c r="T517" i="1"/>
  <c r="U517" i="1"/>
  <c r="V517" i="1"/>
  <c r="R597" i="1"/>
  <c r="S597" i="1"/>
  <c r="R587" i="1"/>
  <c r="S587" i="1"/>
  <c r="R584" i="1"/>
  <c r="S584" i="1" s="1"/>
  <c r="R583" i="1"/>
  <c r="S583" i="1"/>
  <c r="R582" i="1"/>
  <c r="S582" i="1" s="1"/>
  <c r="T572" i="1"/>
  <c r="AC572" i="1"/>
  <c r="AD572" i="1"/>
  <c r="R569" i="1"/>
  <c r="S569" i="1"/>
  <c r="AB566" i="1"/>
  <c r="R566" i="1"/>
  <c r="S566" i="1" s="1"/>
  <c r="R560" i="1"/>
  <c r="S560" i="1"/>
  <c r="R553" i="1"/>
  <c r="S553" i="1" s="1"/>
  <c r="R546" i="1"/>
  <c r="S546" i="1"/>
  <c r="T537" i="1"/>
  <c r="U537" i="1"/>
  <c r="R536" i="1"/>
  <c r="S536" i="1"/>
  <c r="R534" i="1"/>
  <c r="S534" i="1" s="1"/>
  <c r="R542" i="1"/>
  <c r="S542" i="1"/>
  <c r="R538" i="1"/>
  <c r="S538" i="1" s="1"/>
  <c r="R530" i="1"/>
  <c r="S530" i="1" s="1"/>
  <c r="T519" i="1"/>
  <c r="AB519" i="1" s="1"/>
  <c r="U555" i="1"/>
  <c r="U635" i="1"/>
  <c r="AC635" i="1"/>
  <c r="AD635" i="1"/>
  <c r="U628" i="1"/>
  <c r="U553" i="1"/>
  <c r="AC553" i="1"/>
  <c r="AD553" i="1"/>
  <c r="AF553" i="1"/>
  <c r="AG553" i="1"/>
  <c r="AH553" i="1"/>
  <c r="U596" i="1"/>
  <c r="AC596" i="1"/>
  <c r="AD596" i="1" s="1"/>
  <c r="AF596" i="1" s="1"/>
  <c r="U624" i="1"/>
  <c r="AC624" i="1"/>
  <c r="AD624" i="1" s="1"/>
  <c r="AF624" i="1" s="1"/>
  <c r="U623" i="1"/>
  <c r="AB623" i="1"/>
  <c r="AC623" i="1"/>
  <c r="AD623" i="1"/>
  <c r="AF623" i="1"/>
  <c r="AG623" i="1" s="1"/>
  <c r="U616" i="1"/>
  <c r="AC616" i="1"/>
  <c r="AD616" i="1" s="1"/>
  <c r="U615" i="1"/>
  <c r="AB615" i="1"/>
  <c r="U600" i="1"/>
  <c r="AC599" i="1"/>
  <c r="AD599" i="1" s="1"/>
  <c r="AC575" i="1"/>
  <c r="AD575" i="1" s="1"/>
  <c r="U556" i="1"/>
  <c r="AB556" i="1"/>
  <c r="AC556" i="1"/>
  <c r="AD556" i="1"/>
  <c r="AF556" i="1"/>
  <c r="AG556" i="1"/>
  <c r="AH556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B626" i="1"/>
  <c r="U619" i="1"/>
  <c r="U612" i="1"/>
  <c r="U603" i="1"/>
  <c r="AC603" i="1"/>
  <c r="AD603" i="1"/>
  <c r="AB603" i="1"/>
  <c r="U561" i="1"/>
  <c r="AC561" i="1"/>
  <c r="AD561" i="1"/>
  <c r="AF561" i="1"/>
  <c r="AG561" i="1"/>
  <c r="AH561" i="1"/>
  <c r="U554" i="1"/>
  <c r="AF567" i="1"/>
  <c r="AG567" i="1" s="1"/>
  <c r="AH567" i="1" s="1"/>
  <c r="AB567" i="1"/>
  <c r="AF566" i="1"/>
  <c r="AG566" i="1"/>
  <c r="AH566" i="1" s="1"/>
  <c r="AB553" i="1"/>
  <c r="AB539" i="1"/>
  <c r="AC539" i="1"/>
  <c r="AD539" i="1"/>
  <c r="T532" i="1"/>
  <c r="V532" i="1"/>
  <c r="T529" i="1"/>
  <c r="U529" i="1" s="1"/>
  <c r="V529" i="1"/>
  <c r="V634" i="1"/>
  <c r="AB632" i="1"/>
  <c r="V626" i="1"/>
  <c r="AB616" i="1"/>
  <c r="T607" i="1"/>
  <c r="AC576" i="1"/>
  <c r="AD576" i="1" s="1"/>
  <c r="AF576" i="1" s="1"/>
  <c r="V544" i="1"/>
  <c r="V530" i="1"/>
  <c r="T524" i="1"/>
  <c r="V524" i="1"/>
  <c r="T521" i="1"/>
  <c r="V521" i="1"/>
  <c r="AB630" i="1"/>
  <c r="AB622" i="1"/>
  <c r="AB563" i="1"/>
  <c r="V647" i="1"/>
  <c r="V639" i="1"/>
  <c r="V631" i="1"/>
  <c r="V623" i="1"/>
  <c r="V615" i="1"/>
  <c r="AB604" i="1"/>
  <c r="V599" i="1"/>
  <c r="AC563" i="1"/>
  <c r="AD563" i="1"/>
  <c r="AF563" i="1"/>
  <c r="AG563" i="1" s="1"/>
  <c r="AH563" i="1" s="1"/>
  <c r="AC551" i="1"/>
  <c r="AD551" i="1" s="1"/>
  <c r="AF551" i="1" s="1"/>
  <c r="AB540" i="1"/>
  <c r="AC540" i="1"/>
  <c r="AD540" i="1"/>
  <c r="AF540" i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/>
  <c r="AF558" i="1"/>
  <c r="AG558" i="1"/>
  <c r="AH558" i="1" s="1"/>
  <c r="V556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 s="1"/>
  <c r="AF595" i="1" s="1"/>
  <c r="T592" i="1"/>
  <c r="T580" i="1"/>
  <c r="U580" i="1"/>
  <c r="V568" i="1"/>
  <c r="R564" i="1"/>
  <c r="S564" i="1" s="1"/>
  <c r="R562" i="1"/>
  <c r="S562" i="1" s="1"/>
  <c r="T560" i="1"/>
  <c r="T557" i="1"/>
  <c r="AB557" i="1"/>
  <c r="AB555" i="1"/>
  <c r="R555" i="1"/>
  <c r="S555" i="1" s="1"/>
  <c r="V551" i="1"/>
  <c r="T550" i="1"/>
  <c r="AB550" i="1" s="1"/>
  <c r="V537" i="1"/>
  <c r="T535" i="1"/>
  <c r="AB535" i="1"/>
  <c r="V527" i="1"/>
  <c r="V525" i="1"/>
  <c r="V522" i="1"/>
  <c r="R522" i="1"/>
  <c r="S522" i="1"/>
  <c r="R520" i="1"/>
  <c r="S520" i="1" s="1"/>
  <c r="T518" i="1"/>
  <c r="U518" i="1"/>
  <c r="R517" i="1"/>
  <c r="S517" i="1" s="1"/>
  <c r="T516" i="1"/>
  <c r="V516" i="1"/>
  <c r="V513" i="1"/>
  <c r="AB596" i="1"/>
  <c r="R596" i="1"/>
  <c r="S596" i="1"/>
  <c r="R559" i="1"/>
  <c r="S559" i="1" s="1"/>
  <c r="AB558" i="1"/>
  <c r="R558" i="1"/>
  <c r="S558" i="1"/>
  <c r="R557" i="1"/>
  <c r="S557" i="1" s="1"/>
  <c r="AB551" i="1"/>
  <c r="R551" i="1"/>
  <c r="S551" i="1" s="1"/>
  <c r="R550" i="1"/>
  <c r="S550" i="1"/>
  <c r="AB549" i="1"/>
  <c r="R549" i="1"/>
  <c r="S549" i="1" s="1"/>
  <c r="AA546" i="1"/>
  <c r="R544" i="1"/>
  <c r="S544" i="1"/>
  <c r="R543" i="1"/>
  <c r="S543" i="1"/>
  <c r="R541" i="1"/>
  <c r="S541" i="1"/>
  <c r="T536" i="1"/>
  <c r="R535" i="1"/>
  <c r="S535" i="1"/>
  <c r="R532" i="1"/>
  <c r="S532" i="1" s="1"/>
  <c r="T531" i="1"/>
  <c r="AB531" i="1"/>
  <c r="T528" i="1"/>
  <c r="R527" i="1"/>
  <c r="S527" i="1"/>
  <c r="R524" i="1"/>
  <c r="S524" i="1" s="1"/>
  <c r="T523" i="1"/>
  <c r="AB523" i="1"/>
  <c r="T520" i="1"/>
  <c r="U520" i="1" s="1"/>
  <c r="R519" i="1"/>
  <c r="S519" i="1"/>
  <c r="R516" i="1"/>
  <c r="S516" i="1"/>
  <c r="R515" i="1"/>
  <c r="S515" i="1"/>
  <c r="R513" i="1"/>
  <c r="S513" i="1" s="1"/>
  <c r="AF989" i="1"/>
  <c r="AG989" i="1"/>
  <c r="AH989" i="1" s="1"/>
  <c r="AF970" i="1"/>
  <c r="AG970" i="1"/>
  <c r="AH970" i="1" s="1"/>
  <c r="AC1000" i="1"/>
  <c r="AD1000" i="1"/>
  <c r="AC996" i="1"/>
  <c r="AD996" i="1" s="1"/>
  <c r="AD993" i="1"/>
  <c r="AC992" i="1"/>
  <c r="AD992" i="1"/>
  <c r="AC980" i="1"/>
  <c r="AD980" i="1" s="1"/>
  <c r="AC975" i="1"/>
  <c r="AD975" i="1" s="1"/>
  <c r="AC973" i="1"/>
  <c r="AD973" i="1"/>
  <c r="T822" i="1"/>
  <c r="AB822" i="1" s="1"/>
  <c r="T818" i="1"/>
  <c r="AB818" i="1" s="1"/>
  <c r="T798" i="1"/>
  <c r="T794" i="1"/>
  <c r="U794" i="1" s="1"/>
  <c r="AB794" i="1"/>
  <c r="AF782" i="1"/>
  <c r="AF746" i="1"/>
  <c r="AF742" i="1"/>
  <c r="AF731" i="1"/>
  <c r="AG731" i="1" s="1"/>
  <c r="AH731" i="1" s="1"/>
  <c r="AC716" i="1"/>
  <c r="AD716" i="1"/>
  <c r="U716" i="1"/>
  <c r="AC708" i="1"/>
  <c r="AD708" i="1"/>
  <c r="U708" i="1"/>
  <c r="AC700" i="1"/>
  <c r="AD700" i="1" s="1"/>
  <c r="AF700" i="1" s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 s="1"/>
  <c r="U668" i="1"/>
  <c r="U572" i="1"/>
  <c r="V905" i="1"/>
  <c r="V904" i="1"/>
  <c r="T904" i="1"/>
  <c r="V901" i="1"/>
  <c r="T901" i="1"/>
  <c r="V890" i="1"/>
  <c r="T890" i="1"/>
  <c r="V883" i="1"/>
  <c r="T883" i="1"/>
  <c r="V882" i="1"/>
  <c r="V881" i="1"/>
  <c r="T881" i="1"/>
  <c r="V879" i="1"/>
  <c r="T879" i="1"/>
  <c r="U879" i="1" s="1"/>
  <c r="V878" i="1"/>
  <c r="T878" i="1"/>
  <c r="AB878" i="1" s="1"/>
  <c r="V876" i="1"/>
  <c r="T876" i="1"/>
  <c r="V875" i="1"/>
  <c r="T875" i="1"/>
  <c r="V874" i="1"/>
  <c r="T874" i="1"/>
  <c r="V873" i="1"/>
  <c r="V872" i="1"/>
  <c r="T872" i="1"/>
  <c r="V871" i="1"/>
  <c r="T871" i="1"/>
  <c r="V870" i="1"/>
  <c r="V869" i="1"/>
  <c r="T869" i="1"/>
  <c r="U869" i="1" s="1"/>
  <c r="V866" i="1"/>
  <c r="T866" i="1"/>
  <c r="AB866" i="1"/>
  <c r="V865" i="1"/>
  <c r="T865" i="1"/>
  <c r="AB865" i="1" s="1"/>
  <c r="V864" i="1"/>
  <c r="T864" i="1"/>
  <c r="V863" i="1"/>
  <c r="T863" i="1"/>
  <c r="T862" i="1"/>
  <c r="AB862" i="1"/>
  <c r="V861" i="1"/>
  <c r="T861" i="1"/>
  <c r="V860" i="1"/>
  <c r="T860" i="1"/>
  <c r="V859" i="1"/>
  <c r="T859" i="1"/>
  <c r="V858" i="1"/>
  <c r="T858" i="1"/>
  <c r="U858" i="1" s="1"/>
  <c r="AB858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AB851" i="1" s="1"/>
  <c r="V850" i="1"/>
  <c r="T850" i="1"/>
  <c r="AB850" i="1" s="1"/>
  <c r="V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U832" i="1" s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U826" i="1" s="1"/>
  <c r="AB826" i="1"/>
  <c r="V825" i="1"/>
  <c r="T825" i="1"/>
  <c r="V824" i="1"/>
  <c r="T824" i="1"/>
  <c r="AB819" i="1"/>
  <c r="T819" i="1"/>
  <c r="T815" i="1"/>
  <c r="T811" i="1"/>
  <c r="T807" i="1"/>
  <c r="AB807" i="1" s="1"/>
  <c r="AB803" i="1"/>
  <c r="T803" i="1"/>
  <c r="AC803" i="1" s="1"/>
  <c r="AD803" i="1" s="1"/>
  <c r="AB799" i="1"/>
  <c r="T799" i="1"/>
  <c r="AB791" i="1"/>
  <c r="T791" i="1"/>
  <c r="AF779" i="1"/>
  <c r="AG779" i="1" s="1"/>
  <c r="AH779" i="1" s="1"/>
  <c r="AF775" i="1"/>
  <c r="AF767" i="1"/>
  <c r="AF763" i="1"/>
  <c r="AF759" i="1"/>
  <c r="AF751" i="1"/>
  <c r="AG751" i="1" s="1"/>
  <c r="AH751" i="1" s="1"/>
  <c r="AF747" i="1"/>
  <c r="AG747" i="1" s="1"/>
  <c r="AH747" i="1" s="1"/>
  <c r="AF743" i="1"/>
  <c r="AG743" i="1" s="1"/>
  <c r="AH743" i="1" s="1"/>
  <c r="AF738" i="1"/>
  <c r="AG738" i="1" s="1"/>
  <c r="AF734" i="1"/>
  <c r="AG651" i="1"/>
  <c r="AH651" i="1"/>
  <c r="AF635" i="1"/>
  <c r="AG635" i="1" s="1"/>
  <c r="AC995" i="1"/>
  <c r="AD995" i="1" s="1"/>
  <c r="AC994" i="1"/>
  <c r="AD994" i="1" s="1"/>
  <c r="T810" i="1"/>
  <c r="T806" i="1"/>
  <c r="AB806" i="1"/>
  <c r="T802" i="1"/>
  <c r="AF778" i="1"/>
  <c r="AG778" i="1" s="1"/>
  <c r="AF735" i="1"/>
  <c r="V957" i="1"/>
  <c r="T957" i="1"/>
  <c r="V955" i="1"/>
  <c r="T955" i="1"/>
  <c r="V954" i="1"/>
  <c r="T954" i="1"/>
  <c r="T953" i="1"/>
  <c r="V952" i="1"/>
  <c r="T952" i="1"/>
  <c r="V951" i="1"/>
  <c r="T951" i="1"/>
  <c r="T950" i="1"/>
  <c r="AC950" i="1" s="1"/>
  <c r="AB950" i="1"/>
  <c r="V948" i="1"/>
  <c r="T948" i="1"/>
  <c r="AB948" i="1" s="1"/>
  <c r="T946" i="1"/>
  <c r="V945" i="1"/>
  <c r="T945" i="1"/>
  <c r="AC945" i="1" s="1"/>
  <c r="V939" i="1"/>
  <c r="T939" i="1"/>
  <c r="AB939" i="1" s="1"/>
  <c r="V935" i="1"/>
  <c r="T935" i="1"/>
  <c r="V934" i="1"/>
  <c r="T934" i="1"/>
  <c r="V926" i="1"/>
  <c r="T926" i="1"/>
  <c r="V924" i="1"/>
  <c r="T924" i="1"/>
  <c r="T921" i="1"/>
  <c r="V920" i="1"/>
  <c r="T920" i="1"/>
  <c r="AB920" i="1" s="1"/>
  <c r="V919" i="1"/>
  <c r="T919" i="1"/>
  <c r="V917" i="1"/>
  <c r="T917" i="1"/>
  <c r="AB917" i="1" s="1"/>
  <c r="V916" i="1"/>
  <c r="T916" i="1"/>
  <c r="AB916" i="1" s="1"/>
  <c r="V914" i="1"/>
  <c r="T914" i="1"/>
  <c r="V913" i="1"/>
  <c r="T913" i="1"/>
  <c r="AC913" i="1" s="1"/>
  <c r="AB913" i="1"/>
  <c r="V910" i="1"/>
  <c r="V907" i="1"/>
  <c r="V906" i="1"/>
  <c r="T906" i="1"/>
  <c r="V902" i="1"/>
  <c r="T902" i="1"/>
  <c r="AB902" i="1"/>
  <c r="V899" i="1"/>
  <c r="V893" i="1"/>
  <c r="T893" i="1"/>
  <c r="U893" i="1" s="1"/>
  <c r="V892" i="1"/>
  <c r="T892" i="1"/>
  <c r="V891" i="1"/>
  <c r="T891" i="1"/>
  <c r="V889" i="1"/>
  <c r="T889" i="1"/>
  <c r="AB889" i="1"/>
  <c r="V888" i="1"/>
  <c r="T888" i="1"/>
  <c r="V887" i="1"/>
  <c r="V885" i="1"/>
  <c r="T885" i="1"/>
  <c r="AB885" i="1"/>
  <c r="V880" i="1"/>
  <c r="T880" i="1"/>
  <c r="AB880" i="1"/>
  <c r="AB975" i="1"/>
  <c r="AB973" i="1"/>
  <c r="AB969" i="1"/>
  <c r="AB967" i="1"/>
  <c r="AB937" i="1"/>
  <c r="AB890" i="1"/>
  <c r="AB882" i="1"/>
  <c r="AB881" i="1"/>
  <c r="AB879" i="1"/>
  <c r="AB872" i="1"/>
  <c r="AB869" i="1"/>
  <c r="AB864" i="1"/>
  <c r="AB861" i="1"/>
  <c r="AB860" i="1"/>
  <c r="AB859" i="1"/>
  <c r="AB857" i="1"/>
  <c r="AB856" i="1"/>
  <c r="AB853" i="1"/>
  <c r="AB852" i="1"/>
  <c r="AB845" i="1"/>
  <c r="AB843" i="1"/>
  <c r="AB841" i="1"/>
  <c r="AB835" i="1"/>
  <c r="AB831" i="1"/>
  <c r="AB828" i="1"/>
  <c r="AB827" i="1"/>
  <c r="T820" i="1"/>
  <c r="AB816" i="1"/>
  <c r="T816" i="1"/>
  <c r="AC816" i="1" s="1"/>
  <c r="AD816" i="1" s="1"/>
  <c r="AF816" i="1" s="1"/>
  <c r="AB812" i="1"/>
  <c r="T812" i="1"/>
  <c r="AB808" i="1"/>
  <c r="T808" i="1"/>
  <c r="T804" i="1"/>
  <c r="AB804" i="1" s="1"/>
  <c r="T800" i="1"/>
  <c r="AB796" i="1"/>
  <c r="T796" i="1"/>
  <c r="T792" i="1"/>
  <c r="AB792" i="1" s="1"/>
  <c r="T788" i="1"/>
  <c r="AB788" i="1" s="1"/>
  <c r="AF776" i="1"/>
  <c r="AF772" i="1"/>
  <c r="AF768" i="1"/>
  <c r="AF764" i="1"/>
  <c r="AF760" i="1"/>
  <c r="AF752" i="1"/>
  <c r="AF737" i="1"/>
  <c r="AG737" i="1" s="1"/>
  <c r="AF733" i="1"/>
  <c r="AG733" i="1" s="1"/>
  <c r="AH733" i="1" s="1"/>
  <c r="AC728" i="1"/>
  <c r="AD728" i="1" s="1"/>
  <c r="U728" i="1"/>
  <c r="AC720" i="1"/>
  <c r="AD720" i="1" s="1"/>
  <c r="U720" i="1"/>
  <c r="AC712" i="1"/>
  <c r="AD712" i="1"/>
  <c r="U712" i="1"/>
  <c r="AG712" i="1" s="1"/>
  <c r="AH712" i="1" s="1"/>
  <c r="AC704" i="1"/>
  <c r="AD704" i="1" s="1"/>
  <c r="U704" i="1"/>
  <c r="AC696" i="1"/>
  <c r="AD696" i="1" s="1"/>
  <c r="U696" i="1"/>
  <c r="AC688" i="1"/>
  <c r="AD688" i="1"/>
  <c r="U688" i="1"/>
  <c r="AC680" i="1"/>
  <c r="AD680" i="1" s="1"/>
  <c r="U588" i="1"/>
  <c r="AC588" i="1"/>
  <c r="AD588" i="1" s="1"/>
  <c r="T585" i="1"/>
  <c r="AB585" i="1" s="1"/>
  <c r="AC990" i="1"/>
  <c r="AD990" i="1" s="1"/>
  <c r="AC987" i="1"/>
  <c r="AD987" i="1" s="1"/>
  <c r="AC986" i="1"/>
  <c r="AD986" i="1" s="1"/>
  <c r="AC967" i="1"/>
  <c r="AD967" i="1" s="1"/>
  <c r="T790" i="1"/>
  <c r="AF754" i="1"/>
  <c r="AG754" i="1" s="1"/>
  <c r="AF750" i="1"/>
  <c r="AG750" i="1" s="1"/>
  <c r="AH750" i="1" s="1"/>
  <c r="V959" i="1"/>
  <c r="V949" i="1"/>
  <c r="T949" i="1"/>
  <c r="V947" i="1"/>
  <c r="V944" i="1"/>
  <c r="T944" i="1"/>
  <c r="AB944" i="1" s="1"/>
  <c r="V943" i="1"/>
  <c r="T943" i="1"/>
  <c r="V942" i="1"/>
  <c r="T942" i="1"/>
  <c r="V941" i="1"/>
  <c r="T941" i="1"/>
  <c r="V940" i="1"/>
  <c r="T940" i="1"/>
  <c r="AC940" i="1" s="1"/>
  <c r="AB940" i="1"/>
  <c r="V937" i="1"/>
  <c r="T937" i="1"/>
  <c r="V936" i="1"/>
  <c r="V932" i="1"/>
  <c r="T932" i="1"/>
  <c r="AB932" i="1"/>
  <c r="V931" i="1"/>
  <c r="T931" i="1"/>
  <c r="AC931" i="1" s="1"/>
  <c r="AD931" i="1" s="1"/>
  <c r="V930" i="1"/>
  <c r="T930" i="1"/>
  <c r="AC930" i="1" s="1"/>
  <c r="V928" i="1"/>
  <c r="T928" i="1"/>
  <c r="V927" i="1"/>
  <c r="T927" i="1"/>
  <c r="V925" i="1"/>
  <c r="T925" i="1"/>
  <c r="V922" i="1"/>
  <c r="T922" i="1"/>
  <c r="V915" i="1"/>
  <c r="T915" i="1"/>
  <c r="AB915" i="1" s="1"/>
  <c r="V912" i="1"/>
  <c r="T912" i="1"/>
  <c r="AB912" i="1" s="1"/>
  <c r="V911" i="1"/>
  <c r="T911" i="1"/>
  <c r="V909" i="1"/>
  <c r="T909" i="1"/>
  <c r="AB909" i="1" s="1"/>
  <c r="V908" i="1"/>
  <c r="T908" i="1"/>
  <c r="T900" i="1"/>
  <c r="U900" i="1" s="1"/>
  <c r="AB900" i="1"/>
  <c r="V897" i="1"/>
  <c r="T897" i="1"/>
  <c r="V894" i="1"/>
  <c r="T894" i="1"/>
  <c r="V886" i="1"/>
  <c r="T886" i="1"/>
  <c r="AC886" i="1" s="1"/>
  <c r="V884" i="1"/>
  <c r="T884" i="1"/>
  <c r="AB884" i="1" s="1"/>
  <c r="AB994" i="1"/>
  <c r="AB992" i="1"/>
  <c r="AB990" i="1"/>
  <c r="AB986" i="1"/>
  <c r="T821" i="1"/>
  <c r="AB821" i="1"/>
  <c r="T817" i="1"/>
  <c r="T813" i="1"/>
  <c r="T809" i="1"/>
  <c r="AB809" i="1" s="1"/>
  <c r="T805" i="1"/>
  <c r="AB805" i="1"/>
  <c r="T801" i="1"/>
  <c r="T797" i="1"/>
  <c r="AB797" i="1"/>
  <c r="T793" i="1"/>
  <c r="T789" i="1"/>
  <c r="U789" i="1" s="1"/>
  <c r="AB789" i="1"/>
  <c r="AF781" i="1"/>
  <c r="AF761" i="1"/>
  <c r="AG761" i="1" s="1"/>
  <c r="AH761" i="1" s="1"/>
  <c r="AF757" i="1"/>
  <c r="AF749" i="1"/>
  <c r="AF745" i="1"/>
  <c r="AG745" i="1" s="1"/>
  <c r="AH745" i="1" s="1"/>
  <c r="AF741" i="1"/>
  <c r="AC727" i="1"/>
  <c r="AD727" i="1"/>
  <c r="U727" i="1"/>
  <c r="AC723" i="1"/>
  <c r="AD723" i="1" s="1"/>
  <c r="U723" i="1"/>
  <c r="AB720" i="1"/>
  <c r="AC719" i="1"/>
  <c r="AD719" i="1" s="1"/>
  <c r="AF719" i="1" s="1"/>
  <c r="U719" i="1"/>
  <c r="AB716" i="1"/>
  <c r="AC715" i="1"/>
  <c r="AD715" i="1" s="1"/>
  <c r="U715" i="1"/>
  <c r="AB712" i="1"/>
  <c r="AC711" i="1"/>
  <c r="AD711" i="1" s="1"/>
  <c r="U711" i="1"/>
  <c r="AB708" i="1"/>
  <c r="AC707" i="1"/>
  <c r="AD707" i="1" s="1"/>
  <c r="AF707" i="1" s="1"/>
  <c r="U707" i="1"/>
  <c r="AB704" i="1"/>
  <c r="AC703" i="1"/>
  <c r="AD703" i="1" s="1"/>
  <c r="U703" i="1"/>
  <c r="AB700" i="1"/>
  <c r="AC699" i="1"/>
  <c r="AD699" i="1" s="1"/>
  <c r="AF699" i="1" s="1"/>
  <c r="U699" i="1"/>
  <c r="AB696" i="1"/>
  <c r="AC695" i="1"/>
  <c r="AD695" i="1" s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76" i="1"/>
  <c r="AC675" i="1"/>
  <c r="AD675" i="1" s="1"/>
  <c r="U675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 s="1"/>
  <c r="U613" i="1"/>
  <c r="AC613" i="1"/>
  <c r="AD613" i="1" s="1"/>
  <c r="U597" i="1"/>
  <c r="AC597" i="1"/>
  <c r="AD597" i="1" s="1"/>
  <c r="T581" i="1"/>
  <c r="AB581" i="1" s="1"/>
  <c r="V787" i="1"/>
  <c r="AB787" i="1"/>
  <c r="V786" i="1"/>
  <c r="AB786" i="1"/>
  <c r="V785" i="1"/>
  <c r="V784" i="1"/>
  <c r="AB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V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/>
  <c r="U722" i="1"/>
  <c r="AC718" i="1"/>
  <c r="AD718" i="1"/>
  <c r="U718" i="1"/>
  <c r="AC710" i="1"/>
  <c r="AD710" i="1"/>
  <c r="U710" i="1"/>
  <c r="AC706" i="1"/>
  <c r="AD706" i="1"/>
  <c r="AF706" i="1" s="1"/>
  <c r="U706" i="1"/>
  <c r="AG706" i="1" s="1"/>
  <c r="AC702" i="1"/>
  <c r="AD702" i="1" s="1"/>
  <c r="U702" i="1"/>
  <c r="AD698" i="1"/>
  <c r="U698" i="1"/>
  <c r="AC694" i="1"/>
  <c r="AD694" i="1"/>
  <c r="U694" i="1"/>
  <c r="AC690" i="1"/>
  <c r="AD690" i="1"/>
  <c r="U690" i="1"/>
  <c r="AC686" i="1"/>
  <c r="AD686" i="1" s="1"/>
  <c r="U686" i="1"/>
  <c r="AC682" i="1"/>
  <c r="AD682" i="1" s="1"/>
  <c r="AC678" i="1"/>
  <c r="AD678" i="1"/>
  <c r="U678" i="1"/>
  <c r="AC674" i="1"/>
  <c r="AD674" i="1"/>
  <c r="U674" i="1"/>
  <c r="AD666" i="1"/>
  <c r="U666" i="1"/>
  <c r="AF599" i="1"/>
  <c r="T593" i="1"/>
  <c r="T577" i="1"/>
  <c r="AB577" i="1"/>
  <c r="T573" i="1"/>
  <c r="AC787" i="1"/>
  <c r="AD787" i="1"/>
  <c r="U786" i="1"/>
  <c r="U784" i="1"/>
  <c r="U782" i="1"/>
  <c r="AG782" i="1" s="1"/>
  <c r="AH782" i="1" s="1"/>
  <c r="U781" i="1"/>
  <c r="AG781" i="1" s="1"/>
  <c r="AH781" i="1" s="1"/>
  <c r="U779" i="1"/>
  <c r="U778" i="1"/>
  <c r="AH778" i="1"/>
  <c r="U777" i="1"/>
  <c r="U776" i="1"/>
  <c r="U775" i="1"/>
  <c r="U774" i="1"/>
  <c r="U772" i="1"/>
  <c r="U770" i="1"/>
  <c r="U769" i="1"/>
  <c r="U768" i="1"/>
  <c r="U767" i="1"/>
  <c r="AG767" i="1" s="1"/>
  <c r="AH767" i="1" s="1"/>
  <c r="U766" i="1"/>
  <c r="U765" i="1"/>
  <c r="AG765" i="1"/>
  <c r="AH765" i="1"/>
  <c r="U764" i="1"/>
  <c r="AG764" i="1" s="1"/>
  <c r="AH764" i="1" s="1"/>
  <c r="U763" i="1"/>
  <c r="U761" i="1"/>
  <c r="U760" i="1"/>
  <c r="AG760" i="1" s="1"/>
  <c r="AH760" i="1" s="1"/>
  <c r="U759" i="1"/>
  <c r="U758" i="1"/>
  <c r="U757" i="1"/>
  <c r="U755" i="1"/>
  <c r="U754" i="1"/>
  <c r="AH754" i="1"/>
  <c r="U753" i="1"/>
  <c r="U752" i="1"/>
  <c r="U751" i="1"/>
  <c r="U750" i="1"/>
  <c r="U749" i="1"/>
  <c r="AG749" i="1"/>
  <c r="AH749" i="1"/>
  <c r="U748" i="1"/>
  <c r="U747" i="1"/>
  <c r="U746" i="1"/>
  <c r="U745" i="1"/>
  <c r="U743" i="1"/>
  <c r="U742" i="1"/>
  <c r="U741" i="1"/>
  <c r="U740" i="1"/>
  <c r="AG740" i="1"/>
  <c r="AH740" i="1" s="1"/>
  <c r="U739" i="1"/>
  <c r="U738" i="1"/>
  <c r="U737" i="1"/>
  <c r="U735" i="1"/>
  <c r="U734" i="1"/>
  <c r="U733" i="1"/>
  <c r="U732" i="1"/>
  <c r="U731" i="1"/>
  <c r="U729" i="1"/>
  <c r="AB726" i="1"/>
  <c r="AC725" i="1"/>
  <c r="AD725" i="1"/>
  <c r="U725" i="1"/>
  <c r="AB722" i="1"/>
  <c r="AC721" i="1"/>
  <c r="AD721" i="1" s="1"/>
  <c r="U721" i="1"/>
  <c r="AB718" i="1"/>
  <c r="AC717" i="1"/>
  <c r="AD717" i="1"/>
  <c r="U717" i="1"/>
  <c r="AC713" i="1"/>
  <c r="AD713" i="1" s="1"/>
  <c r="U713" i="1"/>
  <c r="AB710" i="1"/>
  <c r="AC709" i="1"/>
  <c r="AD709" i="1"/>
  <c r="U709" i="1"/>
  <c r="AB706" i="1"/>
  <c r="AB702" i="1"/>
  <c r="AC701" i="1"/>
  <c r="AD701" i="1"/>
  <c r="U701" i="1"/>
  <c r="AB698" i="1"/>
  <c r="AB694" i="1"/>
  <c r="AB690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C669" i="1"/>
  <c r="AD669" i="1"/>
  <c r="U669" i="1"/>
  <c r="AB666" i="1"/>
  <c r="T665" i="1"/>
  <c r="AB661" i="1"/>
  <c r="T657" i="1"/>
  <c r="T649" i="1"/>
  <c r="AB649" i="1"/>
  <c r="AB645" i="1"/>
  <c r="T641" i="1"/>
  <c r="AB637" i="1"/>
  <c r="T633" i="1"/>
  <c r="AB633" i="1" s="1"/>
  <c r="AB629" i="1"/>
  <c r="T625" i="1"/>
  <c r="T617" i="1"/>
  <c r="AB617" i="1" s="1"/>
  <c r="AB613" i="1"/>
  <c r="T609" i="1"/>
  <c r="T601" i="1"/>
  <c r="AB601" i="1"/>
  <c r="AB597" i="1"/>
  <c r="T589" i="1"/>
  <c r="AC589" i="1" s="1"/>
  <c r="AD589" i="1" s="1"/>
  <c r="T569" i="1"/>
  <c r="AF539" i="1"/>
  <c r="AG539" i="1" s="1"/>
  <c r="AH539" i="1" s="1"/>
  <c r="U525" i="1"/>
  <c r="U521" i="1"/>
  <c r="U515" i="1"/>
  <c r="AB515" i="1"/>
  <c r="AC515" i="1"/>
  <c r="AD515" i="1" s="1"/>
  <c r="AG596" i="1"/>
  <c r="AH596" i="1"/>
  <c r="T590" i="1"/>
  <c r="AB590" i="1" s="1"/>
  <c r="T586" i="1"/>
  <c r="T582" i="1"/>
  <c r="AB582" i="1"/>
  <c r="T578" i="1"/>
  <c r="AB575" i="1"/>
  <c r="T574" i="1"/>
  <c r="T570" i="1"/>
  <c r="AB513" i="1"/>
  <c r="AC662" i="1"/>
  <c r="AD662" i="1" s="1"/>
  <c r="AC658" i="1"/>
  <c r="AD658" i="1" s="1"/>
  <c r="AC654" i="1"/>
  <c r="AD654" i="1"/>
  <c r="AC650" i="1"/>
  <c r="AD650" i="1"/>
  <c r="AF650" i="1" s="1"/>
  <c r="AC634" i="1"/>
  <c r="AD634" i="1" s="1"/>
  <c r="AC622" i="1"/>
  <c r="AD622" i="1" s="1"/>
  <c r="AC610" i="1"/>
  <c r="AD610" i="1"/>
  <c r="AF610" i="1" s="1"/>
  <c r="AC606" i="1"/>
  <c r="AD606" i="1" s="1"/>
  <c r="AF606" i="1" s="1"/>
  <c r="AG606" i="1" s="1"/>
  <c r="AH606" i="1" s="1"/>
  <c r="AC602" i="1"/>
  <c r="AD602" i="1" s="1"/>
  <c r="AC598" i="1"/>
  <c r="AD598" i="1"/>
  <c r="AB592" i="1"/>
  <c r="T591" i="1"/>
  <c r="AB591" i="1"/>
  <c r="T587" i="1"/>
  <c r="T583" i="1"/>
  <c r="AB583" i="1"/>
  <c r="T579" i="1"/>
  <c r="AB576" i="1"/>
  <c r="AF575" i="1"/>
  <c r="AA547" i="1"/>
  <c r="AB547" i="1"/>
  <c r="AC547" i="1"/>
  <c r="AD547" i="1" s="1"/>
  <c r="AA542" i="1"/>
  <c r="AB542" i="1" s="1"/>
  <c r="AA538" i="1"/>
  <c r="AB538" i="1" s="1"/>
  <c r="AC538" i="1"/>
  <c r="AD538" i="1"/>
  <c r="AA536" i="1"/>
  <c r="AB536" i="1"/>
  <c r="AC536" i="1"/>
  <c r="AD536" i="1" s="1"/>
  <c r="U534" i="1"/>
  <c r="AA532" i="1"/>
  <c r="AB532" i="1"/>
  <c r="AC532" i="1"/>
  <c r="AD532" i="1"/>
  <c r="U530" i="1"/>
  <c r="AA528" i="1"/>
  <c r="AB528" i="1" s="1"/>
  <c r="AA524" i="1"/>
  <c r="U522" i="1"/>
  <c r="AA520" i="1"/>
  <c r="AB520" i="1" s="1"/>
  <c r="AA516" i="1"/>
  <c r="AB516" i="1"/>
  <c r="AC516" i="1"/>
  <c r="AD516" i="1" s="1"/>
  <c r="U536" i="1"/>
  <c r="AA534" i="1"/>
  <c r="AB534" i="1" s="1"/>
  <c r="AC534" i="1"/>
  <c r="AD534" i="1" s="1"/>
  <c r="U532" i="1"/>
  <c r="AA530" i="1"/>
  <c r="AB530" i="1"/>
  <c r="AC530" i="1"/>
  <c r="AD530" i="1" s="1"/>
  <c r="U528" i="1"/>
  <c r="AC528" i="1"/>
  <c r="AD528" i="1" s="1"/>
  <c r="AF528" i="1" s="1"/>
  <c r="AA526" i="1"/>
  <c r="AA522" i="1"/>
  <c r="AB522" i="1" s="1"/>
  <c r="AC522" i="1"/>
  <c r="AD522" i="1"/>
  <c r="AA518" i="1"/>
  <c r="U516" i="1"/>
  <c r="AA514" i="1"/>
  <c r="AA545" i="1"/>
  <c r="AA541" i="1"/>
  <c r="AB541" i="1"/>
  <c r="AC541" i="1"/>
  <c r="AD541" i="1" s="1"/>
  <c r="AA537" i="1"/>
  <c r="AB537" i="1" s="1"/>
  <c r="U535" i="1"/>
  <c r="AC535" i="1"/>
  <c r="AD535" i="1" s="1"/>
  <c r="AA533" i="1"/>
  <c r="U531" i="1"/>
  <c r="AC531" i="1"/>
  <c r="AD531" i="1"/>
  <c r="AA529" i="1"/>
  <c r="AB529" i="1" s="1"/>
  <c r="AC529" i="1"/>
  <c r="AD529" i="1" s="1"/>
  <c r="AA525" i="1"/>
  <c r="AB525" i="1"/>
  <c r="AC525" i="1"/>
  <c r="AD525" i="1" s="1"/>
  <c r="U523" i="1"/>
  <c r="AA521" i="1"/>
  <c r="U519" i="1"/>
  <c r="AC519" i="1"/>
  <c r="AD519" i="1" s="1"/>
  <c r="AA517" i="1"/>
  <c r="AB517" i="1" s="1"/>
  <c r="U513" i="1"/>
  <c r="AC513" i="1"/>
  <c r="AD513" i="1" s="1"/>
  <c r="V228" i="1"/>
  <c r="V72" i="1"/>
  <c r="V40" i="1"/>
  <c r="AF554" i="1"/>
  <c r="AG554" i="1" s="1"/>
  <c r="AH554" i="1" s="1"/>
  <c r="AC611" i="1"/>
  <c r="AD611" i="1"/>
  <c r="AC640" i="1"/>
  <c r="AD640" i="1" s="1"/>
  <c r="AB521" i="1"/>
  <c r="AC521" i="1"/>
  <c r="AD521" i="1" s="1"/>
  <c r="AC537" i="1"/>
  <c r="AD537" i="1"/>
  <c r="AC594" i="1"/>
  <c r="AD594" i="1" s="1"/>
  <c r="AC626" i="1"/>
  <c r="AD626" i="1" s="1"/>
  <c r="AC642" i="1"/>
  <c r="AD642" i="1"/>
  <c r="AF642" i="1"/>
  <c r="AB571" i="1"/>
  <c r="AB564" i="1"/>
  <c r="AC568" i="1"/>
  <c r="AD568" i="1" s="1"/>
  <c r="U552" i="1"/>
  <c r="AC571" i="1"/>
  <c r="AD571" i="1" s="1"/>
  <c r="AB619" i="1"/>
  <c r="U608" i="1"/>
  <c r="U640" i="1"/>
  <c r="AC604" i="1"/>
  <c r="AD604" i="1"/>
  <c r="AF604" i="1"/>
  <c r="AB631" i="1"/>
  <c r="AB646" i="1"/>
  <c r="AG575" i="1"/>
  <c r="AH575" i="1"/>
  <c r="AB600" i="1"/>
  <c r="AC517" i="1"/>
  <c r="AD517" i="1"/>
  <c r="AG517" i="1" s="1"/>
  <c r="AH517" i="1" s="1"/>
  <c r="AC523" i="1"/>
  <c r="AD523" i="1"/>
  <c r="AB533" i="1"/>
  <c r="AC533" i="1"/>
  <c r="AD533" i="1" s="1"/>
  <c r="AB526" i="1"/>
  <c r="AG551" i="1"/>
  <c r="AH551" i="1" s="1"/>
  <c r="AC542" i="1"/>
  <c r="AD542" i="1" s="1"/>
  <c r="AB572" i="1"/>
  <c r="AB580" i="1"/>
  <c r="AC614" i="1"/>
  <c r="AD614" i="1" s="1"/>
  <c r="AC630" i="1"/>
  <c r="AD630" i="1" s="1"/>
  <c r="AC646" i="1"/>
  <c r="AD646" i="1" s="1"/>
  <c r="AB568" i="1"/>
  <c r="AB544" i="1"/>
  <c r="AC544" i="1"/>
  <c r="AD544" i="1"/>
  <c r="AB554" i="1"/>
  <c r="AC564" i="1"/>
  <c r="AD564" i="1"/>
  <c r="AF564" i="1" s="1"/>
  <c r="AB612" i="1"/>
  <c r="AB642" i="1"/>
  <c r="AG768" i="1"/>
  <c r="AH768" i="1"/>
  <c r="AG776" i="1"/>
  <c r="AH776" i="1" s="1"/>
  <c r="AG734" i="1"/>
  <c r="AH734" i="1"/>
  <c r="AF628" i="1"/>
  <c r="AB628" i="1"/>
  <c r="AB620" i="1"/>
  <c r="AC627" i="1"/>
  <c r="AD627" i="1" s="1"/>
  <c r="U599" i="1"/>
  <c r="U620" i="1"/>
  <c r="AB610" i="1"/>
  <c r="AB606" i="1"/>
  <c r="AB658" i="1"/>
  <c r="AB654" i="1"/>
  <c r="U655" i="1"/>
  <c r="AC655" i="1"/>
  <c r="AD655" i="1" s="1"/>
  <c r="AF655" i="1" s="1"/>
  <c r="AB655" i="1"/>
  <c r="AH737" i="1"/>
  <c r="AH738" i="1"/>
  <c r="AG755" i="1"/>
  <c r="AH755" i="1"/>
  <c r="AG746" i="1"/>
  <c r="AH746" i="1"/>
  <c r="AC552" i="1"/>
  <c r="AD552" i="1"/>
  <c r="AF552" i="1" s="1"/>
  <c r="U627" i="1"/>
  <c r="U595" i="1"/>
  <c r="AG595" i="1"/>
  <c r="AH595" i="1"/>
  <c r="AB595" i="1"/>
  <c r="AB650" i="1"/>
  <c r="AB662" i="1"/>
  <c r="AG639" i="1"/>
  <c r="AH639" i="1"/>
  <c r="AG624" i="1"/>
  <c r="AH624" i="1"/>
  <c r="U559" i="1"/>
  <c r="AG559" i="1" s="1"/>
  <c r="AH559" i="1" s="1"/>
  <c r="AC559" i="1"/>
  <c r="AD559" i="1" s="1"/>
  <c r="AF559" i="1" s="1"/>
  <c r="U648" i="1"/>
  <c r="AC648" i="1"/>
  <c r="AD648" i="1"/>
  <c r="AF648" i="1"/>
  <c r="AG648" i="1"/>
  <c r="AH648" i="1"/>
  <c r="U656" i="1"/>
  <c r="AC656" i="1"/>
  <c r="AD656" i="1"/>
  <c r="U664" i="1"/>
  <c r="AC664" i="1"/>
  <c r="AD664" i="1"/>
  <c r="AC985" i="1"/>
  <c r="AD985" i="1" s="1"/>
  <c r="U984" i="1"/>
  <c r="AC984" i="1"/>
  <c r="AD984" i="1" s="1"/>
  <c r="U663" i="1"/>
  <c r="AC663" i="1"/>
  <c r="AD663" i="1"/>
  <c r="AF663" i="1" s="1"/>
  <c r="AB663" i="1"/>
  <c r="AG741" i="1"/>
  <c r="AH741" i="1"/>
  <c r="AG730" i="1"/>
  <c r="AH730" i="1"/>
  <c r="AB559" i="1"/>
  <c r="U638" i="1"/>
  <c r="AB638" i="1"/>
  <c r="AB664" i="1"/>
  <c r="U998" i="1"/>
  <c r="AC998" i="1"/>
  <c r="AD998" i="1" s="1"/>
  <c r="AF998" i="1" s="1"/>
  <c r="U560" i="1"/>
  <c r="AC560" i="1"/>
  <c r="AD560" i="1" s="1"/>
  <c r="AB560" i="1"/>
  <c r="AB518" i="1"/>
  <c r="AC518" i="1"/>
  <c r="AD518" i="1" s="1"/>
  <c r="AG540" i="1"/>
  <c r="AH540" i="1" s="1"/>
  <c r="AH623" i="1"/>
  <c r="U550" i="1"/>
  <c r="AC550" i="1"/>
  <c r="AD550" i="1" s="1"/>
  <c r="U592" i="1"/>
  <c r="AC592" i="1"/>
  <c r="AD592" i="1"/>
  <c r="AF592" i="1"/>
  <c r="U607" i="1"/>
  <c r="AB607" i="1"/>
  <c r="AC607" i="1"/>
  <c r="AD607" i="1" s="1"/>
  <c r="AC520" i="1"/>
  <c r="AD520" i="1"/>
  <c r="AF520" i="1"/>
  <c r="AG520" i="1"/>
  <c r="AH520" i="1"/>
  <c r="AC580" i="1"/>
  <c r="AD580" i="1" s="1"/>
  <c r="AH635" i="1"/>
  <c r="U557" i="1"/>
  <c r="AC557" i="1"/>
  <c r="AD557" i="1" s="1"/>
  <c r="AF516" i="1"/>
  <c r="AF521" i="1"/>
  <c r="AG521" i="1"/>
  <c r="AH521" i="1" s="1"/>
  <c r="AF517" i="1"/>
  <c r="AF535" i="1"/>
  <c r="AG535" i="1" s="1"/>
  <c r="AH535" i="1" s="1"/>
  <c r="AF598" i="1"/>
  <c r="AG598" i="1"/>
  <c r="AH598" i="1" s="1"/>
  <c r="AF630" i="1"/>
  <c r="U589" i="1"/>
  <c r="AF677" i="1"/>
  <c r="AG677" i="1"/>
  <c r="AH677" i="1"/>
  <c r="AF709" i="1"/>
  <c r="AG709" i="1" s="1"/>
  <c r="AH709" i="1" s="1"/>
  <c r="AF725" i="1"/>
  <c r="AG725" i="1"/>
  <c r="AH725" i="1" s="1"/>
  <c r="AF787" i="1"/>
  <c r="AG787" i="1" s="1"/>
  <c r="AH787" i="1" s="1"/>
  <c r="U577" i="1"/>
  <c r="AC577" i="1"/>
  <c r="AD577" i="1"/>
  <c r="AF666" i="1"/>
  <c r="AG666" i="1"/>
  <c r="AH666" i="1" s="1"/>
  <c r="AF674" i="1"/>
  <c r="AF690" i="1"/>
  <c r="AG690" i="1" s="1"/>
  <c r="AH690" i="1" s="1"/>
  <c r="AH706" i="1"/>
  <c r="AF722" i="1"/>
  <c r="AG722" i="1"/>
  <c r="AH722" i="1"/>
  <c r="U581" i="1"/>
  <c r="AC581" i="1"/>
  <c r="AD581" i="1"/>
  <c r="AF613" i="1"/>
  <c r="AF645" i="1"/>
  <c r="AG645" i="1"/>
  <c r="AH645" i="1"/>
  <c r="AG707" i="1"/>
  <c r="AH707" i="1"/>
  <c r="AF588" i="1"/>
  <c r="AC792" i="1"/>
  <c r="AD792" i="1"/>
  <c r="U792" i="1"/>
  <c r="AG792" i="1" s="1"/>
  <c r="AH792" i="1" s="1"/>
  <c r="AC808" i="1"/>
  <c r="AD808" i="1" s="1"/>
  <c r="U808" i="1"/>
  <c r="AF995" i="1"/>
  <c r="U803" i="1"/>
  <c r="AG803" i="1" s="1"/>
  <c r="AC811" i="1"/>
  <c r="AD811" i="1" s="1"/>
  <c r="U811" i="1"/>
  <c r="AC824" i="1"/>
  <c r="AD824" i="1"/>
  <c r="U824" i="1"/>
  <c r="AC826" i="1"/>
  <c r="AD826" i="1" s="1"/>
  <c r="AC828" i="1"/>
  <c r="AD828" i="1"/>
  <c r="U828" i="1"/>
  <c r="AC830" i="1"/>
  <c r="AD830" i="1" s="1"/>
  <c r="U830" i="1"/>
  <c r="AC834" i="1"/>
  <c r="AD834" i="1"/>
  <c r="U834" i="1"/>
  <c r="AC838" i="1"/>
  <c r="AD838" i="1" s="1"/>
  <c r="U838" i="1"/>
  <c r="U840" i="1"/>
  <c r="AC842" i="1"/>
  <c r="AD842" i="1" s="1"/>
  <c r="U842" i="1"/>
  <c r="AC846" i="1"/>
  <c r="AD846" i="1"/>
  <c r="U846" i="1"/>
  <c r="AC850" i="1"/>
  <c r="AD850" i="1"/>
  <c r="U850" i="1"/>
  <c r="AC852" i="1"/>
  <c r="AD852" i="1" s="1"/>
  <c r="U852" i="1"/>
  <c r="AC856" i="1"/>
  <c r="AD856" i="1"/>
  <c r="U856" i="1"/>
  <c r="AC858" i="1"/>
  <c r="AD858" i="1" s="1"/>
  <c r="AC860" i="1"/>
  <c r="AD860" i="1"/>
  <c r="U860" i="1"/>
  <c r="AC862" i="1"/>
  <c r="AD862" i="1" s="1"/>
  <c r="U862" i="1"/>
  <c r="AC864" i="1"/>
  <c r="AD864" i="1" s="1"/>
  <c r="U864" i="1"/>
  <c r="AC866" i="1"/>
  <c r="AD866" i="1"/>
  <c r="U866" i="1"/>
  <c r="AC868" i="1"/>
  <c r="AD868" i="1" s="1"/>
  <c r="U868" i="1"/>
  <c r="AC872" i="1"/>
  <c r="AD872" i="1"/>
  <c r="U872" i="1"/>
  <c r="AC874" i="1"/>
  <c r="AD874" i="1"/>
  <c r="AC876" i="1"/>
  <c r="AD876" i="1"/>
  <c r="U876" i="1"/>
  <c r="AC878" i="1"/>
  <c r="AD878" i="1" s="1"/>
  <c r="U878" i="1"/>
  <c r="AC881" i="1"/>
  <c r="AD881" i="1" s="1"/>
  <c r="U881" i="1"/>
  <c r="U883" i="1"/>
  <c r="AC901" i="1"/>
  <c r="AD901" i="1" s="1"/>
  <c r="U901" i="1"/>
  <c r="AC794" i="1"/>
  <c r="AD794" i="1"/>
  <c r="AF794" i="1" s="1"/>
  <c r="AC822" i="1"/>
  <c r="AD822" i="1" s="1"/>
  <c r="U822" i="1"/>
  <c r="AF996" i="1"/>
  <c r="AG996" i="1"/>
  <c r="AH996" i="1"/>
  <c r="AG650" i="1"/>
  <c r="AH650" i="1"/>
  <c r="U570" i="1"/>
  <c r="AC570" i="1"/>
  <c r="AD570" i="1" s="1"/>
  <c r="U586" i="1"/>
  <c r="AC586" i="1"/>
  <c r="AD586" i="1"/>
  <c r="AB578" i="1"/>
  <c r="U625" i="1"/>
  <c r="AC625" i="1"/>
  <c r="AD625" i="1" s="1"/>
  <c r="U657" i="1"/>
  <c r="AC657" i="1"/>
  <c r="AD657" i="1"/>
  <c r="AF673" i="1"/>
  <c r="AB625" i="1"/>
  <c r="AB657" i="1"/>
  <c r="AG719" i="1"/>
  <c r="AH719" i="1"/>
  <c r="AC793" i="1"/>
  <c r="AD793" i="1" s="1"/>
  <c r="AC801" i="1"/>
  <c r="AD801" i="1"/>
  <c r="U801" i="1"/>
  <c r="AC809" i="1"/>
  <c r="AD809" i="1"/>
  <c r="U809" i="1"/>
  <c r="AD886" i="1"/>
  <c r="U886" i="1"/>
  <c r="AC897" i="1"/>
  <c r="AD897" i="1" s="1"/>
  <c r="AC909" i="1"/>
  <c r="AD909" i="1" s="1"/>
  <c r="U909" i="1"/>
  <c r="AC912" i="1"/>
  <c r="AD912" i="1" s="1"/>
  <c r="U912" i="1"/>
  <c r="U922" i="1"/>
  <c r="AC925" i="1"/>
  <c r="AD925" i="1" s="1"/>
  <c r="U925" i="1"/>
  <c r="AC928" i="1"/>
  <c r="AD928" i="1" s="1"/>
  <c r="U928" i="1"/>
  <c r="AD930" i="1"/>
  <c r="U930" i="1"/>
  <c r="AC932" i="1"/>
  <c r="AD932" i="1"/>
  <c r="U932" i="1"/>
  <c r="AC938" i="1"/>
  <c r="AD938" i="1" s="1"/>
  <c r="U938" i="1"/>
  <c r="AC941" i="1"/>
  <c r="AD941" i="1" s="1"/>
  <c r="U943" i="1"/>
  <c r="AC790" i="1"/>
  <c r="AD790" i="1"/>
  <c r="U790" i="1"/>
  <c r="AF696" i="1"/>
  <c r="AF712" i="1"/>
  <c r="AF728" i="1"/>
  <c r="AG728" i="1" s="1"/>
  <c r="AH728" i="1"/>
  <c r="AC885" i="1"/>
  <c r="AD885" i="1" s="1"/>
  <c r="U885" i="1"/>
  <c r="AC888" i="1"/>
  <c r="AD888" i="1" s="1"/>
  <c r="AC891" i="1"/>
  <c r="AD891" i="1"/>
  <c r="U891" i="1"/>
  <c r="AG891" i="1" s="1"/>
  <c r="AH891" i="1" s="1"/>
  <c r="AC893" i="1"/>
  <c r="AD893" i="1"/>
  <c r="AC906" i="1"/>
  <c r="AD906" i="1"/>
  <c r="U906" i="1"/>
  <c r="AC910" i="1"/>
  <c r="AD910" i="1"/>
  <c r="AC914" i="1"/>
  <c r="AD914" i="1"/>
  <c r="U914" i="1"/>
  <c r="AC919" i="1"/>
  <c r="AD919" i="1" s="1"/>
  <c r="U919" i="1"/>
  <c r="U921" i="1"/>
  <c r="AC926" i="1"/>
  <c r="AD926" i="1" s="1"/>
  <c r="U926" i="1"/>
  <c r="AC935" i="1"/>
  <c r="AD935" i="1" s="1"/>
  <c r="U935" i="1"/>
  <c r="AD945" i="1"/>
  <c r="U945" i="1"/>
  <c r="AC948" i="1"/>
  <c r="AD948" i="1"/>
  <c r="U948" i="1"/>
  <c r="AC955" i="1"/>
  <c r="AD955" i="1" s="1"/>
  <c r="U955" i="1"/>
  <c r="AC802" i="1"/>
  <c r="AD802" i="1" s="1"/>
  <c r="U802" i="1"/>
  <c r="AC810" i="1"/>
  <c r="AD810" i="1" s="1"/>
  <c r="U810" i="1"/>
  <c r="AF676" i="1"/>
  <c r="AG676" i="1"/>
  <c r="AH676" i="1"/>
  <c r="AF692" i="1"/>
  <c r="AG692" i="1"/>
  <c r="AH692" i="1"/>
  <c r="AF708" i="1"/>
  <c r="AF973" i="1"/>
  <c r="AG973" i="1"/>
  <c r="AH973" i="1" s="1"/>
  <c r="AF538" i="1"/>
  <c r="AG638" i="1"/>
  <c r="AH638" i="1" s="1"/>
  <c r="AF654" i="1"/>
  <c r="AG654" i="1" s="1"/>
  <c r="AH654" i="1" s="1"/>
  <c r="AF669" i="1"/>
  <c r="AG669" i="1"/>
  <c r="AH669" i="1"/>
  <c r="AF685" i="1"/>
  <c r="AG685" i="1"/>
  <c r="AH685" i="1" s="1"/>
  <c r="AF701" i="1"/>
  <c r="AG701" i="1" s="1"/>
  <c r="AH701" i="1" s="1"/>
  <c r="AF717" i="1"/>
  <c r="AG717" i="1"/>
  <c r="AH717" i="1"/>
  <c r="U573" i="1"/>
  <c r="AC573" i="1"/>
  <c r="AD573" i="1" s="1"/>
  <c r="AF573" i="1" s="1"/>
  <c r="AF678" i="1"/>
  <c r="AF694" i="1"/>
  <c r="AG694" i="1" s="1"/>
  <c r="AH694" i="1" s="1"/>
  <c r="AF710" i="1"/>
  <c r="AG710" i="1"/>
  <c r="AH710" i="1"/>
  <c r="AF597" i="1"/>
  <c r="AG597" i="1"/>
  <c r="AH597" i="1" s="1"/>
  <c r="AF629" i="1"/>
  <c r="AF667" i="1"/>
  <c r="AG667" i="1" s="1"/>
  <c r="AH667" i="1" s="1"/>
  <c r="AG699" i="1"/>
  <c r="AH699" i="1"/>
  <c r="AF715" i="1"/>
  <c r="AG715" i="1" s="1"/>
  <c r="AH715" i="1" s="1"/>
  <c r="AB801" i="1"/>
  <c r="AB790" i="1"/>
  <c r="U585" i="1"/>
  <c r="AC585" i="1"/>
  <c r="AD585" i="1"/>
  <c r="AC788" i="1"/>
  <c r="AD788" i="1" s="1"/>
  <c r="U788" i="1"/>
  <c r="AC804" i="1"/>
  <c r="AD804" i="1"/>
  <c r="U804" i="1"/>
  <c r="AC812" i="1"/>
  <c r="AD812" i="1" s="1"/>
  <c r="U812" i="1"/>
  <c r="AB886" i="1"/>
  <c r="AB906" i="1"/>
  <c r="AB914" i="1"/>
  <c r="AB926" i="1"/>
  <c r="AB930" i="1"/>
  <c r="AB938" i="1"/>
  <c r="AB802" i="1"/>
  <c r="AB810" i="1"/>
  <c r="AC791" i="1"/>
  <c r="AD791" i="1"/>
  <c r="U791" i="1"/>
  <c r="AC807" i="1"/>
  <c r="AD807" i="1" s="1"/>
  <c r="U807" i="1"/>
  <c r="AC827" i="1"/>
  <c r="AD827" i="1" s="1"/>
  <c r="U827" i="1"/>
  <c r="AC831" i="1"/>
  <c r="AD831" i="1"/>
  <c r="U831" i="1"/>
  <c r="AC835" i="1"/>
  <c r="AD835" i="1" s="1"/>
  <c r="U835" i="1"/>
  <c r="AC837" i="1"/>
  <c r="AD837" i="1" s="1"/>
  <c r="AC841" i="1"/>
  <c r="AD841" i="1"/>
  <c r="U841" i="1"/>
  <c r="AC845" i="1"/>
  <c r="AD845" i="1"/>
  <c r="AF845" i="1" s="1"/>
  <c r="U845" i="1"/>
  <c r="AC849" i="1"/>
  <c r="AD849" i="1"/>
  <c r="U849" i="1"/>
  <c r="AC851" i="1"/>
  <c r="AD851" i="1" s="1"/>
  <c r="U851" i="1"/>
  <c r="AC853" i="1"/>
  <c r="AD853" i="1" s="1"/>
  <c r="U853" i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/>
  <c r="U863" i="1"/>
  <c r="AC865" i="1"/>
  <c r="AD865" i="1"/>
  <c r="U865" i="1"/>
  <c r="AC869" i="1"/>
  <c r="AD869" i="1" s="1"/>
  <c r="AC879" i="1"/>
  <c r="AD879" i="1" s="1"/>
  <c r="AC882" i="1"/>
  <c r="AD882" i="1"/>
  <c r="U882" i="1"/>
  <c r="AC890" i="1"/>
  <c r="AD890" i="1" s="1"/>
  <c r="AF890" i="1" s="1"/>
  <c r="U890" i="1"/>
  <c r="U904" i="1"/>
  <c r="AF572" i="1"/>
  <c r="AG572" i="1"/>
  <c r="AH572" i="1" s="1"/>
  <c r="AC818" i="1"/>
  <c r="AD818" i="1"/>
  <c r="U818" i="1"/>
  <c r="AF992" i="1"/>
  <c r="AG992" i="1"/>
  <c r="AH992" i="1" s="1"/>
  <c r="AG528" i="1"/>
  <c r="AH528" i="1" s="1"/>
  <c r="U583" i="1"/>
  <c r="AC583" i="1"/>
  <c r="AD583" i="1" s="1"/>
  <c r="AF583" i="1" s="1"/>
  <c r="U591" i="1"/>
  <c r="AC591" i="1"/>
  <c r="AD591" i="1" s="1"/>
  <c r="AF523" i="1"/>
  <c r="AG523" i="1"/>
  <c r="AH523" i="1"/>
  <c r="AG610" i="1"/>
  <c r="AH610" i="1"/>
  <c r="AF626" i="1"/>
  <c r="AG626" i="1" s="1"/>
  <c r="AH626" i="1" s="1"/>
  <c r="U574" i="1"/>
  <c r="U582" i="1"/>
  <c r="AC582" i="1"/>
  <c r="AD582" i="1" s="1"/>
  <c r="U590" i="1"/>
  <c r="AC590" i="1"/>
  <c r="AD590" i="1"/>
  <c r="AB570" i="1"/>
  <c r="AB586" i="1"/>
  <c r="U601" i="1"/>
  <c r="AC601" i="1"/>
  <c r="AD601" i="1" s="1"/>
  <c r="U633" i="1"/>
  <c r="AC633" i="1"/>
  <c r="AD633" i="1" s="1"/>
  <c r="U649" i="1"/>
  <c r="AC649" i="1"/>
  <c r="AD649" i="1"/>
  <c r="AB573" i="1"/>
  <c r="AF727" i="1"/>
  <c r="AG727" i="1"/>
  <c r="AH727" i="1" s="1"/>
  <c r="AC789" i="1"/>
  <c r="AD789" i="1" s="1"/>
  <c r="AC797" i="1"/>
  <c r="AD797" i="1"/>
  <c r="U797" i="1"/>
  <c r="AC805" i="1"/>
  <c r="AD805" i="1"/>
  <c r="U805" i="1"/>
  <c r="AG805" i="1" s="1"/>
  <c r="AH805" i="1" s="1"/>
  <c r="AC821" i="1"/>
  <c r="AD821" i="1" s="1"/>
  <c r="U821" i="1"/>
  <c r="AC894" i="1"/>
  <c r="AD894" i="1"/>
  <c r="U894" i="1"/>
  <c r="AC900" i="1"/>
  <c r="AD900" i="1" s="1"/>
  <c r="AC908" i="1"/>
  <c r="AD908" i="1" s="1"/>
  <c r="AC911" i="1"/>
  <c r="AD911" i="1"/>
  <c r="U911" i="1"/>
  <c r="AC915" i="1"/>
  <c r="AD915" i="1"/>
  <c r="U915" i="1"/>
  <c r="U931" i="1"/>
  <c r="U933" i="1"/>
  <c r="AC937" i="1"/>
  <c r="AD937" i="1" s="1"/>
  <c r="AF937" i="1" s="1"/>
  <c r="AG937" i="1" s="1"/>
  <c r="AH937" i="1" s="1"/>
  <c r="U937" i="1"/>
  <c r="AD940" i="1"/>
  <c r="U940" i="1"/>
  <c r="AC942" i="1"/>
  <c r="AD942" i="1"/>
  <c r="U942" i="1"/>
  <c r="AC949" i="1"/>
  <c r="AD949" i="1" s="1"/>
  <c r="U949" i="1"/>
  <c r="AF720" i="1"/>
  <c r="AG720" i="1"/>
  <c r="AH720" i="1" s="1"/>
  <c r="AB891" i="1"/>
  <c r="AB919" i="1"/>
  <c r="AB931" i="1"/>
  <c r="AB935" i="1"/>
  <c r="AB955" i="1"/>
  <c r="AC880" i="1"/>
  <c r="AD880" i="1"/>
  <c r="U880" i="1"/>
  <c r="AC889" i="1"/>
  <c r="AD889" i="1" s="1"/>
  <c r="U889" i="1"/>
  <c r="AC892" i="1"/>
  <c r="AD892" i="1"/>
  <c r="AC902" i="1"/>
  <c r="AD902" i="1"/>
  <c r="U902" i="1"/>
  <c r="AC907" i="1"/>
  <c r="AD907" i="1" s="1"/>
  <c r="U907" i="1"/>
  <c r="AD913" i="1"/>
  <c r="U913" i="1"/>
  <c r="AC916" i="1"/>
  <c r="AD916" i="1"/>
  <c r="U916" i="1"/>
  <c r="AG916" i="1" s="1"/>
  <c r="AH916" i="1" s="1"/>
  <c r="AC920" i="1"/>
  <c r="AD920" i="1"/>
  <c r="U920" i="1"/>
  <c r="AC924" i="1"/>
  <c r="AD924" i="1"/>
  <c r="AG924" i="1" s="1"/>
  <c r="AH924" i="1" s="1"/>
  <c r="U924" i="1"/>
  <c r="AC939" i="1"/>
  <c r="AD939" i="1" s="1"/>
  <c r="U939" i="1"/>
  <c r="AC946" i="1"/>
  <c r="AD946" i="1" s="1"/>
  <c r="AD950" i="1"/>
  <c r="U950" i="1"/>
  <c r="AC952" i="1"/>
  <c r="AD952" i="1"/>
  <c r="U952" i="1"/>
  <c r="AC806" i="1"/>
  <c r="AD806" i="1"/>
  <c r="U806" i="1"/>
  <c r="AF668" i="1"/>
  <c r="AG668" i="1"/>
  <c r="AH668" i="1" s="1"/>
  <c r="AF716" i="1"/>
  <c r="AG716" i="1" s="1"/>
  <c r="AH716" i="1" s="1"/>
  <c r="AG564" i="1"/>
  <c r="AH564" i="1"/>
  <c r="AF544" i="1"/>
  <c r="AG592" i="1"/>
  <c r="AH592" i="1"/>
  <c r="AG998" i="1"/>
  <c r="AH998" i="1" s="1"/>
  <c r="AG655" i="1"/>
  <c r="AH655" i="1" s="1"/>
  <c r="AG663" i="1"/>
  <c r="AH663" i="1"/>
  <c r="AF656" i="1"/>
  <c r="AG656" i="1" s="1"/>
  <c r="AH656" i="1" s="1"/>
  <c r="AF664" i="1"/>
  <c r="AF931" i="1"/>
  <c r="AG931" i="1"/>
  <c r="AH931" i="1" s="1"/>
  <c r="AF894" i="1"/>
  <c r="AG894" i="1" s="1"/>
  <c r="AH894" i="1" s="1"/>
  <c r="AF582" i="1"/>
  <c r="AG582" i="1" s="1"/>
  <c r="AH582" i="1" s="1"/>
  <c r="AF591" i="1"/>
  <c r="AG591" i="1"/>
  <c r="AH591" i="1" s="1"/>
  <c r="AG890" i="1"/>
  <c r="AH890" i="1" s="1"/>
  <c r="AF859" i="1"/>
  <c r="AG950" i="1"/>
  <c r="AH950" i="1" s="1"/>
  <c r="AF924" i="1"/>
  <c r="AF913" i="1"/>
  <c r="AG913" i="1" s="1"/>
  <c r="AH913" i="1" s="1"/>
  <c r="AF892" i="1"/>
  <c r="AF585" i="1"/>
  <c r="AG585" i="1"/>
  <c r="AH585" i="1" s="1"/>
  <c r="AF881" i="1"/>
  <c r="AG881" i="1"/>
  <c r="AH881" i="1" s="1"/>
  <c r="AF876" i="1"/>
  <c r="AG876" i="1"/>
  <c r="AH876" i="1" s="1"/>
  <c r="AF872" i="1"/>
  <c r="AG872" i="1" s="1"/>
  <c r="AH872" i="1" s="1"/>
  <c r="AF864" i="1"/>
  <c r="AG864" i="1" s="1"/>
  <c r="AH864" i="1" s="1"/>
  <c r="AF860" i="1"/>
  <c r="AG860" i="1" s="1"/>
  <c r="AH860" i="1" s="1"/>
  <c r="AF852" i="1"/>
  <c r="AG852" i="1" s="1"/>
  <c r="AH852" i="1" s="1"/>
  <c r="AF828" i="1"/>
  <c r="AG828" i="1" s="1"/>
  <c r="AH828" i="1" s="1"/>
  <c r="AF824" i="1"/>
  <c r="AG824" i="1"/>
  <c r="AH824" i="1"/>
  <c r="AF911" i="1"/>
  <c r="AG911" i="1"/>
  <c r="AH911" i="1"/>
  <c r="AG845" i="1"/>
  <c r="AH845" i="1"/>
  <c r="AF935" i="1"/>
  <c r="AG935" i="1" s="1"/>
  <c r="AH935" i="1" s="1"/>
  <c r="AF932" i="1"/>
  <c r="AG932" i="1"/>
  <c r="AH932" i="1" s="1"/>
  <c r="AF801" i="1"/>
  <c r="AG801" i="1"/>
  <c r="AH801" i="1" s="1"/>
  <c r="AF570" i="1"/>
  <c r="AG570" i="1"/>
  <c r="AH570" i="1" s="1"/>
  <c r="AF869" i="1"/>
  <c r="AG869" i="1" s="1"/>
  <c r="AH869" i="1" s="1"/>
  <c r="AF853" i="1"/>
  <c r="AG853" i="1"/>
  <c r="AH853" i="1" s="1"/>
  <c r="AF948" i="1"/>
  <c r="AG948" i="1"/>
  <c r="AH948" i="1"/>
  <c r="AF928" i="1"/>
  <c r="AG928" i="1"/>
  <c r="AH928" i="1" s="1"/>
  <c r="AF581" i="1"/>
  <c r="AG581" i="1" s="1"/>
  <c r="AH581" i="1" s="1"/>
  <c r="AF806" i="1"/>
  <c r="AF952" i="1"/>
  <c r="AF916" i="1"/>
  <c r="AF907" i="1"/>
  <c r="AG907" i="1"/>
  <c r="AH907" i="1" s="1"/>
  <c r="AF880" i="1"/>
  <c r="AG880" i="1" s="1"/>
  <c r="AH880" i="1" s="1"/>
  <c r="AF625" i="1"/>
  <c r="AG625" i="1"/>
  <c r="AH625" i="1" s="1"/>
  <c r="AG794" i="1"/>
  <c r="AH794" i="1" s="1"/>
  <c r="AF901" i="1"/>
  <c r="AG901" i="1" s="1"/>
  <c r="AH901" i="1" s="1"/>
  <c r="AF878" i="1"/>
  <c r="AG878" i="1"/>
  <c r="AH878" i="1" s="1"/>
  <c r="AF874" i="1"/>
  <c r="AF866" i="1"/>
  <c r="AG866" i="1"/>
  <c r="AH866" i="1" s="1"/>
  <c r="AF850" i="1"/>
  <c r="AG850" i="1"/>
  <c r="AH850" i="1"/>
  <c r="AF846" i="1"/>
  <c r="AG846" i="1" s="1"/>
  <c r="AH846" i="1" s="1"/>
  <c r="AF838" i="1"/>
  <c r="AG838" i="1"/>
  <c r="AH838" i="1"/>
  <c r="AF834" i="1"/>
  <c r="AG834" i="1" s="1"/>
  <c r="AH834" i="1" s="1"/>
  <c r="AF826" i="1"/>
  <c r="AF803" i="1"/>
  <c r="AH803" i="1"/>
  <c r="AF808" i="1"/>
  <c r="AG808" i="1" s="1"/>
  <c r="AH808" i="1" s="1"/>
  <c r="AF792" i="1"/>
  <c r="AF900" i="1"/>
  <c r="AF797" i="1"/>
  <c r="AG797" i="1" s="1"/>
  <c r="AH797" i="1" s="1"/>
  <c r="AF649" i="1"/>
  <c r="AG649" i="1"/>
  <c r="AH649" i="1"/>
  <c r="AG583" i="1"/>
  <c r="AH583" i="1" s="1"/>
  <c r="AF818" i="1"/>
  <c r="AG818" i="1" s="1"/>
  <c r="AH818" i="1" s="1"/>
  <c r="AF882" i="1"/>
  <c r="AG882" i="1" s="1"/>
  <c r="AH882" i="1" s="1"/>
  <c r="AF865" i="1"/>
  <c r="AG865" i="1" s="1"/>
  <c r="AH865" i="1" s="1"/>
  <c r="AF861" i="1"/>
  <c r="AG861" i="1"/>
  <c r="AH861" i="1"/>
  <c r="AF849" i="1"/>
  <c r="AG849" i="1"/>
  <c r="AH849" i="1"/>
  <c r="AF837" i="1"/>
  <c r="AF810" i="1"/>
  <c r="AG810" i="1"/>
  <c r="AH810" i="1"/>
  <c r="AF910" i="1"/>
  <c r="AF891" i="1"/>
  <c r="AF938" i="1"/>
  <c r="AG938" i="1" s="1"/>
  <c r="AH938" i="1" s="1"/>
  <c r="AF586" i="1"/>
  <c r="AF915" i="1"/>
  <c r="AG915" i="1" s="1"/>
  <c r="AH915" i="1" s="1"/>
  <c r="AF805" i="1"/>
  <c r="AF863" i="1"/>
  <c r="AG863" i="1" s="1"/>
  <c r="AH863" i="1" s="1"/>
  <c r="AF827" i="1"/>
  <c r="AG827" i="1"/>
  <c r="AH827" i="1"/>
  <c r="AF788" i="1"/>
  <c r="AG788" i="1"/>
  <c r="AH788" i="1" s="1"/>
  <c r="AG573" i="1"/>
  <c r="AH573" i="1" s="1"/>
  <c r="AF914" i="1"/>
  <c r="AG914" i="1"/>
  <c r="AH914" i="1" s="1"/>
  <c r="AF906" i="1"/>
  <c r="AG906" i="1"/>
  <c r="AH906" i="1" s="1"/>
  <c r="AF888" i="1"/>
  <c r="AF790" i="1"/>
  <c r="AG790" i="1"/>
  <c r="AH790" i="1"/>
  <c r="AF912" i="1"/>
  <c r="AG912" i="1" s="1"/>
  <c r="AH912" i="1" s="1"/>
  <c r="AF809" i="1"/>
  <c r="AG809" i="1" s="1"/>
  <c r="AH809" i="1" s="1"/>
  <c r="AF577" i="1"/>
  <c r="AG577" i="1"/>
  <c r="AH577" i="1" s="1"/>
  <c r="AF589" i="1"/>
  <c r="AG589" i="1"/>
  <c r="AH589" i="1"/>
  <c r="T195" i="1"/>
  <c r="T155" i="1"/>
  <c r="T143" i="1"/>
  <c r="U143" i="1"/>
  <c r="T111" i="1"/>
  <c r="AC111" i="1" s="1"/>
  <c r="T103" i="1"/>
  <c r="R102" i="1"/>
  <c r="S102" i="1" s="1"/>
  <c r="R142" i="1"/>
  <c r="S142" i="1" s="1"/>
  <c r="R134" i="1"/>
  <c r="S134" i="1"/>
  <c r="R78" i="1"/>
  <c r="S78" i="1" s="1"/>
  <c r="T186" i="1"/>
  <c r="AC186" i="1" s="1"/>
  <c r="AD186" i="1" s="1"/>
  <c r="R233" i="1"/>
  <c r="S233" i="1"/>
  <c r="T223" i="1"/>
  <c r="R165" i="1"/>
  <c r="S165" i="1"/>
  <c r="S161" i="1"/>
  <c r="R69" i="1"/>
  <c r="S69" i="1"/>
  <c r="S240" i="1"/>
  <c r="T194" i="1"/>
  <c r="V219" i="1"/>
  <c r="V143" i="1"/>
  <c r="R214" i="1"/>
  <c r="S214" i="1"/>
  <c r="R167" i="1"/>
  <c r="S167" i="1"/>
  <c r="R46" i="1"/>
  <c r="S46" i="1"/>
  <c r="R42" i="1"/>
  <c r="S42" i="1"/>
  <c r="T28" i="1"/>
  <c r="S372" i="1"/>
  <c r="R363" i="1"/>
  <c r="S363" i="1"/>
  <c r="T232" i="1"/>
  <c r="AC232" i="1"/>
  <c r="R230" i="1"/>
  <c r="S230" i="1"/>
  <c r="S226" i="1"/>
  <c r="R209" i="1"/>
  <c r="S209" i="1" s="1"/>
  <c r="R205" i="1"/>
  <c r="S205" i="1" s="1"/>
  <c r="R193" i="1"/>
  <c r="S193" i="1" s="1"/>
  <c r="R189" i="1"/>
  <c r="S189" i="1"/>
  <c r="T179" i="1"/>
  <c r="AB179" i="1" s="1"/>
  <c r="T175" i="1"/>
  <c r="V186" i="1"/>
  <c r="R139" i="1"/>
  <c r="S139" i="1"/>
  <c r="AA40" i="1"/>
  <c r="T190" i="1"/>
  <c r="T222" i="1"/>
  <c r="T193" i="1"/>
  <c r="T119" i="1"/>
  <c r="V381" i="1"/>
  <c r="T139" i="1"/>
  <c r="AB139" i="1"/>
  <c r="U139" i="1"/>
  <c r="T169" i="1"/>
  <c r="R148" i="1"/>
  <c r="S148" i="1"/>
  <c r="R132" i="1"/>
  <c r="S132" i="1"/>
  <c r="R128" i="1"/>
  <c r="S128" i="1"/>
  <c r="R88" i="1"/>
  <c r="S88" i="1"/>
  <c r="T61" i="1"/>
  <c r="V135" i="1"/>
  <c r="T279" i="1"/>
  <c r="R203" i="1"/>
  <c r="S203" i="1" s="1"/>
  <c r="R199" i="1"/>
  <c r="S199" i="1"/>
  <c r="R191" i="1"/>
  <c r="S191" i="1"/>
  <c r="T248" i="1"/>
  <c r="AC248" i="1" s="1"/>
  <c r="AD248" i="1" s="1"/>
  <c r="R242" i="1"/>
  <c r="S242" i="1"/>
  <c r="R241" i="1"/>
  <c r="S241" i="1"/>
  <c r="T239" i="1"/>
  <c r="T229" i="1"/>
  <c r="T204" i="1"/>
  <c r="AC204" i="1" s="1"/>
  <c r="AD204" i="1" s="1"/>
  <c r="T196" i="1"/>
  <c r="T184" i="1"/>
  <c r="T176" i="1"/>
  <c r="AB176" i="1" s="1"/>
  <c r="R170" i="1"/>
  <c r="S170" i="1" s="1"/>
  <c r="R254" i="1"/>
  <c r="S254" i="1" s="1"/>
  <c r="R246" i="1"/>
  <c r="S246" i="1"/>
  <c r="T200" i="1"/>
  <c r="U200" i="1"/>
  <c r="AG200" i="1" s="1"/>
  <c r="AH200" i="1" s="1"/>
  <c r="T31" i="1"/>
  <c r="AA233" i="1"/>
  <c r="AA225" i="1"/>
  <c r="S212" i="1"/>
  <c r="AA176" i="1"/>
  <c r="R176" i="1"/>
  <c r="S176" i="1"/>
  <c r="V42" i="1"/>
  <c r="V302" i="1"/>
  <c r="V221" i="1"/>
  <c r="T221" i="1"/>
  <c r="AA205" i="1"/>
  <c r="V193" i="1"/>
  <c r="T205" i="1"/>
  <c r="V134" i="1"/>
  <c r="V126" i="1"/>
  <c r="T126" i="1"/>
  <c r="U126" i="1" s="1"/>
  <c r="V58" i="1"/>
  <c r="T58" i="1"/>
  <c r="V412" i="1"/>
  <c r="AA151" i="1"/>
  <c r="AB151" i="1" s="1"/>
  <c r="V155" i="1"/>
  <c r="T114" i="1"/>
  <c r="U114" i="1"/>
  <c r="T51" i="1"/>
  <c r="AC51" i="1"/>
  <c r="AD51" i="1"/>
  <c r="T242" i="1"/>
  <c r="AB242" i="1" s="1"/>
  <c r="U242" i="1"/>
  <c r="V223" i="1"/>
  <c r="T152" i="1"/>
  <c r="AC152" i="1"/>
  <c r="AD152" i="1" s="1"/>
  <c r="U152" i="1"/>
  <c r="AA358" i="1"/>
  <c r="R303" i="1"/>
  <c r="S303" i="1"/>
  <c r="S295" i="1"/>
  <c r="R222" i="1"/>
  <c r="S222" i="1" s="1"/>
  <c r="R221" i="1"/>
  <c r="S221" i="1"/>
  <c r="R216" i="1"/>
  <c r="S216" i="1"/>
  <c r="R164" i="1"/>
  <c r="S164" i="1" s="1"/>
  <c r="AA158" i="1"/>
  <c r="T157" i="1"/>
  <c r="U157" i="1"/>
  <c r="R147" i="1"/>
  <c r="S147" i="1"/>
  <c r="R143" i="1"/>
  <c r="S143" i="1"/>
  <c r="T140" i="1"/>
  <c r="T136" i="1"/>
  <c r="R131" i="1"/>
  <c r="S131" i="1"/>
  <c r="T128" i="1"/>
  <c r="U128" i="1"/>
  <c r="R119" i="1"/>
  <c r="S119" i="1"/>
  <c r="R99" i="1"/>
  <c r="S99" i="1"/>
  <c r="AA77" i="1"/>
  <c r="R51" i="1"/>
  <c r="S51" i="1"/>
  <c r="R47" i="1"/>
  <c r="S47" i="1" s="1"/>
  <c r="T40" i="1"/>
  <c r="R39" i="1"/>
  <c r="S39" i="1"/>
  <c r="T36" i="1"/>
  <c r="R35" i="1"/>
  <c r="S35" i="1"/>
  <c r="R30" i="1"/>
  <c r="S30" i="1" s="1"/>
  <c r="R26" i="1"/>
  <c r="S26" i="1" s="1"/>
  <c r="T127" i="1"/>
  <c r="T227" i="1"/>
  <c r="AB227" i="1"/>
  <c r="T373" i="1"/>
  <c r="AA318" i="1"/>
  <c r="R125" i="1"/>
  <c r="S125" i="1" s="1"/>
  <c r="V336" i="1"/>
  <c r="T336" i="1"/>
  <c r="U336" i="1"/>
  <c r="T154" i="1"/>
  <c r="V154" i="1"/>
  <c r="V109" i="1"/>
  <c r="T49" i="1"/>
  <c r="V159" i="1"/>
  <c r="V138" i="1"/>
  <c r="T138" i="1"/>
  <c r="AB138" i="1"/>
  <c r="T118" i="1"/>
  <c r="T201" i="1"/>
  <c r="AB201" i="1" s="1"/>
  <c r="T213" i="1"/>
  <c r="V222" i="1"/>
  <c r="T167" i="1"/>
  <c r="T277" i="1"/>
  <c r="V137" i="1"/>
  <c r="AC137" i="1"/>
  <c r="AD137" i="1"/>
  <c r="T81" i="1"/>
  <c r="U81" i="1"/>
  <c r="V81" i="1"/>
  <c r="V33" i="1"/>
  <c r="T33" i="1"/>
  <c r="AC33" i="1" s="1"/>
  <c r="AB33" i="1"/>
  <c r="V235" i="1"/>
  <c r="T235" i="1"/>
  <c r="T142" i="1"/>
  <c r="V142" i="1"/>
  <c r="T45" i="1"/>
  <c r="AB45" i="1" s="1"/>
  <c r="T41" i="1"/>
  <c r="T29" i="1"/>
  <c r="AB29" i="1" s="1"/>
  <c r="R19" i="1"/>
  <c r="S19" i="1" s="1"/>
  <c r="T226" i="1"/>
  <c r="T85" i="1"/>
  <c r="T25" i="1"/>
  <c r="R326" i="1"/>
  <c r="S326" i="1" s="1"/>
  <c r="R116" i="1"/>
  <c r="S116" i="1" s="1"/>
  <c r="R108" i="1"/>
  <c r="S108" i="1"/>
  <c r="R104" i="1"/>
  <c r="S104" i="1"/>
  <c r="T102" i="1"/>
  <c r="T66" i="1"/>
  <c r="R65" i="1"/>
  <c r="S65" i="1" s="1"/>
  <c r="T62" i="1"/>
  <c r="R57" i="1"/>
  <c r="S57" i="1" s="1"/>
  <c r="R49" i="1"/>
  <c r="S49" i="1"/>
  <c r="R48" i="1"/>
  <c r="S48" i="1" s="1"/>
  <c r="T46" i="1"/>
  <c r="R40" i="1"/>
  <c r="S40" i="1"/>
  <c r="T38" i="1"/>
  <c r="R36" i="1"/>
  <c r="S36" i="1"/>
  <c r="R33" i="1"/>
  <c r="S33" i="1" s="1"/>
  <c r="R32" i="1"/>
  <c r="S32" i="1" s="1"/>
  <c r="R21" i="1"/>
  <c r="S21" i="1" s="1"/>
  <c r="R16" i="1"/>
  <c r="S16" i="1"/>
  <c r="T331" i="1"/>
  <c r="AC331" i="1" s="1"/>
  <c r="AD331" i="1" s="1"/>
  <c r="S283" i="1"/>
  <c r="T228" i="1"/>
  <c r="R217" i="1"/>
  <c r="S217" i="1"/>
  <c r="T123" i="1"/>
  <c r="R110" i="1"/>
  <c r="S110" i="1"/>
  <c r="R82" i="1"/>
  <c r="S82" i="1"/>
  <c r="T72" i="1"/>
  <c r="R66" i="1"/>
  <c r="S66" i="1"/>
  <c r="R50" i="1"/>
  <c r="S50" i="1"/>
  <c r="T48" i="1"/>
  <c r="U48" i="1" s="1"/>
  <c r="T44" i="1"/>
  <c r="T357" i="1"/>
  <c r="V103" i="1"/>
  <c r="T328" i="1"/>
  <c r="V328" i="1"/>
  <c r="V145" i="1"/>
  <c r="T145" i="1"/>
  <c r="V111" i="1"/>
  <c r="T410" i="1"/>
  <c r="R341" i="1"/>
  <c r="S341" i="1" s="1"/>
  <c r="R291" i="1"/>
  <c r="S291" i="1"/>
  <c r="R286" i="1"/>
  <c r="S286" i="1"/>
  <c r="R280" i="1"/>
  <c r="S280" i="1" s="1"/>
  <c r="R269" i="1"/>
  <c r="S269" i="1" s="1"/>
  <c r="T267" i="1"/>
  <c r="U267" i="1"/>
  <c r="T255" i="1"/>
  <c r="T251" i="1"/>
  <c r="AC251" i="1"/>
  <c r="AD251" i="1" s="1"/>
  <c r="R120" i="1"/>
  <c r="S120" i="1" s="1"/>
  <c r="R115" i="1"/>
  <c r="S115" i="1"/>
  <c r="T94" i="1"/>
  <c r="R87" i="1"/>
  <c r="S87" i="1"/>
  <c r="R329" i="1"/>
  <c r="S329" i="1"/>
  <c r="R305" i="1"/>
  <c r="S305" i="1" s="1"/>
  <c r="T299" i="1"/>
  <c r="AC299" i="1" s="1"/>
  <c r="AD299" i="1" s="1"/>
  <c r="S289" i="1"/>
  <c r="T99" i="1"/>
  <c r="R80" i="1"/>
  <c r="S80" i="1"/>
  <c r="R76" i="1"/>
  <c r="S76" i="1"/>
  <c r="R72" i="1"/>
  <c r="S72" i="1"/>
  <c r="T17" i="1"/>
  <c r="R259" i="1"/>
  <c r="S259" i="1"/>
  <c r="R247" i="1"/>
  <c r="S247" i="1" s="1"/>
  <c r="T245" i="1"/>
  <c r="AA188" i="1"/>
  <c r="T185" i="1"/>
  <c r="U185" i="1"/>
  <c r="R127" i="1"/>
  <c r="S127" i="1" s="1"/>
  <c r="T125" i="1"/>
  <c r="T115" i="1"/>
  <c r="R77" i="1"/>
  <c r="S77" i="1" s="1"/>
  <c r="T71" i="1"/>
  <c r="AC71" i="1"/>
  <c r="AD71" i="1" s="1"/>
  <c r="U71" i="1"/>
  <c r="T19" i="1"/>
  <c r="R17" i="1"/>
  <c r="S17" i="1" s="1"/>
  <c r="T22" i="1"/>
  <c r="AB22" i="1"/>
  <c r="V22" i="1"/>
  <c r="V63" i="1"/>
  <c r="T63" i="1"/>
  <c r="AC63" i="1" s="1"/>
  <c r="V43" i="1"/>
  <c r="V285" i="1"/>
  <c r="V276" i="1"/>
  <c r="T396" i="1"/>
  <c r="V59" i="1"/>
  <c r="T47" i="1"/>
  <c r="V47" i="1"/>
  <c r="V39" i="1"/>
  <c r="V182" i="1"/>
  <c r="V178" i="1"/>
  <c r="AA178" i="1"/>
  <c r="V174" i="1"/>
  <c r="T174" i="1"/>
  <c r="AB174" i="1" s="1"/>
  <c r="V168" i="1"/>
  <c r="T168" i="1"/>
  <c r="V151" i="1"/>
  <c r="T151" i="1"/>
  <c r="AC151" i="1" s="1"/>
  <c r="AD151" i="1" s="1"/>
  <c r="AF151" i="1" s="1"/>
  <c r="AG151" i="1" s="1"/>
  <c r="AH151" i="1" s="1"/>
  <c r="U151" i="1"/>
  <c r="AE134" i="1"/>
  <c r="AF134" i="1" s="1"/>
  <c r="AG134" i="1" s="1"/>
  <c r="AH134" i="1" s="1"/>
  <c r="V104" i="1"/>
  <c r="T104" i="1"/>
  <c r="V88" i="1"/>
  <c r="T88" i="1"/>
  <c r="V303" i="1"/>
  <c r="V44" i="1"/>
  <c r="V48" i="1"/>
  <c r="R426" i="1"/>
  <c r="S426" i="1" s="1"/>
  <c r="V309" i="1"/>
  <c r="R187" i="1"/>
  <c r="S187" i="1" s="1"/>
  <c r="R183" i="1"/>
  <c r="S183" i="1"/>
  <c r="R179" i="1"/>
  <c r="S179" i="1"/>
  <c r="R175" i="1"/>
  <c r="S175" i="1" s="1"/>
  <c r="R171" i="1"/>
  <c r="S171" i="1" s="1"/>
  <c r="AA154" i="1"/>
  <c r="V141" i="1"/>
  <c r="T141" i="1"/>
  <c r="T21" i="1"/>
  <c r="U21" i="1" s="1"/>
  <c r="V94" i="1"/>
  <c r="V344" i="1"/>
  <c r="V335" i="1"/>
  <c r="T335" i="1"/>
  <c r="AB335" i="1"/>
  <c r="AC335" i="1"/>
  <c r="AD335" i="1" s="1"/>
  <c r="V316" i="1"/>
  <c r="R310" i="1"/>
  <c r="S310" i="1"/>
  <c r="T225" i="1"/>
  <c r="R210" i="1"/>
  <c r="S210" i="1"/>
  <c r="T208" i="1"/>
  <c r="AB208" i="1" s="1"/>
  <c r="R425" i="1"/>
  <c r="S425" i="1" s="1"/>
  <c r="R420" i="1"/>
  <c r="S420" i="1"/>
  <c r="T390" i="1"/>
  <c r="AC390" i="1" s="1"/>
  <c r="AD390" i="1" s="1"/>
  <c r="AF390" i="1" s="1"/>
  <c r="AA328" i="1"/>
  <c r="AB328" i="1" s="1"/>
  <c r="S250" i="1"/>
  <c r="R163" i="1"/>
  <c r="S163" i="1" s="1"/>
  <c r="T161" i="1"/>
  <c r="U161" i="1"/>
  <c r="AG161" i="1" s="1"/>
  <c r="AH161" i="1" s="1"/>
  <c r="R159" i="1"/>
  <c r="S159" i="1"/>
  <c r="T153" i="1"/>
  <c r="AA153" i="1"/>
  <c r="T149" i="1"/>
  <c r="R145" i="1"/>
  <c r="S145" i="1"/>
  <c r="R94" i="1"/>
  <c r="S94" i="1" s="1"/>
  <c r="T91" i="1"/>
  <c r="R311" i="1"/>
  <c r="S311" i="1"/>
  <c r="S248" i="1"/>
  <c r="T246" i="1"/>
  <c r="AB246" i="1"/>
  <c r="T240" i="1"/>
  <c r="AC240" i="1" s="1"/>
  <c r="AD240" i="1" s="1"/>
  <c r="S239" i="1"/>
  <c r="T197" i="1"/>
  <c r="R144" i="1"/>
  <c r="S144" i="1" s="1"/>
  <c r="R97" i="1"/>
  <c r="S97" i="1"/>
  <c r="R59" i="1"/>
  <c r="S59" i="1"/>
  <c r="R55" i="1"/>
  <c r="S55" i="1" s="1"/>
  <c r="V149" i="1"/>
  <c r="R440" i="1"/>
  <c r="S440" i="1"/>
  <c r="T260" i="1"/>
  <c r="T230" i="1"/>
  <c r="T236" i="1"/>
  <c r="T124" i="1"/>
  <c r="T92" i="1"/>
  <c r="V161" i="1"/>
  <c r="T307" i="1"/>
  <c r="T305" i="1"/>
  <c r="AC305" i="1" s="1"/>
  <c r="AD305" i="1" s="1"/>
  <c r="R328" i="1"/>
  <c r="S328" i="1"/>
  <c r="R318" i="1"/>
  <c r="S318" i="1"/>
  <c r="S146" i="1"/>
  <c r="R141" i="1"/>
  <c r="S141" i="1" s="1"/>
  <c r="T113" i="1"/>
  <c r="U113" i="1" s="1"/>
  <c r="R103" i="1"/>
  <c r="S103" i="1"/>
  <c r="T82" i="1"/>
  <c r="U82" i="1"/>
  <c r="R79" i="1"/>
  <c r="S79" i="1" s="1"/>
  <c r="T73" i="1"/>
  <c r="AB73" i="1" s="1"/>
  <c r="U73" i="1"/>
  <c r="T68" i="1"/>
  <c r="T64" i="1"/>
  <c r="AC64" i="1" s="1"/>
  <c r="AD64" i="1" s="1"/>
  <c r="U64" i="1"/>
  <c r="T60" i="1"/>
  <c r="R58" i="1"/>
  <c r="S58" i="1" s="1"/>
  <c r="T56" i="1"/>
  <c r="U56" i="1"/>
  <c r="R44" i="1"/>
  <c r="S44" i="1"/>
  <c r="T26" i="1"/>
  <c r="S22" i="1"/>
  <c r="T327" i="1"/>
  <c r="T272" i="1"/>
  <c r="AB272" i="1" s="1"/>
  <c r="T252" i="1"/>
  <c r="R245" i="1"/>
  <c r="S245" i="1"/>
  <c r="T220" i="1"/>
  <c r="T203" i="1"/>
  <c r="AA161" i="1"/>
  <c r="R85" i="1"/>
  <c r="S85" i="1" s="1"/>
  <c r="R13" i="1"/>
  <c r="S13" i="1"/>
  <c r="R390" i="1"/>
  <c r="S390" i="1"/>
  <c r="S377" i="1"/>
  <c r="R365" i="1"/>
  <c r="S365" i="1" s="1"/>
  <c r="S349" i="1"/>
  <c r="T269" i="1"/>
  <c r="AC269" i="1"/>
  <c r="AD269" i="1" s="1"/>
  <c r="S260" i="1"/>
  <c r="AA208" i="1"/>
  <c r="R182" i="1"/>
  <c r="S182" i="1"/>
  <c r="R181" i="1"/>
  <c r="S181" i="1"/>
  <c r="T165" i="1"/>
  <c r="R123" i="1"/>
  <c r="S123" i="1" s="1"/>
  <c r="R37" i="1"/>
  <c r="S37" i="1" s="1"/>
  <c r="R14" i="1"/>
  <c r="S14" i="1"/>
  <c r="V74" i="1"/>
  <c r="T70" i="1"/>
  <c r="AB70" i="1" s="1"/>
  <c r="T69" i="1"/>
  <c r="T65" i="1"/>
  <c r="V21" i="1"/>
  <c r="T84" i="1"/>
  <c r="U84" i="1"/>
  <c r="V438" i="1"/>
  <c r="V345" i="1"/>
  <c r="T345" i="1"/>
  <c r="U345" i="1" s="1"/>
  <c r="V325" i="1"/>
  <c r="AA297" i="1"/>
  <c r="V170" i="1"/>
  <c r="T170" i="1"/>
  <c r="AB170" i="1" s="1"/>
  <c r="T27" i="1"/>
  <c r="V90" i="1"/>
  <c r="V324" i="1"/>
  <c r="T324" i="1"/>
  <c r="AB324" i="1" s="1"/>
  <c r="V282" i="1"/>
  <c r="V166" i="1"/>
  <c r="T166" i="1"/>
  <c r="AB166" i="1" s="1"/>
  <c r="T433" i="1"/>
  <c r="V479" i="1"/>
  <c r="S469" i="1"/>
  <c r="R386" i="1"/>
  <c r="S386" i="1" s="1"/>
  <c r="R323" i="1"/>
  <c r="S323" i="1" s="1"/>
  <c r="S319" i="1"/>
  <c r="R470" i="1"/>
  <c r="S470" i="1" s="1"/>
  <c r="S450" i="1"/>
  <c r="R356" i="1"/>
  <c r="S356" i="1" s="1"/>
  <c r="T353" i="1"/>
  <c r="R207" i="1"/>
  <c r="S207" i="1"/>
  <c r="R196" i="1"/>
  <c r="S196" i="1"/>
  <c r="R261" i="1"/>
  <c r="S261" i="1"/>
  <c r="R235" i="1"/>
  <c r="S235" i="1"/>
  <c r="R228" i="1"/>
  <c r="S228" i="1"/>
  <c r="S154" i="1"/>
  <c r="R118" i="1"/>
  <c r="S118" i="1" s="1"/>
  <c r="R101" i="1"/>
  <c r="S101" i="1" s="1"/>
  <c r="R71" i="1"/>
  <c r="S71" i="1" s="1"/>
  <c r="T67" i="1"/>
  <c r="U67" i="1" s="1"/>
  <c r="R308" i="1"/>
  <c r="S308" i="1" s="1"/>
  <c r="T306" i="1"/>
  <c r="R301" i="1"/>
  <c r="S301" i="1" s="1"/>
  <c r="AA289" i="1"/>
  <c r="R267" i="1"/>
  <c r="S267" i="1"/>
  <c r="T250" i="1"/>
  <c r="U250" i="1" s="1"/>
  <c r="S237" i="1"/>
  <c r="R197" i="1"/>
  <c r="S197" i="1" s="1"/>
  <c r="R178" i="1"/>
  <c r="S178" i="1" s="1"/>
  <c r="R166" i="1"/>
  <c r="S166" i="1"/>
  <c r="R160" i="1"/>
  <c r="S160" i="1" s="1"/>
  <c r="R153" i="1"/>
  <c r="S153" i="1" s="1"/>
  <c r="R122" i="1"/>
  <c r="S122" i="1" s="1"/>
  <c r="T120" i="1"/>
  <c r="R90" i="1"/>
  <c r="S90" i="1"/>
  <c r="V440" i="1"/>
  <c r="T440" i="1"/>
  <c r="V435" i="1"/>
  <c r="V363" i="1"/>
  <c r="T362" i="1"/>
  <c r="V389" i="1"/>
  <c r="V369" i="1"/>
  <c r="V367" i="1"/>
  <c r="V326" i="1"/>
  <c r="R355" i="1"/>
  <c r="S355" i="1" s="1"/>
  <c r="AA237" i="1"/>
  <c r="V337" i="1"/>
  <c r="R330" i="1"/>
  <c r="S330" i="1"/>
  <c r="R402" i="1"/>
  <c r="S402" i="1"/>
  <c r="S373" i="1"/>
  <c r="T404" i="1"/>
  <c r="U387" i="1"/>
  <c r="T378" i="1"/>
  <c r="AC378" i="1"/>
  <c r="R335" i="1"/>
  <c r="S335" i="1"/>
  <c r="R297" i="1"/>
  <c r="S297" i="1" s="1"/>
  <c r="T292" i="1"/>
  <c r="U292" i="1"/>
  <c r="T263" i="1"/>
  <c r="AC263" i="1"/>
  <c r="AD263" i="1"/>
  <c r="AF263" i="1"/>
  <c r="R252" i="1"/>
  <c r="S252" i="1"/>
  <c r="R232" i="1"/>
  <c r="S232" i="1"/>
  <c r="R331" i="1"/>
  <c r="S331" i="1"/>
  <c r="R307" i="1"/>
  <c r="S307" i="1" s="1"/>
  <c r="T290" i="1"/>
  <c r="AC290" i="1" s="1"/>
  <c r="AD290" i="1" s="1"/>
  <c r="S290" i="1"/>
  <c r="R287" i="1"/>
  <c r="S287" i="1" s="1"/>
  <c r="R284" i="1"/>
  <c r="S284" i="1" s="1"/>
  <c r="R281" i="1"/>
  <c r="S281" i="1" s="1"/>
  <c r="R279" i="1"/>
  <c r="S279" i="1"/>
  <c r="T270" i="1"/>
  <c r="V270" i="1"/>
  <c r="T231" i="1"/>
  <c r="AA226" i="1"/>
  <c r="S215" i="1"/>
  <c r="R202" i="1"/>
  <c r="S202" i="1"/>
  <c r="R257" i="1"/>
  <c r="S257" i="1" s="1"/>
  <c r="AA177" i="1"/>
  <c r="R177" i="1"/>
  <c r="S177" i="1" s="1"/>
  <c r="AA157" i="1"/>
  <c r="AB157" i="1" s="1"/>
  <c r="AC157" i="1"/>
  <c r="AD157" i="1"/>
  <c r="AF157" i="1" s="1"/>
  <c r="R157" i="1"/>
  <c r="S157" i="1"/>
  <c r="R155" i="1"/>
  <c r="S155" i="1" s="1"/>
  <c r="T150" i="1"/>
  <c r="AC150" i="1" s="1"/>
  <c r="AD150" i="1" s="1"/>
  <c r="R149" i="1"/>
  <c r="S149" i="1" s="1"/>
  <c r="R67" i="1"/>
  <c r="S67" i="1"/>
  <c r="R126" i="1"/>
  <c r="S126" i="1"/>
  <c r="R86" i="1"/>
  <c r="S86" i="1"/>
  <c r="S81" i="1"/>
  <c r="R70" i="1"/>
  <c r="S70" i="1"/>
  <c r="R61" i="1"/>
  <c r="S61" i="1" s="1"/>
  <c r="R41" i="1"/>
  <c r="S41" i="1" s="1"/>
  <c r="R28" i="1"/>
  <c r="S28" i="1"/>
  <c r="S25" i="1"/>
  <c r="R27" i="1"/>
  <c r="S27" i="1" s="1"/>
  <c r="T257" i="1"/>
  <c r="V257" i="1"/>
  <c r="AA285" i="1"/>
  <c r="AA276" i="1"/>
  <c r="AA266" i="1"/>
  <c r="AE238" i="1"/>
  <c r="AA181" i="1"/>
  <c r="AE162" i="1"/>
  <c r="T13" i="1"/>
  <c r="AC13" i="1" s="1"/>
  <c r="AD13" i="1" s="1"/>
  <c r="T130" i="1"/>
  <c r="T181" i="1"/>
  <c r="AC181" i="1"/>
  <c r="AD181" i="1" s="1"/>
  <c r="V191" i="1"/>
  <c r="V376" i="1"/>
  <c r="T489" i="1"/>
  <c r="T253" i="1"/>
  <c r="AC253" i="1"/>
  <c r="AD253" i="1" s="1"/>
  <c r="V253" i="1"/>
  <c r="V289" i="1"/>
  <c r="T289" i="1"/>
  <c r="U289" i="1"/>
  <c r="V393" i="1"/>
  <c r="T393" i="1"/>
  <c r="AA279" i="1"/>
  <c r="AB279" i="1" s="1"/>
  <c r="AE217" i="1"/>
  <c r="AA206" i="1"/>
  <c r="AE179" i="1"/>
  <c r="V144" i="1"/>
  <c r="T144" i="1"/>
  <c r="AE129" i="1"/>
  <c r="AE127" i="1"/>
  <c r="AA99" i="1"/>
  <c r="T122" i="1"/>
  <c r="AB122" i="1" s="1"/>
  <c r="AA218" i="1"/>
  <c r="T15" i="1"/>
  <c r="AE414" i="1"/>
  <c r="V319" i="1"/>
  <c r="T317" i="1"/>
  <c r="U317" i="1" s="1"/>
  <c r="V315" i="1"/>
  <c r="V261" i="1"/>
  <c r="T261" i="1"/>
  <c r="AC261" i="1" s="1"/>
  <c r="AD261" i="1" s="1"/>
  <c r="AE227" i="1"/>
  <c r="R218" i="1"/>
  <c r="S218" i="1"/>
  <c r="R493" i="1"/>
  <c r="S493" i="1" s="1"/>
  <c r="S465" i="1"/>
  <c r="R309" i="1"/>
  <c r="S309" i="1" s="1"/>
  <c r="AA268" i="1"/>
  <c r="R249" i="1"/>
  <c r="S249" i="1"/>
  <c r="S409" i="1"/>
  <c r="S361" i="1"/>
  <c r="T339" i="1"/>
  <c r="AA295" i="1"/>
  <c r="S285" i="1"/>
  <c r="S243" i="1"/>
  <c r="R238" i="1"/>
  <c r="S238" i="1"/>
  <c r="S376" i="1"/>
  <c r="R345" i="1"/>
  <c r="S345" i="1" s="1"/>
  <c r="AA319" i="1"/>
  <c r="AB319" i="1"/>
  <c r="AA294" i="1"/>
  <c r="AA267" i="1"/>
  <c r="R256" i="1"/>
  <c r="S256" i="1"/>
  <c r="T249" i="1"/>
  <c r="AA186" i="1"/>
  <c r="R204" i="1"/>
  <c r="S204" i="1"/>
  <c r="R188" i="1"/>
  <c r="S188" i="1"/>
  <c r="AA159" i="1"/>
  <c r="V150" i="1"/>
  <c r="S150" i="1"/>
  <c r="R234" i="1"/>
  <c r="S234" i="1" s="1"/>
  <c r="R211" i="1"/>
  <c r="S211" i="1" s="1"/>
  <c r="AA175" i="1"/>
  <c r="R140" i="1"/>
  <c r="S140" i="1"/>
  <c r="V106" i="1"/>
  <c r="AA174" i="1"/>
  <c r="T164" i="1"/>
  <c r="AC164" i="1"/>
  <c r="AD164" i="1"/>
  <c r="AF164" i="1" s="1"/>
  <c r="AA152" i="1"/>
  <c r="AB152" i="1"/>
  <c r="V100" i="1"/>
  <c r="R68" i="1"/>
  <c r="S68" i="1" s="1"/>
  <c r="R24" i="1"/>
  <c r="S24" i="1"/>
  <c r="R98" i="1"/>
  <c r="S98" i="1" s="1"/>
  <c r="R64" i="1"/>
  <c r="S64" i="1" s="1"/>
  <c r="R45" i="1"/>
  <c r="S45" i="1" s="1"/>
  <c r="AA126" i="1"/>
  <c r="R91" i="1"/>
  <c r="S91" i="1" s="1"/>
  <c r="T78" i="1"/>
  <c r="R63" i="1"/>
  <c r="S63" i="1" s="1"/>
  <c r="AA44" i="1"/>
  <c r="R38" i="1"/>
  <c r="S38" i="1"/>
  <c r="T14" i="1"/>
  <c r="T50" i="1"/>
  <c r="V50" i="1"/>
  <c r="T183" i="1"/>
  <c r="U183" i="1" s="1"/>
  <c r="V501" i="1"/>
  <c r="T77" i="1"/>
  <c r="V343" i="1"/>
  <c r="T343" i="1"/>
  <c r="V332" i="1"/>
  <c r="T318" i="1"/>
  <c r="U318" i="1" s="1"/>
  <c r="T266" i="1"/>
  <c r="AC266" i="1"/>
  <c r="AD266" i="1" s="1"/>
  <c r="AE264" i="1"/>
  <c r="V97" i="1"/>
  <c r="T97" i="1"/>
  <c r="AA184" i="1"/>
  <c r="AE70" i="1"/>
  <c r="T37" i="1"/>
  <c r="V37" i="1"/>
  <c r="T329" i="1"/>
  <c r="V308" i="1"/>
  <c r="T308" i="1"/>
  <c r="AE300" i="1"/>
  <c r="AA300" i="1"/>
  <c r="AE261" i="1"/>
  <c r="T238" i="1"/>
  <c r="U238" i="1" s="1"/>
  <c r="AA232" i="1"/>
  <c r="AB232" i="1" s="1"/>
  <c r="V451" i="1"/>
  <c r="R430" i="1"/>
  <c r="S430" i="1"/>
  <c r="T284" i="1"/>
  <c r="AA219" i="1"/>
  <c r="V483" i="1"/>
  <c r="V323" i="1"/>
  <c r="V494" i="1"/>
  <c r="AA338" i="1"/>
  <c r="V298" i="1"/>
  <c r="T280" i="1"/>
  <c r="V280" i="1"/>
  <c r="R158" i="1"/>
  <c r="S158" i="1"/>
  <c r="S152" i="1"/>
  <c r="T147" i="1"/>
  <c r="V147" i="1"/>
  <c r="R124" i="1"/>
  <c r="S124" i="1" s="1"/>
  <c r="V89" i="1"/>
  <c r="T89" i="1"/>
  <c r="U89" i="1"/>
  <c r="R83" i="1"/>
  <c r="S83" i="1"/>
  <c r="AC279" i="1"/>
  <c r="AD279" i="1" s="1"/>
  <c r="AC227" i="1"/>
  <c r="AD227" i="1" s="1"/>
  <c r="AF227" i="1" s="1"/>
  <c r="AC178" i="1"/>
  <c r="AD178" i="1" s="1"/>
  <c r="AC257" i="1"/>
  <c r="AD257" i="1" s="1"/>
  <c r="U164" i="1"/>
  <c r="U305" i="1"/>
  <c r="V502" i="1"/>
  <c r="V472" i="1"/>
  <c r="T454" i="1"/>
  <c r="AE415" i="1"/>
  <c r="V401" i="1"/>
  <c r="AA381" i="1"/>
  <c r="U221" i="1"/>
  <c r="AA122" i="1"/>
  <c r="AA131" i="1"/>
  <c r="AA101" i="1"/>
  <c r="AA84" i="1"/>
  <c r="AB84" i="1"/>
  <c r="AC84" i="1" s="1"/>
  <c r="AD84" i="1" s="1"/>
  <c r="V87" i="1"/>
  <c r="T87" i="1"/>
  <c r="T206" i="1"/>
  <c r="T146" i="1"/>
  <c r="T163" i="1"/>
  <c r="V465" i="1"/>
  <c r="V464" i="1"/>
  <c r="V453" i="1"/>
  <c r="T453" i="1"/>
  <c r="T495" i="1"/>
  <c r="V202" i="1"/>
  <c r="T202" i="1"/>
  <c r="AC202" i="1"/>
  <c r="AD202" i="1"/>
  <c r="AF202" i="1" s="1"/>
  <c r="V158" i="1"/>
  <c r="T158" i="1"/>
  <c r="V132" i="1"/>
  <c r="T132" i="1"/>
  <c r="U132" i="1"/>
  <c r="T112" i="1"/>
  <c r="V112" i="1"/>
  <c r="V53" i="1"/>
  <c r="T53" i="1"/>
  <c r="V95" i="1"/>
  <c r="T460" i="1"/>
  <c r="V268" i="1"/>
  <c r="T268" i="1"/>
  <c r="V98" i="1"/>
  <c r="T98" i="1"/>
  <c r="V83" i="1"/>
  <c r="T83" i="1"/>
  <c r="T80" i="1"/>
  <c r="V80" i="1"/>
  <c r="U257" i="1"/>
  <c r="T32" i="1"/>
  <c r="AC17" i="1"/>
  <c r="AD17" i="1" s="1"/>
  <c r="T499" i="1"/>
  <c r="AB499" i="1" s="1"/>
  <c r="V492" i="1"/>
  <c r="R468" i="1"/>
  <c r="S468" i="1"/>
  <c r="T346" i="1"/>
  <c r="U346" i="1" s="1"/>
  <c r="T448" i="1"/>
  <c r="R379" i="1"/>
  <c r="S379" i="1" s="1"/>
  <c r="AB164" i="1"/>
  <c r="AA100" i="1"/>
  <c r="AB100" i="1" s="1"/>
  <c r="AC100" i="1"/>
  <c r="AD100" i="1"/>
  <c r="V352" i="1"/>
  <c r="V217" i="1"/>
  <c r="T217" i="1"/>
  <c r="AC217" i="1" s="1"/>
  <c r="AD217" i="1" s="1"/>
  <c r="T510" i="1"/>
  <c r="AB510" i="1"/>
  <c r="V510" i="1"/>
  <c r="V505" i="1"/>
  <c r="V459" i="1"/>
  <c r="T459" i="1"/>
  <c r="V430" i="1"/>
  <c r="V355" i="1"/>
  <c r="T355" i="1"/>
  <c r="AC355" i="1"/>
  <c r="AD355" i="1"/>
  <c r="AF355" i="1"/>
  <c r="AG355" i="1" s="1"/>
  <c r="AH355" i="1" s="1"/>
  <c r="T273" i="1"/>
  <c r="AB273" i="1" s="1"/>
  <c r="V291" i="1"/>
  <c r="V215" i="1"/>
  <c r="T215" i="1"/>
  <c r="AC215" i="1" s="1"/>
  <c r="AD215" i="1" s="1"/>
  <c r="AF215" i="1" s="1"/>
  <c r="T412" i="1"/>
  <c r="V342" i="1"/>
  <c r="U80" i="1"/>
  <c r="AG80" i="1" s="1"/>
  <c r="AH80" i="1" s="1"/>
  <c r="U215" i="1"/>
  <c r="AG215" i="1"/>
  <c r="AH215" i="1" s="1"/>
  <c r="U510" i="1"/>
  <c r="AC510" i="1"/>
  <c r="AD510" i="1"/>
  <c r="AA344" i="1"/>
  <c r="AA145" i="1"/>
  <c r="T493" i="1"/>
  <c r="U493" i="1" s="1"/>
  <c r="T477" i="1"/>
  <c r="AE62" i="1"/>
  <c r="AD232" i="1"/>
  <c r="V474" i="1"/>
  <c r="T436" i="1"/>
  <c r="U436" i="1"/>
  <c r="V436" i="1"/>
  <c r="T371" i="1"/>
  <c r="AA136" i="1"/>
  <c r="AB136" i="1" s="1"/>
  <c r="AE105" i="1"/>
  <c r="AE75" i="1"/>
  <c r="V57" i="1"/>
  <c r="T57" i="1"/>
  <c r="AE56" i="1"/>
  <c r="V399" i="1"/>
  <c r="AB225" i="1"/>
  <c r="U230" i="1"/>
  <c r="T110" i="1"/>
  <c r="AC110" i="1"/>
  <c r="AD110" i="1" s="1"/>
  <c r="V455" i="1"/>
  <c r="V445" i="1"/>
  <c r="T442" i="1"/>
  <c r="T398" i="1"/>
  <c r="U398" i="1" s="1"/>
  <c r="V386" i="1"/>
  <c r="T301" i="1"/>
  <c r="AC301" i="1"/>
  <c r="AD301" i="1" s="1"/>
  <c r="AF301" i="1" s="1"/>
  <c r="U301" i="1"/>
  <c r="V294" i="1"/>
  <c r="T283" i="1"/>
  <c r="V283" i="1"/>
  <c r="U167" i="1"/>
  <c r="U140" i="1"/>
  <c r="AB140" i="1"/>
  <c r="AC140" i="1"/>
  <c r="AD140" i="1"/>
  <c r="V500" i="1"/>
  <c r="V173" i="1"/>
  <c r="T173" i="1"/>
  <c r="T478" i="1"/>
  <c r="V380" i="1"/>
  <c r="T380" i="1"/>
  <c r="V370" i="1"/>
  <c r="T370" i="1"/>
  <c r="T243" i="1"/>
  <c r="V171" i="1"/>
  <c r="T105" i="1"/>
  <c r="V105" i="1"/>
  <c r="T55" i="1"/>
  <c r="AC55" i="1"/>
  <c r="AD55" i="1" s="1"/>
  <c r="U55" i="1"/>
  <c r="V35" i="1"/>
  <c r="T35" i="1"/>
  <c r="AB35" i="1" s="1"/>
  <c r="AC35" i="1"/>
  <c r="AD35" i="1"/>
  <c r="V485" i="1"/>
  <c r="T107" i="1"/>
  <c r="AB299" i="1"/>
  <c r="AC196" i="1"/>
  <c r="AD196" i="1"/>
  <c r="U196" i="1"/>
  <c r="T506" i="1"/>
  <c r="V506" i="1"/>
  <c r="V428" i="1"/>
  <c r="T428" i="1"/>
  <c r="T303" i="1"/>
  <c r="U303" i="1" s="1"/>
  <c r="U298" i="1"/>
  <c r="AC298" i="1"/>
  <c r="AD298" i="1"/>
  <c r="V295" i="1"/>
  <c r="R489" i="1"/>
  <c r="S489" i="1"/>
  <c r="T458" i="1"/>
  <c r="V415" i="1"/>
  <c r="AA373" i="1"/>
  <c r="V368" i="1"/>
  <c r="T368" i="1"/>
  <c r="S494" i="1"/>
  <c r="S439" i="1"/>
  <c r="R421" i="1"/>
  <c r="S421" i="1"/>
  <c r="V411" i="1"/>
  <c r="T411" i="1"/>
  <c r="V392" i="1"/>
  <c r="S381" i="1"/>
  <c r="V364" i="1"/>
  <c r="T364" i="1"/>
  <c r="V354" i="1"/>
  <c r="T224" i="1"/>
  <c r="AB224" i="1" s="1"/>
  <c r="R224" i="1"/>
  <c r="S224" i="1"/>
  <c r="V199" i="1"/>
  <c r="AC198" i="1"/>
  <c r="AA354" i="1"/>
  <c r="AC336" i="1"/>
  <c r="AD336" i="1" s="1"/>
  <c r="T210" i="1"/>
  <c r="V210" i="1"/>
  <c r="R338" i="1"/>
  <c r="S338" i="1"/>
  <c r="AA130" i="1"/>
  <c r="AA149" i="1"/>
  <c r="AB149" i="1" s="1"/>
  <c r="AA142" i="1"/>
  <c r="AC142" i="1"/>
  <c r="AD142" i="1"/>
  <c r="AF142" i="1" s="1"/>
  <c r="T54" i="1"/>
  <c r="V54" i="1"/>
  <c r="R92" i="1"/>
  <c r="S92" i="1" s="1"/>
  <c r="T75" i="1"/>
  <c r="T59" i="1"/>
  <c r="AA48" i="1"/>
  <c r="AD198" i="1"/>
  <c r="AC171" i="1"/>
  <c r="AD171" i="1" s="1"/>
  <c r="U323" i="1"/>
  <c r="AC323" i="1"/>
  <c r="AD323" i="1"/>
  <c r="AF323" i="1"/>
  <c r="AA61" i="1"/>
  <c r="AA129" i="1"/>
  <c r="AA69" i="1"/>
  <c r="AA68" i="1"/>
  <c r="AB68" i="1"/>
  <c r="AC68" i="1" s="1"/>
  <c r="AD68" i="1" s="1"/>
  <c r="AF68" i="1" s="1"/>
  <c r="U411" i="1"/>
  <c r="V441" i="1"/>
  <c r="T321" i="1"/>
  <c r="V321" i="1"/>
  <c r="U201" i="1"/>
  <c r="AB143" i="1"/>
  <c r="AC143" i="1"/>
  <c r="AD143" i="1" s="1"/>
  <c r="T443" i="1"/>
  <c r="U273" i="1"/>
  <c r="U106" i="1"/>
  <c r="U451" i="1"/>
  <c r="AB292" i="1"/>
  <c r="AC292" i="1"/>
  <c r="AD292" i="1" s="1"/>
  <c r="U269" i="1"/>
  <c r="AC272" i="1"/>
  <c r="AD272" i="1" s="1"/>
  <c r="U160" i="1"/>
  <c r="U472" i="1"/>
  <c r="AB241" i="1"/>
  <c r="U263" i="1"/>
  <c r="AG263" i="1" s="1"/>
  <c r="AH263" i="1" s="1"/>
  <c r="U332" i="1"/>
  <c r="U261" i="1"/>
  <c r="AC231" i="1"/>
  <c r="AD231" i="1" s="1"/>
  <c r="V491" i="1"/>
  <c r="U491" i="1"/>
  <c r="V416" i="1"/>
  <c r="AB141" i="1"/>
  <c r="U125" i="1"/>
  <c r="S488" i="1"/>
  <c r="U204" i="1"/>
  <c r="T473" i="1"/>
  <c r="U473" i="1" s="1"/>
  <c r="V457" i="1"/>
  <c r="V481" i="1"/>
  <c r="T481" i="1"/>
  <c r="AC481" i="1" s="1"/>
  <c r="AD481" i="1" s="1"/>
  <c r="U481" i="1"/>
  <c r="R473" i="1"/>
  <c r="S473" i="1" s="1"/>
  <c r="S467" i="1"/>
  <c r="R444" i="1"/>
  <c r="S444" i="1"/>
  <c r="T418" i="1"/>
  <c r="AB418" i="1" s="1"/>
  <c r="U418" i="1"/>
  <c r="AA375" i="1"/>
  <c r="AA372" i="1"/>
  <c r="R471" i="1"/>
  <c r="S471" i="1"/>
  <c r="T467" i="1"/>
  <c r="AB467" i="1"/>
  <c r="R459" i="1"/>
  <c r="S459" i="1"/>
  <c r="R457" i="1"/>
  <c r="S457" i="1"/>
  <c r="S441" i="1"/>
  <c r="AA377" i="1"/>
  <c r="AA376" i="1"/>
  <c r="R370" i="1"/>
  <c r="S370" i="1"/>
  <c r="AA369" i="1"/>
  <c r="AB307" i="1"/>
  <c r="AA357" i="1"/>
  <c r="R317" i="1"/>
  <c r="S317" i="1" s="1"/>
  <c r="T313" i="1"/>
  <c r="T359" i="1"/>
  <c r="U359" i="1"/>
  <c r="R253" i="1"/>
  <c r="S253" i="1"/>
  <c r="R244" i="1"/>
  <c r="S244" i="1"/>
  <c r="AB255" i="1"/>
  <c r="AB182" i="1"/>
  <c r="R201" i="1"/>
  <c r="S201" i="1"/>
  <c r="AC139" i="1"/>
  <c r="AD139" i="1"/>
  <c r="T133" i="1"/>
  <c r="AB133" i="1" s="1"/>
  <c r="U133" i="1"/>
  <c r="V133" i="1"/>
  <c r="T162" i="1"/>
  <c r="R136" i="1"/>
  <c r="S136" i="1"/>
  <c r="AA118" i="1"/>
  <c r="T93" i="1"/>
  <c r="V93" i="1"/>
  <c r="AA128" i="1"/>
  <c r="AA83" i="1"/>
  <c r="AB83" i="1"/>
  <c r="T95" i="1"/>
  <c r="U95" i="1" s="1"/>
  <c r="AA80" i="1"/>
  <c r="AB80" i="1"/>
  <c r="AC80" i="1" s="1"/>
  <c r="AD80" i="1" s="1"/>
  <c r="R52" i="1"/>
  <c r="S52" i="1"/>
  <c r="AA91" i="1"/>
  <c r="AA87" i="1"/>
  <c r="AB87" i="1" s="1"/>
  <c r="AA54" i="1"/>
  <c r="AA50" i="1"/>
  <c r="R89" i="1"/>
  <c r="S89" i="1" s="1"/>
  <c r="AA88" i="1"/>
  <c r="R84" i="1"/>
  <c r="S84" i="1" s="1"/>
  <c r="R75" i="1"/>
  <c r="S75" i="1" s="1"/>
  <c r="U457" i="1"/>
  <c r="U59" i="1"/>
  <c r="U343" i="1"/>
  <c r="AC250" i="1"/>
  <c r="AD250" i="1" s="1"/>
  <c r="AC228" i="1"/>
  <c r="AD228" i="1" s="1"/>
  <c r="AF228" i="1" s="1"/>
  <c r="AC193" i="1"/>
  <c r="AD193" i="1" s="1"/>
  <c r="V413" i="1"/>
  <c r="T413" i="1"/>
  <c r="V405" i="1"/>
  <c r="T405" i="1"/>
  <c r="U405" i="1" s="1"/>
  <c r="T403" i="1"/>
  <c r="U403" i="1"/>
  <c r="T367" i="1"/>
  <c r="AE133" i="1"/>
  <c r="AA133" i="1"/>
  <c r="T131" i="1"/>
  <c r="AC131" i="1" s="1"/>
  <c r="AB131" i="1"/>
  <c r="AA123" i="1"/>
  <c r="T121" i="1"/>
  <c r="AB121" i="1"/>
  <c r="T79" i="1"/>
  <c r="U79" i="1"/>
  <c r="U68" i="1"/>
  <c r="AF232" i="1"/>
  <c r="U453" i="1"/>
  <c r="AC197" i="1"/>
  <c r="AD197" i="1" s="1"/>
  <c r="AF197" i="1" s="1"/>
  <c r="AC505" i="1"/>
  <c r="AD505" i="1"/>
  <c r="U454" i="1"/>
  <c r="T482" i="1"/>
  <c r="T437" i="1"/>
  <c r="U437" i="1" s="1"/>
  <c r="AC437" i="1"/>
  <c r="AD437" i="1" s="1"/>
  <c r="U224" i="1"/>
  <c r="U396" i="1"/>
  <c r="T507" i="1"/>
  <c r="AB178" i="1"/>
  <c r="AC176" i="1"/>
  <c r="AD176" i="1"/>
  <c r="U299" i="1"/>
  <c r="T470" i="1"/>
  <c r="R462" i="1"/>
  <c r="S462" i="1"/>
  <c r="T422" i="1"/>
  <c r="V422" i="1"/>
  <c r="V420" i="1"/>
  <c r="AC153" i="1"/>
  <c r="AD153" i="1" s="1"/>
  <c r="AF153" i="1"/>
  <c r="V469" i="1"/>
  <c r="V431" i="1"/>
  <c r="V377" i="1"/>
  <c r="T377" i="1"/>
  <c r="AB377" i="1"/>
  <c r="T348" i="1"/>
  <c r="AB348" i="1"/>
  <c r="V341" i="1"/>
  <c r="T341" i="1"/>
  <c r="AC341" i="1" s="1"/>
  <c r="AD341" i="1" s="1"/>
  <c r="R442" i="1"/>
  <c r="S442" i="1"/>
  <c r="R429" i="1"/>
  <c r="S429" i="1"/>
  <c r="AA363" i="1"/>
  <c r="U25" i="1"/>
  <c r="R509" i="1"/>
  <c r="S509" i="1"/>
  <c r="T449" i="1"/>
  <c r="T415" i="1"/>
  <c r="U415" i="1" s="1"/>
  <c r="AA366" i="1"/>
  <c r="AA364" i="1"/>
  <c r="AA355" i="1"/>
  <c r="AB355" i="1" s="1"/>
  <c r="AA353" i="1"/>
  <c r="R333" i="1"/>
  <c r="S333" i="1"/>
  <c r="V237" i="1"/>
  <c r="AA150" i="1"/>
  <c r="AB150" i="1" s="1"/>
  <c r="AB298" i="1"/>
  <c r="T211" i="1"/>
  <c r="AB211" i="1" s="1"/>
  <c r="V211" i="1"/>
  <c r="AA172" i="1"/>
  <c r="AA167" i="1"/>
  <c r="AB167" i="1"/>
  <c r="AC167" i="1"/>
  <c r="AD167" i="1"/>
  <c r="AB173" i="1"/>
  <c r="R173" i="1"/>
  <c r="S173" i="1" s="1"/>
  <c r="T209" i="1"/>
  <c r="AC209" i="1" s="1"/>
  <c r="AD209" i="1" s="1"/>
  <c r="U209" i="1"/>
  <c r="AA162" i="1"/>
  <c r="AB162" i="1" s="1"/>
  <c r="AA160" i="1"/>
  <c r="AB160" i="1"/>
  <c r="AC160" i="1"/>
  <c r="AD160" i="1"/>
  <c r="AA155" i="1"/>
  <c r="AB155" i="1"/>
  <c r="AB169" i="1"/>
  <c r="AA127" i="1"/>
  <c r="AB127" i="1" s="1"/>
  <c r="R168" i="1"/>
  <c r="S168" i="1" s="1"/>
  <c r="R54" i="1"/>
  <c r="S54" i="1" s="1"/>
  <c r="AC469" i="1"/>
  <c r="AD469" i="1"/>
  <c r="AF469" i="1"/>
  <c r="U469" i="1"/>
  <c r="AG469" i="1" s="1"/>
  <c r="AH469" i="1" s="1"/>
  <c r="U422" i="1"/>
  <c r="AC41" i="1"/>
  <c r="AD41" i="1"/>
  <c r="AF41" i="1" s="1"/>
  <c r="AG41" i="1" s="1"/>
  <c r="AA70" i="1"/>
  <c r="T350" i="1"/>
  <c r="AC350" i="1" s="1"/>
  <c r="V340" i="1"/>
  <c r="T340" i="1"/>
  <c r="AC312" i="1"/>
  <c r="AD312" i="1" s="1"/>
  <c r="V262" i="1"/>
  <c r="T262" i="1"/>
  <c r="U262" i="1"/>
  <c r="V216" i="1"/>
  <c r="U432" i="1"/>
  <c r="AF257" i="1"/>
  <c r="T508" i="1"/>
  <c r="V498" i="1"/>
  <c r="T498" i="1"/>
  <c r="T464" i="1"/>
  <c r="T462" i="1"/>
  <c r="U399" i="1"/>
  <c r="AC211" i="1"/>
  <c r="AD211" i="1" s="1"/>
  <c r="AC326" i="1"/>
  <c r="AD326" i="1" s="1"/>
  <c r="AB326" i="1"/>
  <c r="U327" i="1"/>
  <c r="AG327" i="1" s="1"/>
  <c r="AH327" i="1" s="1"/>
  <c r="U105" i="1"/>
  <c r="U502" i="1"/>
  <c r="V484" i="1"/>
  <c r="T484" i="1"/>
  <c r="AC484" i="1" s="1"/>
  <c r="AD484" i="1" s="1"/>
  <c r="U484" i="1"/>
  <c r="T512" i="1"/>
  <c r="AB512" i="1"/>
  <c r="U355" i="1"/>
  <c r="U78" i="1"/>
  <c r="AE441" i="1"/>
  <c r="T439" i="1"/>
  <c r="U439" i="1" s="1"/>
  <c r="U241" i="1"/>
  <c r="AC241" i="1"/>
  <c r="AD241" i="1"/>
  <c r="AF241" i="1" s="1"/>
  <c r="AC200" i="1"/>
  <c r="AD200" i="1" s="1"/>
  <c r="AF200" i="1" s="1"/>
  <c r="V504" i="1"/>
  <c r="T504" i="1"/>
  <c r="AC504" i="1" s="1"/>
  <c r="AA447" i="1"/>
  <c r="V375" i="1"/>
  <c r="U202" i="1"/>
  <c r="AG202" i="1" s="1"/>
  <c r="AH202" i="1" s="1"/>
  <c r="AC38" i="1"/>
  <c r="AD38" i="1" s="1"/>
  <c r="T397" i="1"/>
  <c r="V397" i="1"/>
  <c r="V384" i="1"/>
  <c r="AC479" i="1"/>
  <c r="AD479" i="1"/>
  <c r="U186" i="1"/>
  <c r="V511" i="1"/>
  <c r="T511" i="1"/>
  <c r="AB511" i="1" s="1"/>
  <c r="U511" i="1"/>
  <c r="T468" i="1"/>
  <c r="T452" i="1"/>
  <c r="U452" i="1" s="1"/>
  <c r="V452" i="1"/>
  <c r="U137" i="1"/>
  <c r="S437" i="1"/>
  <c r="V417" i="1"/>
  <c r="T465" i="1"/>
  <c r="U465" i="1" s="1"/>
  <c r="AA399" i="1"/>
  <c r="AB399" i="1" s="1"/>
  <c r="AC399" i="1" s="1"/>
  <c r="AD399" i="1" s="1"/>
  <c r="AF399" i="1" s="1"/>
  <c r="AA388" i="1"/>
  <c r="T382" i="1"/>
  <c r="V382" i="1"/>
  <c r="R293" i="1"/>
  <c r="S293" i="1" s="1"/>
  <c r="R274" i="1"/>
  <c r="S274" i="1"/>
  <c r="R265" i="1"/>
  <c r="S265" i="1"/>
  <c r="T219" i="1"/>
  <c r="AB219" i="1" s="1"/>
  <c r="AC219" i="1"/>
  <c r="AD219" i="1" s="1"/>
  <c r="R277" i="1"/>
  <c r="S277" i="1"/>
  <c r="R275" i="1"/>
  <c r="S275" i="1"/>
  <c r="S172" i="1"/>
  <c r="T156" i="1"/>
  <c r="V156" i="1"/>
  <c r="AB137" i="1"/>
  <c r="AA105" i="1"/>
  <c r="AB105" i="1"/>
  <c r="AC105" i="1"/>
  <c r="AD105" i="1"/>
  <c r="AA112" i="1"/>
  <c r="T90" i="1"/>
  <c r="AA85" i="1"/>
  <c r="AB85" i="1" s="1"/>
  <c r="AC85" i="1" s="1"/>
  <c r="AD85" i="1" s="1"/>
  <c r="R93" i="1"/>
  <c r="S93" i="1"/>
  <c r="AA89" i="1"/>
  <c r="AB89" i="1"/>
  <c r="AA59" i="1"/>
  <c r="AB59" i="1" s="1"/>
  <c r="AC59" i="1" s="1"/>
  <c r="AD59" i="1" s="1"/>
  <c r="AF59" i="1" s="1"/>
  <c r="AG59" i="1" s="1"/>
  <c r="T16" i="1"/>
  <c r="AC16" i="1" s="1"/>
  <c r="AB16" i="1"/>
  <c r="U16" i="1"/>
  <c r="AG16" i="1" s="1"/>
  <c r="AH16" i="1" s="1"/>
  <c r="AA47" i="1"/>
  <c r="U350" i="1"/>
  <c r="AD350" i="1"/>
  <c r="U219" i="1"/>
  <c r="AC511" i="1"/>
  <c r="AD511" i="1" s="1"/>
  <c r="AD504" i="1"/>
  <c r="AF504" i="1" s="1"/>
  <c r="AG504" i="1" s="1"/>
  <c r="AH504" i="1" s="1"/>
  <c r="U504" i="1"/>
  <c r="AC262" i="1"/>
  <c r="AD262" i="1" s="1"/>
  <c r="U384" i="1"/>
  <c r="U90" i="1"/>
  <c r="AC512" i="1"/>
  <c r="AD512" i="1" s="1"/>
  <c r="AF512" i="1" s="1"/>
  <c r="U512" i="1"/>
  <c r="U464" i="1"/>
  <c r="U382" i="1"/>
  <c r="U397" i="1"/>
  <c r="U375" i="1"/>
  <c r="AG241" i="1"/>
  <c r="AH241" i="1" s="1"/>
  <c r="U312" i="1"/>
  <c r="U369" i="1"/>
  <c r="AC369" i="1"/>
  <c r="AD369" i="1"/>
  <c r="U216" i="1"/>
  <c r="AC216" i="1"/>
  <c r="AD216" i="1" s="1"/>
  <c r="U325" i="1"/>
  <c r="AC325" i="1"/>
  <c r="AD325" i="1" s="1"/>
  <c r="AC342" i="1"/>
  <c r="AD342" i="1"/>
  <c r="AB342" i="1"/>
  <c r="U53" i="1"/>
  <c r="AC161" i="1"/>
  <c r="AD161" i="1"/>
  <c r="AC377" i="1"/>
  <c r="AD377" i="1" s="1"/>
  <c r="AD131" i="1"/>
  <c r="U341" i="1"/>
  <c r="U131" i="1"/>
  <c r="AC133" i="1"/>
  <c r="AD133" i="1" s="1"/>
  <c r="AF133" i="1" s="1"/>
  <c r="U194" i="1"/>
  <c r="AB412" i="1"/>
  <c r="AC412" i="1"/>
  <c r="AD412" i="1" s="1"/>
  <c r="U97" i="1"/>
  <c r="AD378" i="1"/>
  <c r="U246" i="1"/>
  <c r="U94" i="1"/>
  <c r="U357" i="1"/>
  <c r="AC29" i="1"/>
  <c r="AD29" i="1" s="1"/>
  <c r="U33" i="1"/>
  <c r="AD33" i="1"/>
  <c r="AC126" i="1"/>
  <c r="AD126" i="1" s="1"/>
  <c r="AB204" i="1"/>
  <c r="AF204" i="1"/>
  <c r="U28" i="1"/>
  <c r="T446" i="1"/>
  <c r="U446" i="1" s="1"/>
  <c r="V446" i="1"/>
  <c r="AA443" i="1"/>
  <c r="V402" i="1"/>
  <c r="T402" i="1"/>
  <c r="V361" i="1"/>
  <c r="T361" i="1"/>
  <c r="V349" i="1"/>
  <c r="T349" i="1"/>
  <c r="U349" i="1" s="1"/>
  <c r="T258" i="1"/>
  <c r="U234" i="1"/>
  <c r="AB234" i="1"/>
  <c r="T159" i="1"/>
  <c r="AA117" i="1"/>
  <c r="U100" i="1"/>
  <c r="AD16" i="1"/>
  <c r="T30" i="1"/>
  <c r="T320" i="1"/>
  <c r="AB320" i="1" s="1"/>
  <c r="U198" i="1"/>
  <c r="T475" i="1"/>
  <c r="V466" i="1"/>
  <c r="U176" i="1"/>
  <c r="AB171" i="1"/>
  <c r="AC339" i="1"/>
  <c r="AD339" i="1" s="1"/>
  <c r="AC134" i="1"/>
  <c r="AD134" i="1"/>
  <c r="U85" i="1"/>
  <c r="U354" i="1"/>
  <c r="AG354" i="1" s="1"/>
  <c r="AH354" i="1" s="1"/>
  <c r="AB239" i="1"/>
  <c r="T337" i="1"/>
  <c r="U63" i="1"/>
  <c r="AC345" i="1"/>
  <c r="AD345" i="1"/>
  <c r="AF345" i="1"/>
  <c r="AG345" i="1" s="1"/>
  <c r="AH345" i="1" s="1"/>
  <c r="T265" i="1"/>
  <c r="T461" i="1"/>
  <c r="AB238" i="1"/>
  <c r="AC238" i="1"/>
  <c r="AD238" i="1" s="1"/>
  <c r="AB332" i="1"/>
  <c r="AC332" i="1"/>
  <c r="AD332" i="1"/>
  <c r="U150" i="1"/>
  <c r="U231" i="1"/>
  <c r="AB231" i="1"/>
  <c r="U191" i="1"/>
  <c r="T177" i="1"/>
  <c r="U182" i="1"/>
  <c r="AB185" i="1"/>
  <c r="T351" i="1"/>
  <c r="U142" i="1"/>
  <c r="T42" i="1"/>
  <c r="U232" i="1"/>
  <c r="AB478" i="1"/>
  <c r="T447" i="1"/>
  <c r="V447" i="1"/>
  <c r="T429" i="1"/>
  <c r="AA413" i="1"/>
  <c r="AB413" i="1" s="1"/>
  <c r="AC413" i="1" s="1"/>
  <c r="AD413" i="1" s="1"/>
  <c r="AB411" i="1"/>
  <c r="AC411" i="1"/>
  <c r="AD411" i="1"/>
  <c r="V409" i="1"/>
  <c r="AA408" i="1"/>
  <c r="T389" i="1"/>
  <c r="U389" i="1" s="1"/>
  <c r="V374" i="1"/>
  <c r="V286" i="1"/>
  <c r="T286" i="1"/>
  <c r="V212" i="1"/>
  <c r="T212" i="1"/>
  <c r="V207" i="1"/>
  <c r="T207" i="1"/>
  <c r="AC321" i="1"/>
  <c r="AD321" i="1" s="1"/>
  <c r="U321" i="1"/>
  <c r="AC493" i="1"/>
  <c r="AD493" i="1"/>
  <c r="U251" i="1"/>
  <c r="AB36" i="1"/>
  <c r="AC36" i="1"/>
  <c r="AD36" i="1" s="1"/>
  <c r="U36" i="1"/>
  <c r="AB186" i="1"/>
  <c r="T490" i="1"/>
  <c r="V490" i="1"/>
  <c r="T445" i="1"/>
  <c r="U445" i="1" s="1"/>
  <c r="AA395" i="1"/>
  <c r="AB395" i="1" s="1"/>
  <c r="V394" i="1"/>
  <c r="T394" i="1"/>
  <c r="AB369" i="1"/>
  <c r="V360" i="1"/>
  <c r="T360" i="1"/>
  <c r="U356" i="1"/>
  <c r="T285" i="1"/>
  <c r="U285" i="1" s="1"/>
  <c r="AB285" i="1"/>
  <c r="T275" i="1"/>
  <c r="V275" i="1"/>
  <c r="T237" i="1"/>
  <c r="U237" i="1" s="1"/>
  <c r="V148" i="1"/>
  <c r="T135" i="1"/>
  <c r="AB135" i="1" s="1"/>
  <c r="AC89" i="1"/>
  <c r="AD89" i="1" s="1"/>
  <c r="AC246" i="1"/>
  <c r="AD246" i="1" s="1"/>
  <c r="U335" i="1"/>
  <c r="U111" i="1"/>
  <c r="AC359" i="1"/>
  <c r="AD359" i="1" s="1"/>
  <c r="AB473" i="1"/>
  <c r="AC473" i="1"/>
  <c r="AD473" i="1" s="1"/>
  <c r="U29" i="1"/>
  <c r="U412" i="1"/>
  <c r="AC37" i="1"/>
  <c r="AD37" i="1"/>
  <c r="AF37" i="1"/>
  <c r="AG37" i="1" s="1"/>
  <c r="AH37" i="1" s="1"/>
  <c r="AF198" i="1"/>
  <c r="AG198" i="1"/>
  <c r="AH198" i="1" s="1"/>
  <c r="V198" i="1"/>
  <c r="U51" i="1"/>
  <c r="U110" i="1"/>
  <c r="U477" i="1"/>
  <c r="AC268" i="1"/>
  <c r="AD268" i="1"/>
  <c r="AF268" i="1" s="1"/>
  <c r="U268" i="1"/>
  <c r="T180" i="1"/>
  <c r="AB180" i="1"/>
  <c r="U136" i="1"/>
  <c r="AC234" i="1"/>
  <c r="AD234" i="1" s="1"/>
  <c r="AB343" i="1"/>
  <c r="AC343" i="1"/>
  <c r="AD343" i="1"/>
  <c r="AF343" i="1" s="1"/>
  <c r="AG343" i="1" s="1"/>
  <c r="AH343" i="1" s="1"/>
  <c r="T192" i="1"/>
  <c r="AC192" i="1"/>
  <c r="AD192" i="1" s="1"/>
  <c r="AF192" i="1" s="1"/>
  <c r="AB126" i="1"/>
  <c r="U404" i="1"/>
  <c r="AC166" i="1"/>
  <c r="AD166" i="1"/>
  <c r="AF166" i="1" s="1"/>
  <c r="U166" i="1"/>
  <c r="V234" i="1"/>
  <c r="U307" i="1"/>
  <c r="AC307" i="1"/>
  <c r="AD307" i="1"/>
  <c r="U124" i="1"/>
  <c r="U104" i="1"/>
  <c r="AC22" i="1"/>
  <c r="AD22" i="1"/>
  <c r="U22" i="1"/>
  <c r="U255" i="1"/>
  <c r="AC255" i="1"/>
  <c r="AD255" i="1"/>
  <c r="T406" i="1"/>
  <c r="U279" i="1"/>
  <c r="S482" i="1"/>
  <c r="T476" i="1"/>
  <c r="AB455" i="1"/>
  <c r="AA425" i="1"/>
  <c r="T424" i="1"/>
  <c r="AA420" i="1"/>
  <c r="AB420" i="1" s="1"/>
  <c r="AC420" i="1"/>
  <c r="AD420" i="1" s="1"/>
  <c r="U417" i="1"/>
  <c r="AE412" i="1"/>
  <c r="AA404" i="1"/>
  <c r="AB404" i="1" s="1"/>
  <c r="AC404" i="1" s="1"/>
  <c r="AD404" i="1"/>
  <c r="AF404" i="1" s="1"/>
  <c r="V366" i="1"/>
  <c r="T366" i="1"/>
  <c r="AC366" i="1" s="1"/>
  <c r="AD366" i="1" s="1"/>
  <c r="V338" i="1"/>
  <c r="T338" i="1"/>
  <c r="AC338" i="1" s="1"/>
  <c r="V333" i="1"/>
  <c r="T333" i="1"/>
  <c r="U333" i="1" s="1"/>
  <c r="V288" i="1"/>
  <c r="T288" i="1"/>
  <c r="V264" i="1"/>
  <c r="T264" i="1"/>
  <c r="AB264" i="1" s="1"/>
  <c r="AB301" i="1"/>
  <c r="AB290" i="1"/>
  <c r="U208" i="1"/>
  <c r="AC229" i="1"/>
  <c r="AD229" i="1"/>
  <c r="AC242" i="1"/>
  <c r="AD242" i="1"/>
  <c r="AD494" i="1"/>
  <c r="AF494" i="1" s="1"/>
  <c r="AG494" i="1" s="1"/>
  <c r="AH494" i="1" s="1"/>
  <c r="R392" i="1"/>
  <c r="S392" i="1"/>
  <c r="V372" i="1"/>
  <c r="T372" i="1"/>
  <c r="AC372" i="1" s="1"/>
  <c r="AD372" i="1" s="1"/>
  <c r="AB341" i="1"/>
  <c r="V314" i="1"/>
  <c r="T314" i="1"/>
  <c r="AB314" i="1" s="1"/>
  <c r="AB267" i="1"/>
  <c r="AB263" i="1"/>
  <c r="AB203" i="1"/>
  <c r="AB202" i="1"/>
  <c r="AB146" i="1"/>
  <c r="T76" i="1"/>
  <c r="AA439" i="1"/>
  <c r="T427" i="1"/>
  <c r="AC427" i="1" s="1"/>
  <c r="AD427" i="1" s="1"/>
  <c r="AF427" i="1" s="1"/>
  <c r="V427" i="1"/>
  <c r="V425" i="1"/>
  <c r="AA417" i="1"/>
  <c r="AB417" i="1" s="1"/>
  <c r="AC417" i="1" s="1"/>
  <c r="AD417" i="1" s="1"/>
  <c r="AC387" i="1"/>
  <c r="AD387" i="1"/>
  <c r="AF387" i="1" s="1"/>
  <c r="AG387" i="1"/>
  <c r="AH387" i="1"/>
  <c r="T385" i="1"/>
  <c r="V385" i="1"/>
  <c r="AB336" i="1"/>
  <c r="T271" i="1"/>
  <c r="V271" i="1"/>
  <c r="AB250" i="1"/>
  <c r="V187" i="1"/>
  <c r="V86" i="1"/>
  <c r="T86" i="1"/>
  <c r="U86" i="1"/>
  <c r="R231" i="1"/>
  <c r="S231" i="1"/>
  <c r="AB213" i="1"/>
  <c r="AA98" i="1"/>
  <c r="AA67" i="1"/>
  <c r="AB67" i="1"/>
  <c r="AC67" i="1" s="1"/>
  <c r="AD67" i="1" s="1"/>
  <c r="R314" i="1"/>
  <c r="S314" i="1" s="1"/>
  <c r="R294" i="1"/>
  <c r="S294" i="1" s="1"/>
  <c r="R180" i="1"/>
  <c r="S180" i="1" s="1"/>
  <c r="AA65" i="1"/>
  <c r="R112" i="1"/>
  <c r="S112" i="1" s="1"/>
  <c r="AA106" i="1"/>
  <c r="AA79" i="1"/>
  <c r="AB79" i="1" s="1"/>
  <c r="AC79" i="1" s="1"/>
  <c r="AD79" i="1" s="1"/>
  <c r="AA39" i="1"/>
  <c r="AA57" i="1"/>
  <c r="AA49" i="1"/>
  <c r="T43" i="1"/>
  <c r="AB43" i="1"/>
  <c r="AC337" i="1"/>
  <c r="AD337" i="1"/>
  <c r="U337" i="1"/>
  <c r="AC349" i="1"/>
  <c r="AD349" i="1" s="1"/>
  <c r="AB349" i="1"/>
  <c r="AF131" i="1"/>
  <c r="AG131" i="1" s="1"/>
  <c r="AH131" i="1" s="1"/>
  <c r="AC271" i="1"/>
  <c r="AD271" i="1"/>
  <c r="AF271" i="1" s="1"/>
  <c r="U264" i="1"/>
  <c r="AC351" i="1"/>
  <c r="AD351" i="1" s="1"/>
  <c r="AG427" i="1"/>
  <c r="AH427" i="1" s="1"/>
  <c r="U427" i="1"/>
  <c r="U192" i="1"/>
  <c r="U360" i="1"/>
  <c r="AC360" i="1"/>
  <c r="AD360" i="1" s="1"/>
  <c r="AG133" i="1"/>
  <c r="AH133" i="1"/>
  <c r="AC43" i="1"/>
  <c r="AD43" i="1" s="1"/>
  <c r="AF43" i="1" s="1"/>
  <c r="U494" i="1"/>
  <c r="U288" i="1"/>
  <c r="AB333" i="1"/>
  <c r="AB366" i="1"/>
  <c r="U366" i="1"/>
  <c r="U286" i="1"/>
  <c r="U447" i="1"/>
  <c r="U265" i="1"/>
  <c r="AF100" i="1"/>
  <c r="AB337" i="1"/>
  <c r="AC361" i="1"/>
  <c r="AD361" i="1" s="1"/>
  <c r="AF361" i="1" s="1"/>
  <c r="U361" i="1"/>
  <c r="AF325" i="1"/>
  <c r="U425" i="1"/>
  <c r="AD338" i="1"/>
  <c r="AF338" i="1"/>
  <c r="U338" i="1"/>
  <c r="AB338" i="1"/>
  <c r="AC180" i="1"/>
  <c r="AD180" i="1" s="1"/>
  <c r="U180" i="1"/>
  <c r="U394" i="1"/>
  <c r="AF51" i="1"/>
  <c r="AG51" i="1" s="1"/>
  <c r="AH51" i="1" s="1"/>
  <c r="AG338" i="1"/>
  <c r="AH338" i="1"/>
  <c r="AA452" i="1"/>
  <c r="AB452" i="1"/>
  <c r="AC452" i="1"/>
  <c r="AD452" i="1" s="1"/>
  <c r="AA132" i="1"/>
  <c r="AB132" i="1"/>
  <c r="AC132" i="1"/>
  <c r="AD132" i="1"/>
  <c r="AF132" i="1" s="1"/>
  <c r="AA125" i="1"/>
  <c r="AC125" i="1"/>
  <c r="AD125" i="1"/>
  <c r="AF125" i="1" s="1"/>
  <c r="AB30" i="1"/>
  <c r="AB63" i="1"/>
  <c r="AD63" i="1"/>
  <c r="AA476" i="1"/>
  <c r="AA440" i="1"/>
  <c r="AA379" i="1"/>
  <c r="AA111" i="1"/>
  <c r="AB111" i="1" s="1"/>
  <c r="AD111" i="1"/>
  <c r="AB351" i="1"/>
  <c r="AB209" i="1"/>
  <c r="AB142" i="1"/>
  <c r="AB268" i="1"/>
  <c r="AB454" i="1"/>
  <c r="AC454" i="1"/>
  <c r="AD454" i="1"/>
  <c r="AF454" i="1" s="1"/>
  <c r="AB38" i="1"/>
  <c r="AB222" i="1"/>
  <c r="AA464" i="1"/>
  <c r="AB464" i="1" s="1"/>
  <c r="AC464" i="1"/>
  <c r="AD464" i="1"/>
  <c r="AA453" i="1"/>
  <c r="AB453" i="1" s="1"/>
  <c r="AC453" i="1"/>
  <c r="AD453" i="1"/>
  <c r="AF453" i="1" s="1"/>
  <c r="AA448" i="1"/>
  <c r="AA383" i="1"/>
  <c r="AF437" i="1"/>
  <c r="U177" i="1"/>
  <c r="AF378" i="1"/>
  <c r="AF269" i="1"/>
  <c r="AF491" i="1"/>
  <c r="AG491" i="1"/>
  <c r="AH491" i="1"/>
  <c r="AG457" i="1"/>
  <c r="AH457" i="1"/>
  <c r="U420" i="1"/>
  <c r="AC446" i="1"/>
  <c r="AD446" i="1"/>
  <c r="U43" i="1"/>
  <c r="AF161" i="1"/>
  <c r="U351" i="1"/>
  <c r="AC207" i="1"/>
  <c r="AD207" i="1"/>
  <c r="AC286" i="1"/>
  <c r="AD286" i="1" s="1"/>
  <c r="AB286" i="1"/>
  <c r="U320" i="1"/>
  <c r="AB425" i="1"/>
  <c r="AC425" i="1"/>
  <c r="AD425" i="1" s="1"/>
  <c r="U319" i="1"/>
  <c r="AC319" i="1"/>
  <c r="AD319" i="1"/>
  <c r="AB192" i="1"/>
  <c r="U424" i="1"/>
  <c r="AB237" i="1"/>
  <c r="AC237" i="1"/>
  <c r="AD237" i="1"/>
  <c r="U42" i="1"/>
  <c r="AB42" i="1"/>
  <c r="AC42" i="1"/>
  <c r="AD42" i="1"/>
  <c r="AF191" i="1"/>
  <c r="AG191" i="1" s="1"/>
  <c r="AH191" i="1" s="1"/>
  <c r="AF33" i="1"/>
  <c r="U212" i="1"/>
  <c r="AB389" i="1"/>
  <c r="AC389" i="1"/>
  <c r="AD389" i="1" s="1"/>
  <c r="AB360" i="1"/>
  <c r="AB462" i="1"/>
  <c r="AC462" i="1"/>
  <c r="AD462" i="1" s="1"/>
  <c r="AF462" i="1"/>
  <c r="U462" i="1"/>
  <c r="AC443" i="1"/>
  <c r="AD443" i="1" s="1"/>
  <c r="U458" i="1"/>
  <c r="U243" i="1"/>
  <c r="AC243" i="1"/>
  <c r="AD243" i="1"/>
  <c r="U173" i="1"/>
  <c r="AC173" i="1"/>
  <c r="AD173" i="1" s="1"/>
  <c r="AB283" i="1"/>
  <c r="U283" i="1"/>
  <c r="AC283" i="1"/>
  <c r="AD283" i="1" s="1"/>
  <c r="U442" i="1"/>
  <c r="U158" i="1"/>
  <c r="AB158" i="1"/>
  <c r="U87" i="1"/>
  <c r="AB77" i="1"/>
  <c r="AC77" i="1"/>
  <c r="AD77" i="1" s="1"/>
  <c r="AC317" i="1"/>
  <c r="AD317" i="1" s="1"/>
  <c r="AF317" i="1" s="1"/>
  <c r="AC15" i="1"/>
  <c r="AD15" i="1"/>
  <c r="AF15" i="1" s="1"/>
  <c r="U15" i="1"/>
  <c r="U489" i="1"/>
  <c r="AB489" i="1"/>
  <c r="AC362" i="1"/>
  <c r="AD362" i="1"/>
  <c r="U362" i="1"/>
  <c r="U353" i="1"/>
  <c r="AB353" i="1"/>
  <c r="U115" i="1"/>
  <c r="AB145" i="1"/>
  <c r="U145" i="1"/>
  <c r="AG145" i="1" s="1"/>
  <c r="AH145" i="1" s="1"/>
  <c r="AC145" i="1"/>
  <c r="AD145" i="1"/>
  <c r="U331" i="1"/>
  <c r="U226" i="1"/>
  <c r="AC226" i="1"/>
  <c r="AD226" i="1"/>
  <c r="AC45" i="1"/>
  <c r="AD45" i="1"/>
  <c r="U45" i="1"/>
  <c r="AC201" i="1"/>
  <c r="AD201" i="1" s="1"/>
  <c r="U58" i="1"/>
  <c r="U61" i="1"/>
  <c r="AC190" i="1"/>
  <c r="AD190" i="1"/>
  <c r="U190" i="1"/>
  <c r="AB502" i="1"/>
  <c r="AC502" i="1"/>
  <c r="AD502" i="1"/>
  <c r="V496" i="1"/>
  <c r="T496" i="1"/>
  <c r="U466" i="1"/>
  <c r="AG466" i="1" s="1"/>
  <c r="AH466" i="1" s="1"/>
  <c r="T456" i="1"/>
  <c r="V456" i="1"/>
  <c r="V450" i="1"/>
  <c r="T450" i="1"/>
  <c r="AE416" i="1"/>
  <c r="AA416" i="1"/>
  <c r="AA393" i="1"/>
  <c r="AB393" i="1"/>
  <c r="AC393" i="1"/>
  <c r="AD393" i="1" s="1"/>
  <c r="T392" i="1"/>
  <c r="AC392" i="1"/>
  <c r="AD392" i="1"/>
  <c r="U386" i="1"/>
  <c r="AB386" i="1"/>
  <c r="AC386" i="1"/>
  <c r="AD386" i="1" s="1"/>
  <c r="AF386" i="1" s="1"/>
  <c r="T379" i="1"/>
  <c r="V379" i="1"/>
  <c r="AC315" i="1"/>
  <c r="AD315" i="1"/>
  <c r="AB315" i="1"/>
  <c r="U315" i="1"/>
  <c r="AA109" i="1"/>
  <c r="V108" i="1"/>
  <c r="T108" i="1"/>
  <c r="AC108" i="1" s="1"/>
  <c r="AD108" i="1" s="1"/>
  <c r="AF108" i="1" s="1"/>
  <c r="AG108" i="1"/>
  <c r="AH108" i="1" s="1"/>
  <c r="AB106" i="1"/>
  <c r="AC106" i="1" s="1"/>
  <c r="AD106" i="1" s="1"/>
  <c r="AC114" i="1"/>
  <c r="AD114" i="1"/>
  <c r="AB477" i="1"/>
  <c r="AC477" i="1"/>
  <c r="AD477" i="1"/>
  <c r="AF477" i="1" s="1"/>
  <c r="AG477" i="1" s="1"/>
  <c r="AH477" i="1" s="1"/>
  <c r="U14" i="1"/>
  <c r="AB251" i="1"/>
  <c r="AA432" i="1"/>
  <c r="AB432" i="1"/>
  <c r="AC432" i="1"/>
  <c r="AD432" i="1" s="1"/>
  <c r="AB226" i="1"/>
  <c r="AB56" i="1"/>
  <c r="AC56" i="1"/>
  <c r="AD56" i="1" s="1"/>
  <c r="AG56" i="1" s="1"/>
  <c r="AH56" i="1" s="1"/>
  <c r="AB191" i="1"/>
  <c r="AC87" i="1"/>
  <c r="AD87" i="1" s="1"/>
  <c r="AF87" i="1"/>
  <c r="AB318" i="1"/>
  <c r="U378" i="1"/>
  <c r="AB491" i="1"/>
  <c r="AB397" i="1"/>
  <c r="AC397" i="1"/>
  <c r="AD397" i="1"/>
  <c r="AC418" i="1"/>
  <c r="AD418" i="1"/>
  <c r="AF418" i="1" s="1"/>
  <c r="AG512" i="1"/>
  <c r="AH512" i="1" s="1"/>
  <c r="U38" i="1"/>
  <c r="AC489" i="1"/>
  <c r="AD489" i="1" s="1"/>
  <c r="AF489" i="1" s="1"/>
  <c r="U121" i="1"/>
  <c r="AB317" i="1"/>
  <c r="AB243" i="1"/>
  <c r="AC121" i="1"/>
  <c r="AD121" i="1"/>
  <c r="AF160" i="1"/>
  <c r="AG160" i="1"/>
  <c r="AH160" i="1"/>
  <c r="U371" i="1"/>
  <c r="AG371" i="1" s="1"/>
  <c r="AH371" i="1" s="1"/>
  <c r="AC353" i="1"/>
  <c r="AD353" i="1" s="1"/>
  <c r="AF353" i="1" s="1"/>
  <c r="U413" i="1"/>
  <c r="AB472" i="1"/>
  <c r="AC472" i="1"/>
  <c r="AD472" i="1" s="1"/>
  <c r="AC93" i="1"/>
  <c r="AD93" i="1" s="1"/>
  <c r="U93" i="1"/>
  <c r="AB354" i="1"/>
  <c r="T488" i="1"/>
  <c r="AC273" i="1"/>
  <c r="AD273" i="1"/>
  <c r="AC499" i="1"/>
  <c r="AD499" i="1" s="1"/>
  <c r="U499" i="1"/>
  <c r="U146" i="1"/>
  <c r="AC146" i="1"/>
  <c r="AD146" i="1"/>
  <c r="AC185" i="1"/>
  <c r="AD185" i="1" s="1"/>
  <c r="AB37" i="1"/>
  <c r="U37" i="1"/>
  <c r="AC252" i="1"/>
  <c r="AD252" i="1" s="1"/>
  <c r="U252" i="1"/>
  <c r="U92" i="1"/>
  <c r="AC230" i="1"/>
  <c r="AD230" i="1" s="1"/>
  <c r="AB230" i="1"/>
  <c r="U225" i="1"/>
  <c r="AC225" i="1"/>
  <c r="AD225" i="1"/>
  <c r="AC141" i="1"/>
  <c r="AD141" i="1" s="1"/>
  <c r="U141" i="1"/>
  <c r="AB17" i="1"/>
  <c r="U17" i="1"/>
  <c r="AB123" i="1"/>
  <c r="AC123" i="1"/>
  <c r="AD123" i="1"/>
  <c r="AF123" i="1"/>
  <c r="U123" i="1"/>
  <c r="U102" i="1"/>
  <c r="T214" i="1"/>
  <c r="U214" i="1" s="1"/>
  <c r="AC223" i="1"/>
  <c r="AD223" i="1" s="1"/>
  <c r="U223" i="1"/>
  <c r="AB223" i="1"/>
  <c r="U103" i="1"/>
  <c r="AC103" i="1"/>
  <c r="AD103" i="1"/>
  <c r="U155" i="1"/>
  <c r="AC155" i="1"/>
  <c r="AD155" i="1" s="1"/>
  <c r="AB504" i="1"/>
  <c r="T500" i="1"/>
  <c r="V480" i="1"/>
  <c r="AB479" i="1"/>
  <c r="AA460" i="1"/>
  <c r="AB460" i="1" s="1"/>
  <c r="AC460" i="1"/>
  <c r="AD460" i="1" s="1"/>
  <c r="AA451" i="1"/>
  <c r="AB451" i="1"/>
  <c r="AC451" i="1"/>
  <c r="AD451" i="1"/>
  <c r="AF451" i="1"/>
  <c r="AA431" i="1"/>
  <c r="AB431" i="1"/>
  <c r="AC431" i="1"/>
  <c r="AD431" i="1" s="1"/>
  <c r="V423" i="1"/>
  <c r="T423" i="1"/>
  <c r="U423" i="1"/>
  <c r="AA422" i="1"/>
  <c r="AB422" i="1"/>
  <c r="AC422" i="1" s="1"/>
  <c r="AD422" i="1"/>
  <c r="T421" i="1"/>
  <c r="V421" i="1"/>
  <c r="V419" i="1"/>
  <c r="T419" i="1"/>
  <c r="T407" i="1"/>
  <c r="AA398" i="1"/>
  <c r="AB398" i="1"/>
  <c r="AC398" i="1" s="1"/>
  <c r="AD398" i="1" s="1"/>
  <c r="V395" i="1"/>
  <c r="T395" i="1"/>
  <c r="T302" i="1"/>
  <c r="AB302" i="1"/>
  <c r="V287" i="1"/>
  <c r="T287" i="1"/>
  <c r="AB252" i="1"/>
  <c r="AH59" i="1"/>
  <c r="AB90" i="1"/>
  <c r="AC90" i="1"/>
  <c r="AD90" i="1"/>
  <c r="AC156" i="1"/>
  <c r="AD156" i="1"/>
  <c r="AF156" i="1" s="1"/>
  <c r="AB156" i="1"/>
  <c r="U449" i="1"/>
  <c r="AC162" i="1"/>
  <c r="AD162" i="1"/>
  <c r="U162" i="1"/>
  <c r="AC506" i="1"/>
  <c r="AD506" i="1"/>
  <c r="U506" i="1"/>
  <c r="AC478" i="1"/>
  <c r="AD478" i="1"/>
  <c r="U478" i="1"/>
  <c r="AB308" i="1"/>
  <c r="AC308" i="1"/>
  <c r="AD308" i="1"/>
  <c r="U266" i="1"/>
  <c r="AG164" i="1"/>
  <c r="AH164" i="1"/>
  <c r="AC122" i="1"/>
  <c r="AD122" i="1" s="1"/>
  <c r="U122" i="1"/>
  <c r="AC289" i="1"/>
  <c r="AD289" i="1"/>
  <c r="AB289" i="1"/>
  <c r="AB13" i="1"/>
  <c r="U13" i="1"/>
  <c r="AB266" i="1"/>
  <c r="U306" i="1"/>
  <c r="AC306" i="1"/>
  <c r="AD306" i="1" s="1"/>
  <c r="U324" i="1"/>
  <c r="AC324" i="1"/>
  <c r="AD324" i="1" s="1"/>
  <c r="U272" i="1"/>
  <c r="AB240" i="1"/>
  <c r="AB390" i="1"/>
  <c r="U390" i="1"/>
  <c r="AG390" i="1" s="1"/>
  <c r="AH390" i="1" s="1"/>
  <c r="U174" i="1"/>
  <c r="AC174" i="1"/>
  <c r="AD174" i="1" s="1"/>
  <c r="AC72" i="1"/>
  <c r="AD72" i="1"/>
  <c r="AB277" i="1"/>
  <c r="AC277" i="1"/>
  <c r="AD277" i="1" s="1"/>
  <c r="AC40" i="1"/>
  <c r="AD40" i="1"/>
  <c r="AB40" i="1"/>
  <c r="U40" i="1"/>
  <c r="AG40" i="1" s="1"/>
  <c r="AH40" i="1" s="1"/>
  <c r="AC136" i="1"/>
  <c r="AD136" i="1"/>
  <c r="AF136" i="1" s="1"/>
  <c r="AC455" i="1"/>
  <c r="AD455" i="1" s="1"/>
  <c r="AF455" i="1" s="1"/>
  <c r="AG455" i="1"/>
  <c r="AH455" i="1" s="1"/>
  <c r="V444" i="1"/>
  <c r="T444" i="1"/>
  <c r="U444" i="1" s="1"/>
  <c r="AA410" i="1"/>
  <c r="AA384" i="1"/>
  <c r="AB384" i="1" s="1"/>
  <c r="AC384" i="1"/>
  <c r="AD384" i="1"/>
  <c r="AC282" i="1"/>
  <c r="AD282" i="1"/>
  <c r="AB282" i="1"/>
  <c r="V189" i="1"/>
  <c r="T189" i="1"/>
  <c r="V24" i="1"/>
  <c r="T24" i="1"/>
  <c r="T23" i="1"/>
  <c r="AC23" i="1" s="1"/>
  <c r="AD23" i="1" s="1"/>
  <c r="AC49" i="1"/>
  <c r="AD49" i="1" s="1"/>
  <c r="AC57" i="1"/>
  <c r="AD57" i="1" s="1"/>
  <c r="AC98" i="1"/>
  <c r="AD98" i="1" s="1"/>
  <c r="AB439" i="1"/>
  <c r="AC439" i="1"/>
  <c r="AD439" i="1" s="1"/>
  <c r="AB269" i="1"/>
  <c r="AC158" i="1"/>
  <c r="AD158" i="1"/>
  <c r="AC356" i="1"/>
  <c r="AD356" i="1"/>
  <c r="AF356" i="1"/>
  <c r="AB206" i="1"/>
  <c r="U277" i="1"/>
  <c r="AC468" i="1"/>
  <c r="AD468" i="1" s="1"/>
  <c r="AF468" i="1" s="1"/>
  <c r="U156" i="1"/>
  <c r="AC115" i="1"/>
  <c r="AD115" i="1"/>
  <c r="AF115" i="1" s="1"/>
  <c r="V356" i="1"/>
  <c r="AB382" i="1"/>
  <c r="AC382" i="1"/>
  <c r="AD382" i="1"/>
  <c r="AF382" i="1" s="1"/>
  <c r="AF186" i="1"/>
  <c r="AG186" i="1" s="1"/>
  <c r="AH186" i="1" s="1"/>
  <c r="U77" i="1"/>
  <c r="V503" i="1"/>
  <c r="AF326" i="1"/>
  <c r="AG326" i="1" s="1"/>
  <c r="AH326" i="1" s="1"/>
  <c r="AB15" i="1"/>
  <c r="U211" i="1"/>
  <c r="AF312" i="1"/>
  <c r="AG312" i="1" s="1"/>
  <c r="AH312" i="1" s="1"/>
  <c r="U348" i="1"/>
  <c r="AC348" i="1"/>
  <c r="AD348" i="1"/>
  <c r="U308" i="1"/>
  <c r="AF176" i="1"/>
  <c r="AG176" i="1"/>
  <c r="AH176" i="1" s="1"/>
  <c r="U197" i="1"/>
  <c r="AG197" i="1"/>
  <c r="AH197" i="1" s="1"/>
  <c r="AA406" i="1"/>
  <c r="AB210" i="1"/>
  <c r="T426" i="1"/>
  <c r="AC267" i="1"/>
  <c r="AD267" i="1" s="1"/>
  <c r="AF267" i="1" s="1"/>
  <c r="AB217" i="1"/>
  <c r="U217" i="1"/>
  <c r="U460" i="1"/>
  <c r="T463" i="1"/>
  <c r="AC318" i="1"/>
  <c r="AD318" i="1" s="1"/>
  <c r="U249" i="1"/>
  <c r="U393" i="1"/>
  <c r="U290" i="1"/>
  <c r="V383" i="1"/>
  <c r="AC70" i="1"/>
  <c r="AD70" i="1"/>
  <c r="U70" i="1"/>
  <c r="AC260" i="1"/>
  <c r="AD260" i="1" s="1"/>
  <c r="U260" i="1"/>
  <c r="AB260" i="1"/>
  <c r="T316" i="1"/>
  <c r="U316" i="1" s="1"/>
  <c r="AC104" i="1"/>
  <c r="AD104" i="1"/>
  <c r="T74" i="1"/>
  <c r="U328" i="1"/>
  <c r="AC328" i="1"/>
  <c r="AD328" i="1"/>
  <c r="AB48" i="1"/>
  <c r="AC48" i="1"/>
  <c r="AD48" i="1"/>
  <c r="U46" i="1"/>
  <c r="AC46" i="1"/>
  <c r="AD46" i="1" s="1"/>
  <c r="U62" i="1"/>
  <c r="U41" i="1"/>
  <c r="AH41" i="1"/>
  <c r="AB41" i="1"/>
  <c r="AC138" i="1"/>
  <c r="AD138" i="1" s="1"/>
  <c r="U138" i="1"/>
  <c r="AC239" i="1"/>
  <c r="AD239" i="1"/>
  <c r="U239" i="1"/>
  <c r="AG239" i="1" s="1"/>
  <c r="AC179" i="1"/>
  <c r="AD179" i="1"/>
  <c r="U179" i="1"/>
  <c r="V487" i="1"/>
  <c r="T487" i="1"/>
  <c r="AB487" i="1" s="1"/>
  <c r="R458" i="1"/>
  <c r="S458" i="1"/>
  <c r="AA450" i="1"/>
  <c r="AB450" i="1" s="1"/>
  <c r="AA449" i="1"/>
  <c r="AB449" i="1"/>
  <c r="AC449" i="1"/>
  <c r="AD449" i="1" s="1"/>
  <c r="AF449" i="1" s="1"/>
  <c r="AA445" i="1"/>
  <c r="AB445" i="1"/>
  <c r="AC445" i="1"/>
  <c r="AD445" i="1" s="1"/>
  <c r="AA442" i="1"/>
  <c r="AB442" i="1" s="1"/>
  <c r="AC442" i="1"/>
  <c r="AD442" i="1"/>
  <c r="T438" i="1"/>
  <c r="AB438" i="1"/>
  <c r="U431" i="1"/>
  <c r="AA423" i="1"/>
  <c r="AA421" i="1"/>
  <c r="AB421" i="1" s="1"/>
  <c r="AA419" i="1"/>
  <c r="T400" i="1"/>
  <c r="V400" i="1"/>
  <c r="V391" i="1"/>
  <c r="T391" i="1"/>
  <c r="V310" i="1"/>
  <c r="T310" i="1"/>
  <c r="V259" i="1"/>
  <c r="T259" i="1"/>
  <c r="AB259" i="1" s="1"/>
  <c r="R499" i="1"/>
  <c r="S499" i="1" s="1"/>
  <c r="AA466" i="1"/>
  <c r="AB466" i="1"/>
  <c r="AC466" i="1"/>
  <c r="AD466" i="1" s="1"/>
  <c r="AF466" i="1" s="1"/>
  <c r="AA438" i="1"/>
  <c r="AA436" i="1"/>
  <c r="AB436" i="1" s="1"/>
  <c r="AC436" i="1"/>
  <c r="AD436" i="1"/>
  <c r="AF436" i="1"/>
  <c r="AG436" i="1" s="1"/>
  <c r="AH436" i="1" s="1"/>
  <c r="AA435" i="1"/>
  <c r="AB435" i="1"/>
  <c r="AC435" i="1" s="1"/>
  <c r="AD435" i="1" s="1"/>
  <c r="R433" i="1"/>
  <c r="S433" i="1"/>
  <c r="T416" i="1"/>
  <c r="U416" i="1" s="1"/>
  <c r="T309" i="1"/>
  <c r="T278" i="1"/>
  <c r="V256" i="1"/>
  <c r="T256" i="1"/>
  <c r="T244" i="1"/>
  <c r="V244" i="1"/>
  <c r="R506" i="1"/>
  <c r="S506" i="1"/>
  <c r="AB505" i="1"/>
  <c r="T483" i="1"/>
  <c r="AA474" i="1"/>
  <c r="AB474" i="1" s="1"/>
  <c r="AC474" i="1"/>
  <c r="AD474" i="1" s="1"/>
  <c r="AF474" i="1" s="1"/>
  <c r="AA465" i="1"/>
  <c r="AB465" i="1"/>
  <c r="AC465" i="1"/>
  <c r="AD465" i="1"/>
  <c r="AF465" i="1" s="1"/>
  <c r="AA459" i="1"/>
  <c r="AA428" i="1"/>
  <c r="V408" i="1"/>
  <c r="T408" i="1"/>
  <c r="V254" i="1"/>
  <c r="T254" i="1"/>
  <c r="R405" i="1"/>
  <c r="S405" i="1"/>
  <c r="AA392" i="1"/>
  <c r="AB392" i="1" s="1"/>
  <c r="R347" i="1"/>
  <c r="S347" i="1"/>
  <c r="R346" i="1"/>
  <c r="S346" i="1" s="1"/>
  <c r="R340" i="1"/>
  <c r="S340" i="1"/>
  <c r="AB261" i="1"/>
  <c r="AB257" i="1"/>
  <c r="AB254" i="1"/>
  <c r="V188" i="1"/>
  <c r="T188" i="1"/>
  <c r="U188" i="1" s="1"/>
  <c r="R184" i="1"/>
  <c r="S184" i="1"/>
  <c r="AA405" i="1"/>
  <c r="AB405" i="1"/>
  <c r="AC405" i="1" s="1"/>
  <c r="AD405" i="1" s="1"/>
  <c r="R388" i="1"/>
  <c r="S388" i="1" s="1"/>
  <c r="R366" i="1"/>
  <c r="S366" i="1"/>
  <c r="V304" i="1"/>
  <c r="T304" i="1"/>
  <c r="T274" i="1"/>
  <c r="V274" i="1"/>
  <c r="R225" i="1"/>
  <c r="S225" i="1" s="1"/>
  <c r="R195" i="1"/>
  <c r="S195" i="1"/>
  <c r="R137" i="1"/>
  <c r="S137" i="1"/>
  <c r="AA75" i="1"/>
  <c r="AC73" i="1"/>
  <c r="AD73" i="1"/>
  <c r="R220" i="1"/>
  <c r="S220" i="1" s="1"/>
  <c r="R192" i="1"/>
  <c r="S192" i="1" s="1"/>
  <c r="AB183" i="1"/>
  <c r="V52" i="1"/>
  <c r="T52" i="1"/>
  <c r="AB52" i="1" s="1"/>
  <c r="T172" i="1"/>
  <c r="AC172" i="1" s="1"/>
  <c r="V172" i="1"/>
  <c r="R135" i="1"/>
  <c r="S135" i="1"/>
  <c r="AA62" i="1"/>
  <c r="AB62" i="1" s="1"/>
  <c r="AC62" i="1"/>
  <c r="AD62" i="1"/>
  <c r="AB19" i="1"/>
  <c r="V18" i="1"/>
  <c r="T18" i="1"/>
  <c r="AA53" i="1"/>
  <c r="AB53" i="1" s="1"/>
  <c r="AC53" i="1"/>
  <c r="AD53" i="1" s="1"/>
  <c r="T20" i="1"/>
  <c r="V20" i="1"/>
  <c r="T34" i="1"/>
  <c r="R15" i="1"/>
  <c r="S15" i="1" s="1"/>
  <c r="T39" i="1"/>
  <c r="U39" i="1" s="1"/>
  <c r="R34" i="1"/>
  <c r="S34" i="1"/>
  <c r="AG454" i="1"/>
  <c r="AH454" i="1"/>
  <c r="AF73" i="1"/>
  <c r="AF42" i="1"/>
  <c r="AG42" i="1" s="1"/>
  <c r="AH42" i="1" s="1"/>
  <c r="U254" i="1"/>
  <c r="AC254" i="1"/>
  <c r="AD254" i="1" s="1"/>
  <c r="AB244" i="1"/>
  <c r="U244" i="1"/>
  <c r="AC244" i="1"/>
  <c r="AD244" i="1" s="1"/>
  <c r="AF244" i="1" s="1"/>
  <c r="U309" i="1"/>
  <c r="U487" i="1"/>
  <c r="AC316" i="1"/>
  <c r="AD316" i="1"/>
  <c r="U463" i="1"/>
  <c r="AB463" i="1"/>
  <c r="AC463" i="1"/>
  <c r="AD463" i="1"/>
  <c r="AF463" i="1" s="1"/>
  <c r="AB444" i="1"/>
  <c r="AC444" i="1"/>
  <c r="AD444" i="1"/>
  <c r="AF444" i="1"/>
  <c r="AG156" i="1"/>
  <c r="AH156" i="1" s="1"/>
  <c r="AC395" i="1"/>
  <c r="AD395" i="1" s="1"/>
  <c r="AF395" i="1" s="1"/>
  <c r="U421" i="1"/>
  <c r="U500" i="1"/>
  <c r="AG123" i="1"/>
  <c r="AH123" i="1" s="1"/>
  <c r="AC488" i="1"/>
  <c r="AD488" i="1" s="1"/>
  <c r="U488" i="1"/>
  <c r="AB488" i="1"/>
  <c r="AG489" i="1"/>
  <c r="AH489" i="1"/>
  <c r="AC379" i="1"/>
  <c r="AD379" i="1" s="1"/>
  <c r="U379" i="1"/>
  <c r="AB379" i="1"/>
  <c r="U392" i="1"/>
  <c r="AG392" i="1" s="1"/>
  <c r="AH392" i="1" s="1"/>
  <c r="AG317" i="1"/>
  <c r="AH317" i="1"/>
  <c r="U259" i="1"/>
  <c r="AC259" i="1"/>
  <c r="AD259" i="1"/>
  <c r="AB426" i="1"/>
  <c r="AC426" i="1" s="1"/>
  <c r="AD426" i="1" s="1"/>
  <c r="AF426" i="1" s="1"/>
  <c r="AF122" i="1"/>
  <c r="U419" i="1"/>
  <c r="AF422" i="1"/>
  <c r="AB480" i="1"/>
  <c r="AB214" i="1"/>
  <c r="AF273" i="1"/>
  <c r="AG273" i="1"/>
  <c r="AH273" i="1"/>
  <c r="U108" i="1"/>
  <c r="AC450" i="1"/>
  <c r="AD450" i="1"/>
  <c r="U450" i="1"/>
  <c r="AF502" i="1"/>
  <c r="AG502" i="1"/>
  <c r="AH502" i="1" s="1"/>
  <c r="AD172" i="1"/>
  <c r="AF172" i="1"/>
  <c r="AB172" i="1"/>
  <c r="U172" i="1"/>
  <c r="AC74" i="1"/>
  <c r="AD74" i="1" s="1"/>
  <c r="AF74" i="1" s="1"/>
  <c r="U189" i="1"/>
  <c r="AC189" i="1"/>
  <c r="AD189" i="1"/>
  <c r="AG189" i="1" s="1"/>
  <c r="AH189" i="1" s="1"/>
  <c r="AB189" i="1"/>
  <c r="AB316" i="1"/>
  <c r="AF384" i="1"/>
  <c r="AF308" i="1"/>
  <c r="AB423" i="1"/>
  <c r="AC423" i="1" s="1"/>
  <c r="AD423" i="1"/>
  <c r="AF121" i="1"/>
  <c r="AG121" i="1" s="1"/>
  <c r="AH121" i="1" s="1"/>
  <c r="AF145" i="1"/>
  <c r="AG15" i="1"/>
  <c r="AH15" i="1" s="1"/>
  <c r="AF443" i="1"/>
  <c r="AF207" i="1"/>
  <c r="AC52" i="1"/>
  <c r="AD52" i="1"/>
  <c r="AF52" i="1" s="1"/>
  <c r="AG52" i="1" s="1"/>
  <c r="AH52" i="1" s="1"/>
  <c r="U52" i="1"/>
  <c r="U256" i="1"/>
  <c r="AC256" i="1"/>
  <c r="AD256" i="1" s="1"/>
  <c r="AB256" i="1"/>
  <c r="AF260" i="1"/>
  <c r="AF70" i="1"/>
  <c r="AG70" i="1" s="1"/>
  <c r="AH70" i="1" s="1"/>
  <c r="AF506" i="1"/>
  <c r="AG506" i="1"/>
  <c r="AH506" i="1" s="1"/>
  <c r="U407" i="1"/>
  <c r="AF392" i="1"/>
  <c r="AF256" i="1"/>
  <c r="AF189" i="1"/>
  <c r="AC310" i="1"/>
  <c r="AD310" i="1"/>
  <c r="U310" i="1"/>
  <c r="AF114" i="1"/>
  <c r="AG114" i="1" s="1"/>
  <c r="AH114" i="1" s="1"/>
  <c r="AF77" i="1"/>
  <c r="AG77" i="1"/>
  <c r="AH77" i="1" s="1"/>
  <c r="AF80" i="1"/>
  <c r="AB284" i="1"/>
  <c r="AC284" i="1"/>
  <c r="AD284" i="1"/>
  <c r="AF284" i="1" s="1"/>
  <c r="U284" i="1"/>
  <c r="AB329" i="1"/>
  <c r="U329" i="1"/>
  <c r="AC329" i="1"/>
  <c r="AD329" i="1" s="1"/>
  <c r="V281" i="1"/>
  <c r="T281" i="1"/>
  <c r="T199" i="1"/>
  <c r="AB199" i="1" s="1"/>
  <c r="T148" i="1"/>
  <c r="U109" i="1"/>
  <c r="AC109" i="1"/>
  <c r="AD109" i="1" s="1"/>
  <c r="AB108" i="1"/>
  <c r="AG115" i="1"/>
  <c r="AH115" i="1"/>
  <c r="AB310" i="1"/>
  <c r="AB20" i="1"/>
  <c r="U20" i="1"/>
  <c r="AC20" i="1"/>
  <c r="AD20" i="1"/>
  <c r="U426" i="1"/>
  <c r="AG382" i="1"/>
  <c r="AH382" i="1"/>
  <c r="AF282" i="1"/>
  <c r="AG282" i="1"/>
  <c r="AH282" i="1" s="1"/>
  <c r="AF306" i="1"/>
  <c r="AB419" i="1"/>
  <c r="AC419" i="1" s="1"/>
  <c r="AD419" i="1" s="1"/>
  <c r="AC500" i="1"/>
  <c r="AD500" i="1" s="1"/>
  <c r="AB500" i="1"/>
  <c r="AF146" i="1"/>
  <c r="AG146" i="1" s="1"/>
  <c r="AH146" i="1"/>
  <c r="AF106" i="1"/>
  <c r="AF45" i="1"/>
  <c r="AG45" i="1" s="1"/>
  <c r="AH45" i="1"/>
  <c r="AF22" i="1"/>
  <c r="AG22" i="1"/>
  <c r="AH22" i="1" s="1"/>
  <c r="AF209" i="1"/>
  <c r="AG209" i="1" s="1"/>
  <c r="AH209" i="1" s="1"/>
  <c r="AF248" i="1"/>
  <c r="AC194" i="1"/>
  <c r="AD194" i="1" s="1"/>
  <c r="AF194" i="1" s="1"/>
  <c r="AG194" i="1" s="1"/>
  <c r="AB194" i="1"/>
  <c r="U480" i="1"/>
  <c r="AC480" i="1"/>
  <c r="AD480" i="1"/>
  <c r="AG136" i="1"/>
  <c r="AH136" i="1" s="1"/>
  <c r="U467" i="1"/>
  <c r="AC467" i="1"/>
  <c r="AD467" i="1"/>
  <c r="U75" i="1"/>
  <c r="AB75" i="1"/>
  <c r="AC75" i="1" s="1"/>
  <c r="AD75" i="1" s="1"/>
  <c r="AF75" i="1" s="1"/>
  <c r="AC147" i="1"/>
  <c r="AD147" i="1"/>
  <c r="U147" i="1"/>
  <c r="AB147" i="1"/>
  <c r="V300" i="1"/>
  <c r="T300" i="1"/>
  <c r="V297" i="1"/>
  <c r="T297" i="1"/>
  <c r="V293" i="1"/>
  <c r="T293" i="1"/>
  <c r="T291" i="1"/>
  <c r="AG182" i="1"/>
  <c r="AH182" i="1" s="1"/>
  <c r="AF182" i="1"/>
  <c r="V129" i="1"/>
  <c r="T129" i="1"/>
  <c r="V117" i="1"/>
  <c r="T117" i="1"/>
  <c r="AC117" i="1" s="1"/>
  <c r="AD117" i="1" s="1"/>
  <c r="AF117" i="1" s="1"/>
  <c r="V96" i="1"/>
  <c r="T96" i="1"/>
  <c r="AE95" i="1"/>
  <c r="AA95" i="1"/>
  <c r="AF328" i="1"/>
  <c r="AG328" i="1" s="1"/>
  <c r="AH328" i="1" s="1"/>
  <c r="AF48" i="1"/>
  <c r="AG48" i="1" s="1"/>
  <c r="AH48" i="1" s="1"/>
  <c r="AF49" i="1"/>
  <c r="AF72" i="1"/>
  <c r="AF56" i="1"/>
  <c r="AB109" i="1"/>
  <c r="AF464" i="1"/>
  <c r="AG464" i="1" s="1"/>
  <c r="AH464" i="1" s="1"/>
  <c r="AF360" i="1"/>
  <c r="AG360" i="1"/>
  <c r="AH360" i="1"/>
  <c r="AC476" i="1"/>
  <c r="AD476" i="1" s="1"/>
  <c r="AF476" i="1" s="1"/>
  <c r="U476" i="1"/>
  <c r="AB476" i="1"/>
  <c r="AB475" i="1"/>
  <c r="AB258" i="1"/>
  <c r="U258" i="1"/>
  <c r="AC258" i="1"/>
  <c r="AD258" i="1"/>
  <c r="AF342" i="1"/>
  <c r="AG342" i="1"/>
  <c r="AH342" i="1" s="1"/>
  <c r="AF484" i="1"/>
  <c r="AF85" i="1"/>
  <c r="AG85" i="1" s="1"/>
  <c r="AH85" i="1" s="1"/>
  <c r="U468" i="1"/>
  <c r="AB468" i="1"/>
  <c r="U245" i="1"/>
  <c r="AB245" i="1"/>
  <c r="AC245" i="1"/>
  <c r="AD245" i="1"/>
  <c r="AG73" i="1"/>
  <c r="AH73" i="1" s="1"/>
  <c r="AF442" i="1"/>
  <c r="AG442" i="1" s="1"/>
  <c r="AH442" i="1" s="1"/>
  <c r="AF239" i="1"/>
  <c r="AH239" i="1"/>
  <c r="AG308" i="1"/>
  <c r="AH308" i="1" s="1"/>
  <c r="AB86" i="1"/>
  <c r="AC86" i="1"/>
  <c r="AD86" i="1"/>
  <c r="AC507" i="1"/>
  <c r="AD507" i="1" s="1"/>
  <c r="U507" i="1"/>
  <c r="U428" i="1"/>
  <c r="AB428" i="1"/>
  <c r="AC428" i="1"/>
  <c r="AD428" i="1" s="1"/>
  <c r="AF35" i="1"/>
  <c r="AG35" i="1" s="1"/>
  <c r="AH35" i="1" s="1"/>
  <c r="AF217" i="1"/>
  <c r="AG217" i="1" s="1"/>
  <c r="AH217" i="1"/>
  <c r="T330" i="1"/>
  <c r="AB330" i="1"/>
  <c r="T101" i="1"/>
  <c r="V101" i="1"/>
  <c r="AG418" i="1"/>
  <c r="AH418" i="1" s="1"/>
  <c r="AF141" i="1"/>
  <c r="AF57" i="1"/>
  <c r="AG474" i="1"/>
  <c r="AH474" i="1"/>
  <c r="AF62" i="1"/>
  <c r="AG62" i="1" s="1"/>
  <c r="AH62" i="1" s="1"/>
  <c r="AG465" i="1"/>
  <c r="AH465" i="1" s="1"/>
  <c r="AG468" i="1"/>
  <c r="AH468" i="1" s="1"/>
  <c r="AF40" i="1"/>
  <c r="AF289" i="1"/>
  <c r="AG289" i="1"/>
  <c r="AH289" i="1" s="1"/>
  <c r="U395" i="1"/>
  <c r="AG395" i="1" s="1"/>
  <c r="AH395" i="1" s="1"/>
  <c r="AF460" i="1"/>
  <c r="AB490" i="1"/>
  <c r="U490" i="1"/>
  <c r="AC490" i="1"/>
  <c r="AD490" i="1"/>
  <c r="AF339" i="1"/>
  <c r="U498" i="1"/>
  <c r="AB498" i="1"/>
  <c r="AC498" i="1"/>
  <c r="AD498" i="1" s="1"/>
  <c r="AF498" i="1" s="1"/>
  <c r="AG498" i="1" s="1"/>
  <c r="AH498" i="1" s="1"/>
  <c r="AC482" i="1"/>
  <c r="AD482" i="1"/>
  <c r="U482" i="1"/>
  <c r="AG482" i="1" s="1"/>
  <c r="AH482" i="1" s="1"/>
  <c r="AB482" i="1"/>
  <c r="AF272" i="1"/>
  <c r="AG272" i="1" s="1"/>
  <c r="AH272" i="1" s="1"/>
  <c r="AF150" i="1"/>
  <c r="AG150" i="1"/>
  <c r="AH150" i="1"/>
  <c r="AB120" i="1"/>
  <c r="AC120" i="1"/>
  <c r="AD120" i="1"/>
  <c r="U120" i="1"/>
  <c r="AB65" i="1"/>
  <c r="AC65" i="1"/>
  <c r="AD65" i="1"/>
  <c r="AF65" i="1" s="1"/>
  <c r="U65" i="1"/>
  <c r="U60" i="1"/>
  <c r="AB236" i="1"/>
  <c r="AC236" i="1"/>
  <c r="AD236" i="1"/>
  <c r="U236" i="1"/>
  <c r="AB39" i="1"/>
  <c r="AC487" i="1"/>
  <c r="AD487" i="1" s="1"/>
  <c r="AC188" i="1"/>
  <c r="AD188" i="1"/>
  <c r="AG192" i="1"/>
  <c r="AH192" i="1" s="1"/>
  <c r="U429" i="1"/>
  <c r="AB177" i="1"/>
  <c r="AC177" i="1"/>
  <c r="AD177" i="1"/>
  <c r="AF16" i="1"/>
  <c r="AG399" i="1"/>
  <c r="AH399" i="1"/>
  <c r="AB443" i="1"/>
  <c r="U443" i="1"/>
  <c r="AG443" i="1"/>
  <c r="AH443" i="1" s="1"/>
  <c r="AG68" i="1"/>
  <c r="AH68" i="1" s="1"/>
  <c r="AF171" i="1"/>
  <c r="AG171" i="1"/>
  <c r="AH171" i="1" s="1"/>
  <c r="AF298" i="1"/>
  <c r="AG298" i="1" s="1"/>
  <c r="AH298" i="1" s="1"/>
  <c r="AF196" i="1"/>
  <c r="AG196" i="1"/>
  <c r="AH196" i="1" s="1"/>
  <c r="AG301" i="1"/>
  <c r="AH301" i="1" s="1"/>
  <c r="U57" i="1"/>
  <c r="AB57" i="1"/>
  <c r="AB346" i="1"/>
  <c r="AC346" i="1"/>
  <c r="AD346" i="1" s="1"/>
  <c r="U83" i="1"/>
  <c r="AC83" i="1"/>
  <c r="AD83" i="1"/>
  <c r="U206" i="1"/>
  <c r="AC206" i="1"/>
  <c r="AD206" i="1" s="1"/>
  <c r="U88" i="1"/>
  <c r="AB88" i="1"/>
  <c r="AC88" i="1" s="1"/>
  <c r="AD88" i="1"/>
  <c r="U127" i="1"/>
  <c r="AC127" i="1"/>
  <c r="AD127" i="1" s="1"/>
  <c r="AC485" i="1"/>
  <c r="AD485" i="1" s="1"/>
  <c r="AF485" i="1" s="1"/>
  <c r="U485" i="1"/>
  <c r="AB484" i="1"/>
  <c r="AC375" i="1"/>
  <c r="AD375" i="1"/>
  <c r="AB375" i="1"/>
  <c r="AG378" i="1"/>
  <c r="AH378" i="1"/>
  <c r="AF337" i="1"/>
  <c r="AG337" i="1"/>
  <c r="AH337" i="1" s="1"/>
  <c r="AF67" i="1"/>
  <c r="AB372" i="1"/>
  <c r="U372" i="1"/>
  <c r="AF229" i="1"/>
  <c r="AF307" i="1"/>
  <c r="AG307" i="1" s="1"/>
  <c r="AH307" i="1" s="1"/>
  <c r="AG268" i="1"/>
  <c r="AH268" i="1" s="1"/>
  <c r="AF411" i="1"/>
  <c r="AG411" i="1" s="1"/>
  <c r="AH411" i="1" s="1"/>
  <c r="AC320" i="1"/>
  <c r="AD320" i="1" s="1"/>
  <c r="AF320" i="1" s="1"/>
  <c r="AF216" i="1"/>
  <c r="AG216" i="1" s="1"/>
  <c r="AH216" i="1" s="1"/>
  <c r="AF511" i="1"/>
  <c r="AG511" i="1"/>
  <c r="AH511" i="1"/>
  <c r="AF481" i="1"/>
  <c r="AG481" i="1"/>
  <c r="AH481" i="1" s="1"/>
  <c r="U313" i="1"/>
  <c r="AC313" i="1"/>
  <c r="AD313" i="1" s="1"/>
  <c r="AB313" i="1"/>
  <c r="AG323" i="1"/>
  <c r="AH323" i="1"/>
  <c r="AC371" i="1"/>
  <c r="AD371" i="1" s="1"/>
  <c r="AB371" i="1"/>
  <c r="U495" i="1"/>
  <c r="AC495" i="1"/>
  <c r="AD495" i="1"/>
  <c r="AF279" i="1"/>
  <c r="AG279" i="1" s="1"/>
  <c r="AH279" i="1" s="1"/>
  <c r="U50" i="1"/>
  <c r="AB50" i="1"/>
  <c r="AC50" i="1"/>
  <c r="AD50" i="1" s="1"/>
  <c r="U144" i="1"/>
  <c r="AG269" i="1"/>
  <c r="AH269" i="1" s="1"/>
  <c r="AC327" i="1"/>
  <c r="AD327" i="1" s="1"/>
  <c r="AB327" i="1"/>
  <c r="AC25" i="1"/>
  <c r="AD25" i="1"/>
  <c r="AB25" i="1"/>
  <c r="T509" i="1"/>
  <c r="V509" i="1"/>
  <c r="V486" i="1"/>
  <c r="T486" i="1"/>
  <c r="AB486" i="1"/>
  <c r="AG132" i="1"/>
  <c r="AH132" i="1" s="1"/>
  <c r="AG361" i="1"/>
  <c r="AH361" i="1"/>
  <c r="AG43" i="1"/>
  <c r="AH43" i="1" s="1"/>
  <c r="AC314" i="1"/>
  <c r="AD314" i="1" s="1"/>
  <c r="U314" i="1"/>
  <c r="AF359" i="1"/>
  <c r="AG359" i="1" s="1"/>
  <c r="AH359" i="1" s="1"/>
  <c r="AF246" i="1"/>
  <c r="AG246" i="1"/>
  <c r="AH246" i="1"/>
  <c r="U135" i="1"/>
  <c r="AC135" i="1"/>
  <c r="AD135" i="1"/>
  <c r="AB447" i="1"/>
  <c r="AG33" i="1"/>
  <c r="AH33" i="1" s="1"/>
  <c r="AF139" i="1"/>
  <c r="AG139" i="1" s="1"/>
  <c r="AH139" i="1" s="1"/>
  <c r="AF231" i="1"/>
  <c r="AG231" i="1" s="1"/>
  <c r="AH231" i="1" s="1"/>
  <c r="AB54" i="1"/>
  <c r="U54" i="1"/>
  <c r="AC54" i="1"/>
  <c r="AD54" i="1"/>
  <c r="AF54" i="1" s="1"/>
  <c r="AB197" i="1"/>
  <c r="U149" i="1"/>
  <c r="AC149" i="1"/>
  <c r="AD149" i="1"/>
  <c r="AF149" i="1" s="1"/>
  <c r="AF335" i="1"/>
  <c r="T492" i="1"/>
  <c r="AB492" i="1"/>
  <c r="U377" i="1"/>
  <c r="U35" i="1"/>
  <c r="AB507" i="1"/>
  <c r="AB494" i="1"/>
  <c r="AB485" i="1"/>
  <c r="AA396" i="1"/>
  <c r="V388" i="1"/>
  <c r="T388" i="1"/>
  <c r="AB361" i="1"/>
  <c r="V347" i="1"/>
  <c r="T347" i="1"/>
  <c r="AC447" i="1"/>
  <c r="AD447" i="1" s="1"/>
  <c r="AC113" i="1"/>
  <c r="AD113" i="1" s="1"/>
  <c r="AB113" i="1"/>
  <c r="AB396" i="1"/>
  <c r="AC396" i="1" s="1"/>
  <c r="AD396" i="1" s="1"/>
  <c r="AB66" i="1"/>
  <c r="U66" i="1"/>
  <c r="AC66" i="1"/>
  <c r="AD66" i="1" s="1"/>
  <c r="AB196" i="1"/>
  <c r="AB495" i="1"/>
  <c r="AB481" i="1"/>
  <c r="V471" i="1"/>
  <c r="T471" i="1"/>
  <c r="AC471" i="1" s="1"/>
  <c r="AD471" i="1" s="1"/>
  <c r="AC441" i="1"/>
  <c r="AD441" i="1"/>
  <c r="U441" i="1"/>
  <c r="AB437" i="1"/>
  <c r="V434" i="1"/>
  <c r="T434" i="1"/>
  <c r="AB434" i="1" s="1"/>
  <c r="AA429" i="1"/>
  <c r="AB429" i="1" s="1"/>
  <c r="AC429" i="1" s="1"/>
  <c r="AD429" i="1" s="1"/>
  <c r="AA424" i="1"/>
  <c r="AB424" i="1"/>
  <c r="AC424" i="1" s="1"/>
  <c r="AD424" i="1"/>
  <c r="AA402" i="1"/>
  <c r="AB95" i="1"/>
  <c r="AC95" i="1"/>
  <c r="AD95" i="1"/>
  <c r="R510" i="1"/>
  <c r="S510" i="1"/>
  <c r="R508" i="1"/>
  <c r="S508" i="1"/>
  <c r="R505" i="1"/>
  <c r="S505" i="1"/>
  <c r="AB493" i="1"/>
  <c r="R466" i="1"/>
  <c r="S466" i="1" s="1"/>
  <c r="AB441" i="1"/>
  <c r="AA433" i="1"/>
  <c r="AB427" i="1"/>
  <c r="AA414" i="1"/>
  <c r="AA403" i="1"/>
  <c r="AB403" i="1" s="1"/>
  <c r="AC403" i="1" s="1"/>
  <c r="AD403" i="1" s="1"/>
  <c r="R403" i="1"/>
  <c r="S403" i="1"/>
  <c r="U227" i="1"/>
  <c r="AG227" i="1"/>
  <c r="AH227" i="1"/>
  <c r="T414" i="1"/>
  <c r="AB362" i="1"/>
  <c r="AB359" i="1"/>
  <c r="T374" i="1"/>
  <c r="R374" i="1"/>
  <c r="S374" i="1" s="1"/>
  <c r="T363" i="1"/>
  <c r="U363" i="1" s="1"/>
  <c r="AB356" i="1"/>
  <c r="T352" i="1"/>
  <c r="AB352" i="1" s="1"/>
  <c r="R350" i="1"/>
  <c r="S350" i="1"/>
  <c r="AB345" i="1"/>
  <c r="T344" i="1"/>
  <c r="AB344" i="1" s="1"/>
  <c r="R336" i="1"/>
  <c r="S336" i="1"/>
  <c r="V322" i="1"/>
  <c r="T322" i="1"/>
  <c r="R315" i="1"/>
  <c r="S315" i="1"/>
  <c r="T376" i="1"/>
  <c r="AC376" i="1" s="1"/>
  <c r="AD376" i="1" s="1"/>
  <c r="R360" i="1"/>
  <c r="S360" i="1" s="1"/>
  <c r="V358" i="1"/>
  <c r="T358" i="1"/>
  <c r="R351" i="1"/>
  <c r="S351" i="1" s="1"/>
  <c r="R334" i="1"/>
  <c r="S334" i="1"/>
  <c r="AB331" i="1"/>
  <c r="AB323" i="1"/>
  <c r="R316" i="1"/>
  <c r="S316" i="1" s="1"/>
  <c r="AB305" i="1"/>
  <c r="T295" i="1"/>
  <c r="T294" i="1"/>
  <c r="AB294" i="1" s="1"/>
  <c r="T276" i="1"/>
  <c r="AB248" i="1"/>
  <c r="AB262" i="1"/>
  <c r="T233" i="1"/>
  <c r="V233" i="1"/>
  <c r="T218" i="1"/>
  <c r="U218" i="1" s="1"/>
  <c r="V218" i="1"/>
  <c r="AB190" i="1"/>
  <c r="AB110" i="1"/>
  <c r="T187" i="1"/>
  <c r="U187" i="1" s="1"/>
  <c r="AA92" i="1"/>
  <c r="AB92" i="1" s="1"/>
  <c r="AC92" i="1" s="1"/>
  <c r="AD92" i="1"/>
  <c r="AB64" i="1"/>
  <c r="AB82" i="1"/>
  <c r="AC82" i="1" s="1"/>
  <c r="AD82" i="1" s="1"/>
  <c r="AB78" i="1"/>
  <c r="AC78" i="1" s="1"/>
  <c r="AD78" i="1" s="1"/>
  <c r="AB71" i="1"/>
  <c r="AB55" i="1"/>
  <c r="AB51" i="1"/>
  <c r="AB46" i="1"/>
  <c r="AG65" i="1"/>
  <c r="AH65" i="1"/>
  <c r="AF95" i="1"/>
  <c r="AF441" i="1"/>
  <c r="AG441" i="1"/>
  <c r="AH441" i="1" s="1"/>
  <c r="AF482" i="1"/>
  <c r="AG75" i="1"/>
  <c r="AH75" i="1" s="1"/>
  <c r="AB376" i="1"/>
  <c r="U376" i="1"/>
  <c r="AF314" i="1"/>
  <c r="AG314" i="1"/>
  <c r="AH314" i="1" s="1"/>
  <c r="AF25" i="1"/>
  <c r="AG25" i="1" s="1"/>
  <c r="AH25" i="1" s="1"/>
  <c r="AF346" i="1"/>
  <c r="AG346" i="1" s="1"/>
  <c r="AH346" i="1" s="1"/>
  <c r="U129" i="1"/>
  <c r="AC129" i="1"/>
  <c r="AD129" i="1" s="1"/>
  <c r="AB129" i="1"/>
  <c r="U297" i="1"/>
  <c r="AB297" i="1"/>
  <c r="AC297" i="1"/>
  <c r="AD297" i="1"/>
  <c r="AG426" i="1"/>
  <c r="AH426" i="1"/>
  <c r="U199" i="1"/>
  <c r="AC199" i="1"/>
  <c r="AD199" i="1" s="1"/>
  <c r="AF329" i="1"/>
  <c r="AG329" i="1" s="1"/>
  <c r="AH329" i="1" s="1"/>
  <c r="AG284" i="1"/>
  <c r="AH284" i="1" s="1"/>
  <c r="AC187" i="1"/>
  <c r="AD187" i="1" s="1"/>
  <c r="AB187" i="1"/>
  <c r="U414" i="1"/>
  <c r="AB414" i="1"/>
  <c r="AC414" i="1"/>
  <c r="AD414" i="1" s="1"/>
  <c r="U434" i="1"/>
  <c r="AC434" i="1"/>
  <c r="AD434" i="1"/>
  <c r="U330" i="1"/>
  <c r="AC330" i="1"/>
  <c r="AD330" i="1" s="1"/>
  <c r="AF330" i="1" s="1"/>
  <c r="AH194" i="1"/>
  <c r="AF310" i="1"/>
  <c r="U276" i="1"/>
  <c r="AB276" i="1"/>
  <c r="AC276" i="1"/>
  <c r="AD276" i="1" s="1"/>
  <c r="U352" i="1"/>
  <c r="AC352" i="1"/>
  <c r="AD352" i="1"/>
  <c r="U374" i="1"/>
  <c r="AC374" i="1"/>
  <c r="AD374" i="1"/>
  <c r="AB374" i="1"/>
  <c r="U471" i="1"/>
  <c r="U388" i="1"/>
  <c r="AB388" i="1"/>
  <c r="AC388" i="1"/>
  <c r="AD388" i="1"/>
  <c r="AF92" i="1"/>
  <c r="AG92" i="1"/>
  <c r="AH92" i="1" s="1"/>
  <c r="AC294" i="1"/>
  <c r="AD294" i="1"/>
  <c r="U294" i="1"/>
  <c r="AB358" i="1"/>
  <c r="U358" i="1"/>
  <c r="AC358" i="1"/>
  <c r="AD358" i="1" s="1"/>
  <c r="AF358" i="1" s="1"/>
  <c r="U344" i="1"/>
  <c r="AC344" i="1"/>
  <c r="AD344" i="1" s="1"/>
  <c r="AF66" i="1"/>
  <c r="AG66" i="1"/>
  <c r="AH66" i="1" s="1"/>
  <c r="AF372" i="1"/>
  <c r="AG372" i="1" s="1"/>
  <c r="AH372" i="1" s="1"/>
  <c r="AF490" i="1"/>
  <c r="AF507" i="1"/>
  <c r="AG507" i="1" s="1"/>
  <c r="AH507" i="1" s="1"/>
  <c r="AB291" i="1"/>
  <c r="AC218" i="1"/>
  <c r="AD218" i="1" s="1"/>
  <c r="AB218" i="1"/>
  <c r="AF447" i="1"/>
  <c r="AG447" i="1"/>
  <c r="AH447" i="1"/>
  <c r="AC486" i="1"/>
  <c r="AD486" i="1" s="1"/>
  <c r="AF486" i="1" s="1"/>
  <c r="U486" i="1"/>
  <c r="AF120" i="1"/>
  <c r="AG120" i="1" s="1"/>
  <c r="AH120" i="1" s="1"/>
  <c r="U295" i="1"/>
  <c r="AB295" i="1"/>
  <c r="AC295" i="1"/>
  <c r="AD295" i="1" s="1"/>
  <c r="AF295" i="1" s="1"/>
  <c r="U322" i="1"/>
  <c r="AB322" i="1"/>
  <c r="AC322" i="1"/>
  <c r="AD322" i="1" s="1"/>
  <c r="AC363" i="1"/>
  <c r="AD363" i="1" s="1"/>
  <c r="AG363" i="1" s="1"/>
  <c r="AH363" i="1" s="1"/>
  <c r="AB471" i="1"/>
  <c r="AF113" i="1"/>
  <c r="AG113" i="1"/>
  <c r="AH113" i="1"/>
  <c r="AF327" i="1"/>
  <c r="AF371" i="1"/>
  <c r="AF188" i="1"/>
  <c r="AG188" i="1"/>
  <c r="AH188" i="1"/>
  <c r="AF86" i="1"/>
  <c r="AG86" i="1"/>
  <c r="AH86" i="1" s="1"/>
  <c r="AF258" i="1"/>
  <c r="AG258" i="1" s="1"/>
  <c r="AH258" i="1" s="1"/>
  <c r="AB117" i="1"/>
  <c r="U117" i="1"/>
  <c r="AB293" i="1"/>
  <c r="AC293" i="1"/>
  <c r="AD293" i="1" s="1"/>
  <c r="U293" i="1"/>
  <c r="AB300" i="1"/>
  <c r="U300" i="1"/>
  <c r="AC300" i="1"/>
  <c r="AD300" i="1"/>
  <c r="AF147" i="1"/>
  <c r="AG147" i="1"/>
  <c r="AH147" i="1" s="1"/>
  <c r="AG467" i="1"/>
  <c r="AH467" i="1" s="1"/>
  <c r="AF467" i="1"/>
  <c r="AF500" i="1"/>
  <c r="AB148" i="1"/>
  <c r="AC281" i="1"/>
  <c r="AD281" i="1"/>
  <c r="AF281" i="1" s="1"/>
  <c r="U281" i="1"/>
  <c r="AB281" i="1"/>
  <c r="AF297" i="1"/>
  <c r="AF363" i="1"/>
  <c r="AF388" i="1"/>
  <c r="AF471" i="1"/>
  <c r="AG330" i="1"/>
  <c r="AH330" i="1" s="1"/>
  <c r="AF376" i="1"/>
  <c r="AG376" i="1"/>
  <c r="AH376" i="1" s="1"/>
  <c r="AG486" i="1"/>
  <c r="AH486" i="1" s="1"/>
  <c r="AF199" i="1"/>
  <c r="AG199" i="1"/>
  <c r="AH199" i="1" s="1"/>
  <c r="AF300" i="1"/>
  <c r="AG358" i="1"/>
  <c r="AH358" i="1"/>
  <c r="AF344" i="1"/>
  <c r="AF294" i="1"/>
  <c r="AG294" i="1"/>
  <c r="AH294" i="1" s="1"/>
  <c r="AF187" i="1"/>
  <c r="AG187" i="1" s="1"/>
  <c r="AH187" i="1" s="1"/>
  <c r="AF234" i="1" l="1"/>
  <c r="AG234" i="1" s="1"/>
  <c r="AH234" i="1" s="1"/>
  <c r="AF89" i="1"/>
  <c r="AG89" i="1" s="1"/>
  <c r="AH89" i="1" s="1"/>
  <c r="U470" i="1"/>
  <c r="AC470" i="1"/>
  <c r="AD470" i="1" s="1"/>
  <c r="AB470" i="1"/>
  <c r="AF55" i="1"/>
  <c r="AG55" i="1"/>
  <c r="AH55" i="1" s="1"/>
  <c r="AF137" i="1"/>
  <c r="AG137" i="1" s="1"/>
  <c r="AH137" i="1" s="1"/>
  <c r="AB118" i="1"/>
  <c r="AC118" i="1"/>
  <c r="AD118" i="1" s="1"/>
  <c r="U118" i="1"/>
  <c r="U154" i="1"/>
  <c r="AB154" i="1"/>
  <c r="AC154" i="1"/>
  <c r="AD154" i="1" s="1"/>
  <c r="AB119" i="1"/>
  <c r="U119" i="1"/>
  <c r="AC119" i="1"/>
  <c r="AD119" i="1" s="1"/>
  <c r="U175" i="1"/>
  <c r="AC175" i="1"/>
  <c r="AD175" i="1" s="1"/>
  <c r="AB175" i="1"/>
  <c r="AF177" i="1"/>
  <c r="AG177" i="1"/>
  <c r="AH177" i="1" s="1"/>
  <c r="AF245" i="1"/>
  <c r="AG245" i="1" s="1"/>
  <c r="AH245" i="1" s="1"/>
  <c r="AF379" i="1"/>
  <c r="AG379" i="1" s="1"/>
  <c r="AH379" i="1" s="1"/>
  <c r="AF243" i="1"/>
  <c r="AG243" i="1"/>
  <c r="AH243" i="1" s="1"/>
  <c r="AF417" i="1"/>
  <c r="AG417" i="1" s="1"/>
  <c r="AH417" i="1" s="1"/>
  <c r="AF420" i="1"/>
  <c r="AG420" i="1"/>
  <c r="AH420" i="1" s="1"/>
  <c r="AF71" i="1"/>
  <c r="AG71" i="1"/>
  <c r="AH71" i="1" s="1"/>
  <c r="AF251" i="1"/>
  <c r="AG251" i="1" s="1"/>
  <c r="AH251" i="1" s="1"/>
  <c r="AF811" i="1"/>
  <c r="AG811" i="1"/>
  <c r="AH811" i="1" s="1"/>
  <c r="AF138" i="1"/>
  <c r="AG138" i="1" s="1"/>
  <c r="AH138" i="1" s="1"/>
  <c r="AF499" i="1"/>
  <c r="AG499" i="1" s="1"/>
  <c r="AH499" i="1" s="1"/>
  <c r="AF393" i="1"/>
  <c r="AG393" i="1"/>
  <c r="AH393" i="1" s="1"/>
  <c r="AB456" i="1"/>
  <c r="AC456" i="1"/>
  <c r="AD456" i="1" s="1"/>
  <c r="U456" i="1"/>
  <c r="AF190" i="1"/>
  <c r="AG190" i="1"/>
  <c r="AH190" i="1" s="1"/>
  <c r="AF473" i="1"/>
  <c r="AG473" i="1" s="1"/>
  <c r="AH473" i="1" s="1"/>
  <c r="AF193" i="1"/>
  <c r="AC26" i="1"/>
  <c r="AD26" i="1" s="1"/>
  <c r="AB26" i="1"/>
  <c r="U26" i="1"/>
  <c r="AF64" i="1"/>
  <c r="AG64" i="1"/>
  <c r="AH64" i="1" s="1"/>
  <c r="AF305" i="1"/>
  <c r="AG305" i="1" s="1"/>
  <c r="AH305" i="1" s="1"/>
  <c r="AF23" i="1"/>
  <c r="AG23" i="1" s="1"/>
  <c r="AH23" i="1" s="1"/>
  <c r="U220" i="1"/>
  <c r="AB220" i="1"/>
  <c r="AC220" i="1"/>
  <c r="AD220" i="1" s="1"/>
  <c r="AF889" i="1"/>
  <c r="AG889" i="1" s="1"/>
  <c r="AH889" i="1" s="1"/>
  <c r="AF851" i="1"/>
  <c r="AG851" i="1" s="1"/>
  <c r="AH851" i="1" s="1"/>
  <c r="AF945" i="1"/>
  <c r="AG945" i="1" s="1"/>
  <c r="AH945" i="1" s="1"/>
  <c r="AF893" i="1"/>
  <c r="AG893" i="1" s="1"/>
  <c r="AH893" i="1" s="1"/>
  <c r="AF129" i="1"/>
  <c r="AG129" i="1" s="1"/>
  <c r="AH129" i="1" s="1"/>
  <c r="AF423" i="1"/>
  <c r="AG423" i="1"/>
  <c r="AH423" i="1" s="1"/>
  <c r="AB402" i="1"/>
  <c r="AC402" i="1" s="1"/>
  <c r="AD402" i="1" s="1"/>
  <c r="U402" i="1"/>
  <c r="AF185" i="1"/>
  <c r="AG185" i="1"/>
  <c r="AH185" i="1" s="1"/>
  <c r="U461" i="1"/>
  <c r="AB461" i="1"/>
  <c r="AC461" i="1"/>
  <c r="AD461" i="1" s="1"/>
  <c r="AB368" i="1"/>
  <c r="AC368" i="1"/>
  <c r="AD368" i="1" s="1"/>
  <c r="U368" i="1"/>
  <c r="U130" i="1"/>
  <c r="AC130" i="1"/>
  <c r="AD130" i="1" s="1"/>
  <c r="AB130" i="1"/>
  <c r="AB27" i="1"/>
  <c r="U27" i="1"/>
  <c r="AC27" i="1"/>
  <c r="AD27" i="1" s="1"/>
  <c r="AG984" i="1"/>
  <c r="AH984" i="1" s="1"/>
  <c r="AF984" i="1"/>
  <c r="AF218" i="1"/>
  <c r="AG218" i="1" s="1"/>
  <c r="AH218" i="1" s="1"/>
  <c r="AF405" i="1"/>
  <c r="AG405" i="1" s="1"/>
  <c r="AH405" i="1" s="1"/>
  <c r="AF206" i="1"/>
  <c r="AG206" i="1"/>
  <c r="AH206" i="1" s="1"/>
  <c r="AG300" i="1"/>
  <c r="AH300" i="1" s="1"/>
  <c r="AF322" i="1"/>
  <c r="AG322" i="1"/>
  <c r="AH322" i="1" s="1"/>
  <c r="AF435" i="1"/>
  <c r="AG435" i="1" s="1"/>
  <c r="AH435" i="1" s="1"/>
  <c r="AF293" i="1"/>
  <c r="AG293" i="1" s="1"/>
  <c r="AH293" i="1" s="1"/>
  <c r="AF352" i="1"/>
  <c r="AG352" i="1" s="1"/>
  <c r="AH352" i="1" s="1"/>
  <c r="AF424" i="1"/>
  <c r="AG424" i="1"/>
  <c r="AH424" i="1" s="1"/>
  <c r="AF135" i="1"/>
  <c r="AG135" i="1" s="1"/>
  <c r="AH135" i="1" s="1"/>
  <c r="AF253" i="1"/>
  <c r="AG149" i="1"/>
  <c r="AH149" i="1" s="1"/>
  <c r="AF374" i="1"/>
  <c r="AG374" i="1" s="1"/>
  <c r="AH374" i="1" s="1"/>
  <c r="AF313" i="1"/>
  <c r="AG313" i="1" s="1"/>
  <c r="AH313" i="1" s="1"/>
  <c r="AF109" i="1"/>
  <c r="AG109" i="1" s="1"/>
  <c r="AH109" i="1" s="1"/>
  <c r="AF434" i="1"/>
  <c r="AG434" i="1" s="1"/>
  <c r="AH434" i="1" s="1"/>
  <c r="AC233" i="1"/>
  <c r="AD233" i="1" s="1"/>
  <c r="U233" i="1"/>
  <c r="AB233" i="1"/>
  <c r="AF419" i="1"/>
  <c r="AG419" i="1" s="1"/>
  <c r="AH419" i="1" s="1"/>
  <c r="U159" i="1"/>
  <c r="AB159" i="1"/>
  <c r="AC159" i="1"/>
  <c r="AD159" i="1" s="1"/>
  <c r="AG344" i="1"/>
  <c r="AH344" i="1" s="1"/>
  <c r="AG297" i="1"/>
  <c r="AH297" i="1" s="1"/>
  <c r="U509" i="1"/>
  <c r="AB509" i="1"/>
  <c r="AC509" i="1"/>
  <c r="AD509" i="1" s="1"/>
  <c r="AF493" i="1"/>
  <c r="AG493" i="1"/>
  <c r="AH493" i="1" s="1"/>
  <c r="AF29" i="1"/>
  <c r="AG29" i="1"/>
  <c r="AH29" i="1" s="1"/>
  <c r="AG879" i="1"/>
  <c r="AH879" i="1" s="1"/>
  <c r="AF879" i="1"/>
  <c r="U367" i="1"/>
  <c r="AC367" i="1"/>
  <c r="AD367" i="1" s="1"/>
  <c r="AB367" i="1"/>
  <c r="AC107" i="1"/>
  <c r="AD107" i="1" s="1"/>
  <c r="U107" i="1"/>
  <c r="AB380" i="1"/>
  <c r="U380" i="1"/>
  <c r="AC380" i="1"/>
  <c r="AD380" i="1" s="1"/>
  <c r="AF178" i="1"/>
  <c r="AG178" i="1" s="1"/>
  <c r="AH178" i="1" s="1"/>
  <c r="AB440" i="1"/>
  <c r="AC440" i="1"/>
  <c r="AD440" i="1" s="1"/>
  <c r="AF949" i="1"/>
  <c r="AG949" i="1"/>
  <c r="AH949" i="1" s="1"/>
  <c r="AF841" i="1"/>
  <c r="AG841" i="1" s="1"/>
  <c r="AH841" i="1" s="1"/>
  <c r="AF925" i="1"/>
  <c r="AG925" i="1"/>
  <c r="AH925" i="1" s="1"/>
  <c r="AF886" i="1"/>
  <c r="AG886" i="1" s="1"/>
  <c r="AH886" i="1" s="1"/>
  <c r="AF634" i="1"/>
  <c r="AG634" i="1" s="1"/>
  <c r="AH634" i="1" s="1"/>
  <c r="AF637" i="1"/>
  <c r="AG637" i="1" s="1"/>
  <c r="AH637" i="1" s="1"/>
  <c r="AG500" i="1"/>
  <c r="AH500" i="1" s="1"/>
  <c r="AF316" i="1"/>
  <c r="AG316" i="1"/>
  <c r="AH316" i="1" s="1"/>
  <c r="AF254" i="1"/>
  <c r="AG254" i="1" s="1"/>
  <c r="AH254" i="1" s="1"/>
  <c r="U274" i="1"/>
  <c r="AB274" i="1"/>
  <c r="AF46" i="1"/>
  <c r="AG46" i="1"/>
  <c r="AH46" i="1" s="1"/>
  <c r="AB74" i="1"/>
  <c r="U74" i="1"/>
  <c r="AF201" i="1"/>
  <c r="AG201" i="1" s="1"/>
  <c r="AH201" i="1" s="1"/>
  <c r="AG362" i="1"/>
  <c r="AH362" i="1" s="1"/>
  <c r="AF362" i="1"/>
  <c r="AB275" i="1"/>
  <c r="U275" i="1"/>
  <c r="AF369" i="1"/>
  <c r="AG369" i="1" s="1"/>
  <c r="AH369" i="1" s="1"/>
  <c r="U347" i="1"/>
  <c r="AC347" i="1"/>
  <c r="AD347" i="1" s="1"/>
  <c r="AB347" i="1"/>
  <c r="AG495" i="1"/>
  <c r="AH495" i="1" s="1"/>
  <c r="AB416" i="1"/>
  <c r="AC416" i="1" s="1"/>
  <c r="AD416" i="1" s="1"/>
  <c r="AF259" i="1"/>
  <c r="AG259" i="1"/>
  <c r="AH259" i="1" s="1"/>
  <c r="AG444" i="1"/>
  <c r="AH444" i="1" s="1"/>
  <c r="AF445" i="1"/>
  <c r="AG445" i="1" s="1"/>
  <c r="AH445" i="1" s="1"/>
  <c r="AG356" i="1"/>
  <c r="AH356" i="1" s="1"/>
  <c r="AF98" i="1"/>
  <c r="AG98" i="1" s="1"/>
  <c r="AH98" i="1" s="1"/>
  <c r="AF174" i="1"/>
  <c r="AG174" i="1"/>
  <c r="AH174" i="1" s="1"/>
  <c r="AG223" i="1"/>
  <c r="AH223" i="1" s="1"/>
  <c r="AG230" i="1"/>
  <c r="AH230" i="1" s="1"/>
  <c r="AF230" i="1"/>
  <c r="AF237" i="1"/>
  <c r="AG237" i="1"/>
  <c r="AH237" i="1" s="1"/>
  <c r="AF167" i="1"/>
  <c r="AG167" i="1"/>
  <c r="AH167" i="1" s="1"/>
  <c r="AF336" i="1"/>
  <c r="AG336" i="1"/>
  <c r="AH336" i="1" s="1"/>
  <c r="U364" i="1"/>
  <c r="AB364" i="1"/>
  <c r="AC364" i="1"/>
  <c r="AD364" i="1" s="1"/>
  <c r="AB459" i="1"/>
  <c r="AC459" i="1"/>
  <c r="AD459" i="1" s="1"/>
  <c r="AF84" i="1"/>
  <c r="AG84" i="1" s="1"/>
  <c r="AH84" i="1" s="1"/>
  <c r="AF261" i="1"/>
  <c r="AG261" i="1" s="1"/>
  <c r="AH261" i="1" s="1"/>
  <c r="AF181" i="1"/>
  <c r="AG181" i="1"/>
  <c r="AH181" i="1" s="1"/>
  <c r="AC60" i="1"/>
  <c r="AD60" i="1" s="1"/>
  <c r="AB60" i="1"/>
  <c r="AB373" i="1"/>
  <c r="AC373" i="1"/>
  <c r="AD373" i="1" s="1"/>
  <c r="U373" i="1"/>
  <c r="AG900" i="1"/>
  <c r="AH900" i="1" s="1"/>
  <c r="AG281" i="1"/>
  <c r="AH281" i="1" s="1"/>
  <c r="AG476" i="1"/>
  <c r="AH476" i="1" s="1"/>
  <c r="AB363" i="1"/>
  <c r="AG388" i="1"/>
  <c r="AH388" i="1" s="1"/>
  <c r="AF495" i="1"/>
  <c r="AF127" i="1"/>
  <c r="AG127" i="1" s="1"/>
  <c r="AH127" i="1" s="1"/>
  <c r="AF83" i="1"/>
  <c r="AG83" i="1" s="1"/>
  <c r="AH83" i="1" s="1"/>
  <c r="U440" i="1"/>
  <c r="AC96" i="1"/>
  <c r="AD96" i="1" s="1"/>
  <c r="U96" i="1"/>
  <c r="AB96" i="1"/>
  <c r="AG267" i="1"/>
  <c r="AH267" i="1" s="1"/>
  <c r="AF223" i="1"/>
  <c r="U34" i="1"/>
  <c r="AB34" i="1"/>
  <c r="AC34" i="1"/>
  <c r="AD34" i="1" s="1"/>
  <c r="AF324" i="1"/>
  <c r="AG324" i="1"/>
  <c r="AH324" i="1" s="1"/>
  <c r="AF155" i="1"/>
  <c r="AG155" i="1"/>
  <c r="AH155" i="1" s="1"/>
  <c r="AG87" i="1"/>
  <c r="AH87" i="1" s="1"/>
  <c r="AG462" i="1"/>
  <c r="AH462" i="1" s="1"/>
  <c r="AG425" i="1"/>
  <c r="AH425" i="1" s="1"/>
  <c r="AF425" i="1"/>
  <c r="AC275" i="1"/>
  <c r="AD275" i="1" s="1"/>
  <c r="AF111" i="1"/>
  <c r="AG111" i="1" s="1"/>
  <c r="AH111" i="1" s="1"/>
  <c r="AF350" i="1"/>
  <c r="AG350" i="1" s="1"/>
  <c r="AH350" i="1" s="1"/>
  <c r="AF479" i="1"/>
  <c r="AG479" i="1" s="1"/>
  <c r="AH479" i="1" s="1"/>
  <c r="AF250" i="1"/>
  <c r="AG250" i="1" s="1"/>
  <c r="AH250" i="1" s="1"/>
  <c r="AF292" i="1"/>
  <c r="AG292" i="1" s="1"/>
  <c r="AH292" i="1" s="1"/>
  <c r="U181" i="1"/>
  <c r="AB181" i="1"/>
  <c r="AB235" i="1"/>
  <c r="AC235" i="1"/>
  <c r="AD235" i="1" s="1"/>
  <c r="U235" i="1"/>
  <c r="AB195" i="1"/>
  <c r="U195" i="1"/>
  <c r="AC195" i="1"/>
  <c r="AD195" i="1" s="1"/>
  <c r="AF681" i="1"/>
  <c r="AG681" i="1" s="1"/>
  <c r="AH681" i="1" s="1"/>
  <c r="AF804" i="1"/>
  <c r="AG804" i="1" s="1"/>
  <c r="AH804" i="1" s="1"/>
  <c r="AF830" i="1"/>
  <c r="AG830" i="1"/>
  <c r="AH830" i="1" s="1"/>
  <c r="AF428" i="1"/>
  <c r="AG428" i="1" s="1"/>
  <c r="AH428" i="1" s="1"/>
  <c r="AC274" i="1"/>
  <c r="AD274" i="1" s="1"/>
  <c r="AG460" i="1"/>
  <c r="AH460" i="1" s="1"/>
  <c r="AF252" i="1"/>
  <c r="AG252" i="1" s="1"/>
  <c r="AH252" i="1" s="1"/>
  <c r="AF351" i="1"/>
  <c r="AG351" i="1"/>
  <c r="AH351" i="1" s="1"/>
  <c r="AC475" i="1"/>
  <c r="AD475" i="1" s="1"/>
  <c r="U475" i="1"/>
  <c r="AF290" i="1"/>
  <c r="AG290" i="1"/>
  <c r="AH290" i="1" s="1"/>
  <c r="U91" i="1"/>
  <c r="AB91" i="1"/>
  <c r="AF802" i="1"/>
  <c r="AG802" i="1"/>
  <c r="AH802" i="1" s="1"/>
  <c r="AF858" i="1"/>
  <c r="AG858" i="1" s="1"/>
  <c r="AH858" i="1" s="1"/>
  <c r="AF695" i="1"/>
  <c r="AG695" i="1" s="1"/>
  <c r="AH695" i="1" s="1"/>
  <c r="AG320" i="1"/>
  <c r="AH320" i="1" s="1"/>
  <c r="AF82" i="1"/>
  <c r="AG82" i="1"/>
  <c r="AH82" i="1" s="1"/>
  <c r="AG471" i="1"/>
  <c r="AH471" i="1" s="1"/>
  <c r="AF396" i="1"/>
  <c r="AG396" i="1"/>
  <c r="AH396" i="1" s="1"/>
  <c r="AC492" i="1"/>
  <c r="AD492" i="1" s="1"/>
  <c r="U492" i="1"/>
  <c r="AG375" i="1"/>
  <c r="AH375" i="1" s="1"/>
  <c r="AF375" i="1"/>
  <c r="AF236" i="1"/>
  <c r="AG236" i="1"/>
  <c r="AH236" i="1" s="1"/>
  <c r="AF480" i="1"/>
  <c r="AG480" i="1" s="1"/>
  <c r="AH480" i="1" s="1"/>
  <c r="AF104" i="1"/>
  <c r="AG104" i="1" s="1"/>
  <c r="AH104" i="1" s="1"/>
  <c r="AG453" i="1"/>
  <c r="AH453" i="1" s="1"/>
  <c r="AF53" i="1"/>
  <c r="AG53" i="1"/>
  <c r="AH53" i="1" s="1"/>
  <c r="U438" i="1"/>
  <c r="AC438" i="1"/>
  <c r="AD438" i="1" s="1"/>
  <c r="AF179" i="1"/>
  <c r="AG179" i="1"/>
  <c r="AH179" i="1" s="1"/>
  <c r="AC24" i="1"/>
  <c r="AD24" i="1" s="1"/>
  <c r="AB24" i="1"/>
  <c r="U24" i="1"/>
  <c r="AG384" i="1"/>
  <c r="AH384" i="1" s="1"/>
  <c r="AF277" i="1"/>
  <c r="AG277" i="1" s="1"/>
  <c r="AH277" i="1" s="1"/>
  <c r="AC91" i="1"/>
  <c r="AD91" i="1" s="1"/>
  <c r="AF162" i="1"/>
  <c r="AG162" i="1" s="1"/>
  <c r="AH162" i="1" s="1"/>
  <c r="AF225" i="1"/>
  <c r="AG225" i="1" s="1"/>
  <c r="AH225" i="1" s="1"/>
  <c r="AF472" i="1"/>
  <c r="AG472" i="1"/>
  <c r="AH472" i="1" s="1"/>
  <c r="AF389" i="1"/>
  <c r="AG389" i="1"/>
  <c r="AH389" i="1" s="1"/>
  <c r="AF349" i="1"/>
  <c r="AG349" i="1"/>
  <c r="AH349" i="1" s="1"/>
  <c r="AG67" i="1"/>
  <c r="AH67" i="1" s="1"/>
  <c r="AB385" i="1"/>
  <c r="U385" i="1"/>
  <c r="AC385" i="1"/>
  <c r="AD385" i="1" s="1"/>
  <c r="AF366" i="1"/>
  <c r="AG366" i="1"/>
  <c r="AH366" i="1" s="1"/>
  <c r="AF332" i="1"/>
  <c r="AG332" i="1"/>
  <c r="AH332" i="1" s="1"/>
  <c r="AG377" i="1"/>
  <c r="AH377" i="1" s="1"/>
  <c r="AF377" i="1"/>
  <c r="AF17" i="1"/>
  <c r="AG17" i="1" s="1"/>
  <c r="AH17" i="1" s="1"/>
  <c r="AC112" i="1"/>
  <c r="AD112" i="1" s="1"/>
  <c r="U112" i="1"/>
  <c r="AB112" i="1"/>
  <c r="AB144" i="1"/>
  <c r="AC144" i="1"/>
  <c r="AD144" i="1" s="1"/>
  <c r="AF152" i="1"/>
  <c r="AG152" i="1"/>
  <c r="AH152" i="1" s="1"/>
  <c r="AF985" i="1"/>
  <c r="AF541" i="1"/>
  <c r="AG541" i="1" s="1"/>
  <c r="AH541" i="1" s="1"/>
  <c r="AF547" i="1"/>
  <c r="AG547" i="1" s="1"/>
  <c r="AH547" i="1" s="1"/>
  <c r="U641" i="1"/>
  <c r="AC641" i="1"/>
  <c r="AD641" i="1" s="1"/>
  <c r="AB641" i="1"/>
  <c r="AG117" i="1"/>
  <c r="AH117" i="1" s="1"/>
  <c r="AF90" i="1"/>
  <c r="AG90" i="1"/>
  <c r="AH90" i="1" s="1"/>
  <c r="AF255" i="1"/>
  <c r="AG255" i="1" s="1"/>
  <c r="AH255" i="1" s="1"/>
  <c r="AG325" i="1"/>
  <c r="AH325" i="1" s="1"/>
  <c r="U433" i="1"/>
  <c r="AB433" i="1"/>
  <c r="AC433" i="1"/>
  <c r="AD433" i="1" s="1"/>
  <c r="AF607" i="1"/>
  <c r="AG607" i="1"/>
  <c r="AH607" i="1" s="1"/>
  <c r="AF276" i="1"/>
  <c r="AG276" i="1" s="1"/>
  <c r="AH276" i="1" s="1"/>
  <c r="AF414" i="1"/>
  <c r="AG414" i="1" s="1"/>
  <c r="AH414" i="1" s="1"/>
  <c r="AG54" i="1"/>
  <c r="AH54" i="1" s="1"/>
  <c r="AG353" i="1"/>
  <c r="AH353" i="1" s="1"/>
  <c r="AF20" i="1"/>
  <c r="AG20" i="1"/>
  <c r="AH20" i="1" s="1"/>
  <c r="U483" i="1"/>
  <c r="AC483" i="1"/>
  <c r="AD483" i="1" s="1"/>
  <c r="AB483" i="1"/>
  <c r="U278" i="1"/>
  <c r="AC278" i="1"/>
  <c r="AD278" i="1" s="1"/>
  <c r="AB278" i="1"/>
  <c r="AG422" i="1"/>
  <c r="AH422" i="1" s="1"/>
  <c r="AF283" i="1"/>
  <c r="AG283" i="1" s="1"/>
  <c r="AH283" i="1" s="1"/>
  <c r="AF446" i="1"/>
  <c r="AG446" i="1"/>
  <c r="AH446" i="1" s="1"/>
  <c r="AG79" i="1"/>
  <c r="AH79" i="1" s="1"/>
  <c r="AF79" i="1"/>
  <c r="AF242" i="1"/>
  <c r="AG242" i="1"/>
  <c r="AH242" i="1" s="1"/>
  <c r="U459" i="1"/>
  <c r="AG228" i="1"/>
  <c r="AH228" i="1" s="1"/>
  <c r="AF412" i="1"/>
  <c r="AG412" i="1"/>
  <c r="AH412" i="1" s="1"/>
  <c r="U340" i="1"/>
  <c r="AC340" i="1"/>
  <c r="AD340" i="1" s="1"/>
  <c r="AB340" i="1"/>
  <c r="AB303" i="1"/>
  <c r="AC303" i="1"/>
  <c r="AD303" i="1" s="1"/>
  <c r="AB370" i="1"/>
  <c r="U370" i="1"/>
  <c r="AC370" i="1"/>
  <c r="AD370" i="1" s="1"/>
  <c r="AG140" i="1"/>
  <c r="AH140" i="1" s="1"/>
  <c r="AF140" i="1"/>
  <c r="AF110" i="1"/>
  <c r="AG110" i="1"/>
  <c r="AH110" i="1" s="1"/>
  <c r="AF510" i="1"/>
  <c r="AG510" i="1"/>
  <c r="AH510" i="1" s="1"/>
  <c r="U32" i="1"/>
  <c r="AC32" i="1"/>
  <c r="AD32" i="1" s="1"/>
  <c r="AB32" i="1"/>
  <c r="AC165" i="1"/>
  <c r="AD165" i="1" s="1"/>
  <c r="U165" i="1"/>
  <c r="AB165" i="1"/>
  <c r="AC357" i="1"/>
  <c r="AD357" i="1" s="1"/>
  <c r="AB357" i="1"/>
  <c r="AF821" i="1"/>
  <c r="AG821" i="1" s="1"/>
  <c r="AH821" i="1" s="1"/>
  <c r="AF633" i="1"/>
  <c r="AG633" i="1" s="1"/>
  <c r="AH633" i="1" s="1"/>
  <c r="AF831" i="1"/>
  <c r="AG831" i="1"/>
  <c r="AH831" i="1" s="1"/>
  <c r="AF897" i="1"/>
  <c r="AG897" i="1" s="1"/>
  <c r="AH897" i="1" s="1"/>
  <c r="AF822" i="1"/>
  <c r="AG822" i="1"/>
  <c r="AH822" i="1" s="1"/>
  <c r="AF580" i="1"/>
  <c r="AG580" i="1" s="1"/>
  <c r="AH580" i="1" s="1"/>
  <c r="AF594" i="1"/>
  <c r="AG594" i="1" s="1"/>
  <c r="AH594" i="1" s="1"/>
  <c r="AF531" i="1"/>
  <c r="AG531" i="1"/>
  <c r="AH531" i="1" s="1"/>
  <c r="AF50" i="1"/>
  <c r="AG50" i="1"/>
  <c r="AH50" i="1" s="1"/>
  <c r="AG88" i="1"/>
  <c r="AH88" i="1" s="1"/>
  <c r="AF88" i="1"/>
  <c r="U391" i="1"/>
  <c r="AG158" i="1"/>
  <c r="AH158" i="1" s="1"/>
  <c r="AF158" i="1"/>
  <c r="AB23" i="1"/>
  <c r="U23" i="1"/>
  <c r="AC302" i="1"/>
  <c r="AD302" i="1" s="1"/>
  <c r="U302" i="1"/>
  <c r="AF93" i="1"/>
  <c r="AG93" i="1"/>
  <c r="AH93" i="1" s="1"/>
  <c r="AG226" i="1"/>
  <c r="AH226" i="1" s="1"/>
  <c r="AF226" i="1"/>
  <c r="AF413" i="1"/>
  <c r="AG413" i="1" s="1"/>
  <c r="AH413" i="1" s="1"/>
  <c r="AC14" i="1"/>
  <c r="AD14" i="1" s="1"/>
  <c r="AB14" i="1"/>
  <c r="U170" i="1"/>
  <c r="AC170" i="1"/>
  <c r="AD170" i="1" s="1"/>
  <c r="AB184" i="1"/>
  <c r="AC184" i="1"/>
  <c r="AD184" i="1" s="1"/>
  <c r="U184" i="1"/>
  <c r="AG485" i="1"/>
  <c r="AH485" i="1" s="1"/>
  <c r="AG295" i="1"/>
  <c r="AH295" i="1" s="1"/>
  <c r="AG74" i="1"/>
  <c r="AH74" i="1" s="1"/>
  <c r="AG244" i="1"/>
  <c r="AH244" i="1" s="1"/>
  <c r="AC309" i="1"/>
  <c r="AD309" i="1" s="1"/>
  <c r="AB309" i="1"/>
  <c r="U400" i="1"/>
  <c r="AB400" i="1"/>
  <c r="AC400" i="1"/>
  <c r="AD400" i="1" s="1"/>
  <c r="AF439" i="1"/>
  <c r="AG439" i="1" s="1"/>
  <c r="AH439" i="1" s="1"/>
  <c r="AF478" i="1"/>
  <c r="AG478" i="1"/>
  <c r="AH478" i="1" s="1"/>
  <c r="AF398" i="1"/>
  <c r="AG398" i="1" s="1"/>
  <c r="AH398" i="1" s="1"/>
  <c r="AF432" i="1"/>
  <c r="AG432" i="1"/>
  <c r="AH432" i="1" s="1"/>
  <c r="AF286" i="1"/>
  <c r="AG286" i="1" s="1"/>
  <c r="AH286" i="1" s="1"/>
  <c r="AG157" i="1"/>
  <c r="AH157" i="1" s="1"/>
  <c r="AF63" i="1"/>
  <c r="AG63" i="1"/>
  <c r="AH63" i="1" s="1"/>
  <c r="AF36" i="1"/>
  <c r="AG36" i="1"/>
  <c r="AH36" i="1" s="1"/>
  <c r="U207" i="1"/>
  <c r="AG207" i="1" s="1"/>
  <c r="AH207" i="1" s="1"/>
  <c r="AB207" i="1"/>
  <c r="AF38" i="1"/>
  <c r="AG38" i="1" s="1"/>
  <c r="AH38" i="1" s="1"/>
  <c r="AF505" i="1"/>
  <c r="AG505" i="1" s="1"/>
  <c r="AH505" i="1" s="1"/>
  <c r="AB458" i="1"/>
  <c r="AC458" i="1"/>
  <c r="AD458" i="1" s="1"/>
  <c r="AB107" i="1"/>
  <c r="U448" i="1"/>
  <c r="AB448" i="1"/>
  <c r="AC448" i="1"/>
  <c r="AD448" i="1" s="1"/>
  <c r="AG257" i="1"/>
  <c r="AH257" i="1" s="1"/>
  <c r="AB280" i="1"/>
  <c r="U280" i="1"/>
  <c r="AC280" i="1"/>
  <c r="AD280" i="1" s="1"/>
  <c r="AF939" i="1"/>
  <c r="AG939" i="1"/>
  <c r="AH939" i="1" s="1"/>
  <c r="AG859" i="1"/>
  <c r="AH859" i="1" s="1"/>
  <c r="AF793" i="1"/>
  <c r="AF568" i="1"/>
  <c r="AG568" i="1"/>
  <c r="AH568" i="1" s="1"/>
  <c r="AF661" i="1"/>
  <c r="AG661" i="1"/>
  <c r="AH661" i="1" s="1"/>
  <c r="AG627" i="1"/>
  <c r="AH627" i="1" s="1"/>
  <c r="AF627" i="1"/>
  <c r="AF519" i="1"/>
  <c r="AG519" i="1"/>
  <c r="AH519" i="1" s="1"/>
  <c r="AF522" i="1"/>
  <c r="AG522" i="1"/>
  <c r="AH522" i="1" s="1"/>
  <c r="AF711" i="1"/>
  <c r="AG711" i="1"/>
  <c r="AH711" i="1" s="1"/>
  <c r="AC796" i="1"/>
  <c r="AD796" i="1" s="1"/>
  <c r="U796" i="1"/>
  <c r="AF603" i="1"/>
  <c r="AG603" i="1"/>
  <c r="AH603" i="1" s="1"/>
  <c r="AB744" i="1"/>
  <c r="U744" i="1"/>
  <c r="AC744" i="1"/>
  <c r="AD744" i="1" s="1"/>
  <c r="AF774" i="1"/>
  <c r="AG774" i="1"/>
  <c r="AH774" i="1" s="1"/>
  <c r="AG613" i="1"/>
  <c r="AH613" i="1" s="1"/>
  <c r="AF688" i="1"/>
  <c r="AG688" i="1"/>
  <c r="AH688" i="1" s="1"/>
  <c r="AC917" i="1"/>
  <c r="AD917" i="1" s="1"/>
  <c r="U917" i="1"/>
  <c r="AB825" i="1"/>
  <c r="U825" i="1"/>
  <c r="AC825" i="1"/>
  <c r="AD825" i="1" s="1"/>
  <c r="AB875" i="1"/>
  <c r="U875" i="1"/>
  <c r="AC875" i="1"/>
  <c r="AD875" i="1" s="1"/>
  <c r="AC526" i="1"/>
  <c r="AD526" i="1" s="1"/>
  <c r="U526" i="1"/>
  <c r="AB705" i="1"/>
  <c r="AC705" i="1"/>
  <c r="AD705" i="1" s="1"/>
  <c r="U705" i="1"/>
  <c r="AF736" i="1"/>
  <c r="AG736" i="1"/>
  <c r="AH736" i="1" s="1"/>
  <c r="AF536" i="1"/>
  <c r="AG536" i="1"/>
  <c r="AH536" i="1" s="1"/>
  <c r="AF662" i="1"/>
  <c r="AG662" i="1"/>
  <c r="AH662" i="1" s="1"/>
  <c r="U609" i="1"/>
  <c r="AB609" i="1"/>
  <c r="AF703" i="1"/>
  <c r="AG703" i="1"/>
  <c r="AH703" i="1" s="1"/>
  <c r="AF990" i="1"/>
  <c r="AG990" i="1"/>
  <c r="AH990" i="1" s="1"/>
  <c r="U800" i="1"/>
  <c r="AC800" i="1"/>
  <c r="AD800" i="1" s="1"/>
  <c r="AB800" i="1"/>
  <c r="AC957" i="1"/>
  <c r="AD957" i="1" s="1"/>
  <c r="AB957" i="1"/>
  <c r="AF994" i="1"/>
  <c r="AG994" i="1"/>
  <c r="AH994" i="1" s="1"/>
  <c r="AC829" i="1"/>
  <c r="AD829" i="1" s="1"/>
  <c r="AB829" i="1"/>
  <c r="U829" i="1"/>
  <c r="AB836" i="1"/>
  <c r="U836" i="1"/>
  <c r="AC836" i="1"/>
  <c r="AD836" i="1" s="1"/>
  <c r="AC840" i="1"/>
  <c r="AD840" i="1" s="1"/>
  <c r="AB840" i="1"/>
  <c r="AB844" i="1"/>
  <c r="AC844" i="1"/>
  <c r="AD844" i="1" s="1"/>
  <c r="U844" i="1"/>
  <c r="U848" i="1"/>
  <c r="AB848" i="1"/>
  <c r="AC848" i="1"/>
  <c r="AD848" i="1" s="1"/>
  <c r="AC871" i="1"/>
  <c r="AD871" i="1" s="1"/>
  <c r="AB871" i="1"/>
  <c r="U871" i="1"/>
  <c r="AB904" i="1"/>
  <c r="AC904" i="1"/>
  <c r="AD904" i="1" s="1"/>
  <c r="U636" i="1"/>
  <c r="AB636" i="1"/>
  <c r="AC636" i="1"/>
  <c r="AD636" i="1" s="1"/>
  <c r="AF729" i="1"/>
  <c r="AG729" i="1"/>
  <c r="AH729" i="1" s="1"/>
  <c r="AG780" i="1"/>
  <c r="AH780" i="1" s="1"/>
  <c r="AF780" i="1"/>
  <c r="AG490" i="1"/>
  <c r="AH490" i="1" s="1"/>
  <c r="AG484" i="1"/>
  <c r="AH484" i="1" s="1"/>
  <c r="AG172" i="1"/>
  <c r="AH172" i="1" s="1"/>
  <c r="AC304" i="1"/>
  <c r="AD304" i="1" s="1"/>
  <c r="AB304" i="1"/>
  <c r="U304" i="1"/>
  <c r="AF318" i="1"/>
  <c r="AG318" i="1" s="1"/>
  <c r="AH318" i="1" s="1"/>
  <c r="AC421" i="1"/>
  <c r="AD421" i="1" s="1"/>
  <c r="AF431" i="1"/>
  <c r="AG431" i="1" s="1"/>
  <c r="AH431" i="1" s="1"/>
  <c r="AG141" i="1"/>
  <c r="AH141" i="1" s="1"/>
  <c r="U496" i="1"/>
  <c r="AB496" i="1"/>
  <c r="AG180" i="1"/>
  <c r="AH180" i="1" s="1"/>
  <c r="AF180" i="1"/>
  <c r="AC406" i="1"/>
  <c r="AD406" i="1" s="1"/>
  <c r="AB406" i="1"/>
  <c r="AF321" i="1"/>
  <c r="AG321" i="1"/>
  <c r="AH321" i="1" s="1"/>
  <c r="AB265" i="1"/>
  <c r="AC265" i="1"/>
  <c r="AD265" i="1" s="1"/>
  <c r="AF262" i="1"/>
  <c r="AG262" i="1" s="1"/>
  <c r="AH262" i="1" s="1"/>
  <c r="AF219" i="1"/>
  <c r="AG219" i="1" s="1"/>
  <c r="AH219" i="1" s="1"/>
  <c r="AF211" i="1"/>
  <c r="AG211" i="1"/>
  <c r="AH211" i="1" s="1"/>
  <c r="AB508" i="1"/>
  <c r="AC508" i="1"/>
  <c r="AD508" i="1" s="1"/>
  <c r="U508" i="1"/>
  <c r="AF341" i="1"/>
  <c r="AG341" i="1"/>
  <c r="AH341" i="1" s="1"/>
  <c r="AB339" i="1"/>
  <c r="U339" i="1"/>
  <c r="AG339" i="1" s="1"/>
  <c r="AH339" i="1" s="1"/>
  <c r="U253" i="1"/>
  <c r="AG253" i="1" s="1"/>
  <c r="AH253" i="1" s="1"/>
  <c r="AB253" i="1"/>
  <c r="AF13" i="1"/>
  <c r="AG13" i="1"/>
  <c r="AH13" i="1" s="1"/>
  <c r="AB153" i="1"/>
  <c r="U153" i="1"/>
  <c r="AG153" i="1" s="1"/>
  <c r="AH153" i="1" s="1"/>
  <c r="U72" i="1"/>
  <c r="AG72" i="1" s="1"/>
  <c r="AH72" i="1" s="1"/>
  <c r="AB72" i="1"/>
  <c r="U228" i="1"/>
  <c r="AB228" i="1"/>
  <c r="U31" i="1"/>
  <c r="AC31" i="1"/>
  <c r="AD31" i="1" s="1"/>
  <c r="AB31" i="1"/>
  <c r="AC28" i="1"/>
  <c r="AD28" i="1" s="1"/>
  <c r="AB28" i="1"/>
  <c r="AF857" i="1"/>
  <c r="AG857" i="1" s="1"/>
  <c r="AH857" i="1" s="1"/>
  <c r="AF919" i="1"/>
  <c r="AG919" i="1" s="1"/>
  <c r="AH919" i="1" s="1"/>
  <c r="AF885" i="1"/>
  <c r="AG885" i="1" s="1"/>
  <c r="AH885" i="1" s="1"/>
  <c r="AF518" i="1"/>
  <c r="AG518" i="1" s="1"/>
  <c r="AH518" i="1" s="1"/>
  <c r="AF646" i="1"/>
  <c r="AG646" i="1"/>
  <c r="AH646" i="1" s="1"/>
  <c r="AF533" i="1"/>
  <c r="AG533" i="1"/>
  <c r="AH533" i="1" s="1"/>
  <c r="AB833" i="1"/>
  <c r="AC833" i="1"/>
  <c r="AD833" i="1" s="1"/>
  <c r="U833" i="1"/>
  <c r="AG708" i="1"/>
  <c r="AH708" i="1" s="1"/>
  <c r="AG986" i="1"/>
  <c r="AH986" i="1" s="1"/>
  <c r="AF686" i="1"/>
  <c r="AG686" i="1"/>
  <c r="AH686" i="1" s="1"/>
  <c r="AF726" i="1"/>
  <c r="AG726" i="1"/>
  <c r="AH726" i="1" s="1"/>
  <c r="AF671" i="1"/>
  <c r="AG671" i="1"/>
  <c r="AH671" i="1" s="1"/>
  <c r="AF687" i="1"/>
  <c r="AG687" i="1" s="1"/>
  <c r="AH687" i="1" s="1"/>
  <c r="U815" i="1"/>
  <c r="AC815" i="1"/>
  <c r="AD815" i="1" s="1"/>
  <c r="AB815" i="1"/>
  <c r="AF619" i="1"/>
  <c r="AG619" i="1" s="1"/>
  <c r="AH619" i="1" s="1"/>
  <c r="U101" i="1"/>
  <c r="AB101" i="1"/>
  <c r="AC101" i="1"/>
  <c r="AD101" i="1" s="1"/>
  <c r="AC291" i="1"/>
  <c r="AD291" i="1" s="1"/>
  <c r="U291" i="1"/>
  <c r="AG310" i="1"/>
  <c r="AH310" i="1" s="1"/>
  <c r="AG256" i="1"/>
  <c r="AH256" i="1" s="1"/>
  <c r="AB408" i="1"/>
  <c r="AC408" i="1"/>
  <c r="AD408" i="1" s="1"/>
  <c r="U408" i="1"/>
  <c r="AF348" i="1"/>
  <c r="AG348" i="1"/>
  <c r="AH348" i="1" s="1"/>
  <c r="AG57" i="1"/>
  <c r="AH57" i="1" s="1"/>
  <c r="AF452" i="1"/>
  <c r="AG452" i="1"/>
  <c r="AH452" i="1" s="1"/>
  <c r="AC264" i="1"/>
  <c r="AD264" i="1" s="1"/>
  <c r="AC288" i="1"/>
  <c r="AD288" i="1" s="1"/>
  <c r="AB288" i="1"/>
  <c r="AF126" i="1"/>
  <c r="AG126" i="1" s="1"/>
  <c r="AH126" i="1" s="1"/>
  <c r="AG437" i="1"/>
  <c r="AH437" i="1" s="1"/>
  <c r="AG100" i="1"/>
  <c r="AH100" i="1" s="1"/>
  <c r="AC249" i="1"/>
  <c r="AD249" i="1" s="1"/>
  <c r="AB249" i="1"/>
  <c r="AB270" i="1"/>
  <c r="AC270" i="1"/>
  <c r="AD270" i="1" s="1"/>
  <c r="U270" i="1"/>
  <c r="U240" i="1"/>
  <c r="AB168" i="1"/>
  <c r="U168" i="1"/>
  <c r="AC168" i="1"/>
  <c r="AD168" i="1" s="1"/>
  <c r="U410" i="1"/>
  <c r="AB410" i="1"/>
  <c r="AC410" i="1" s="1"/>
  <c r="AD410" i="1" s="1"/>
  <c r="AB44" i="1"/>
  <c r="U44" i="1"/>
  <c r="AC44" i="1"/>
  <c r="AD44" i="1" s="1"/>
  <c r="AF331" i="1"/>
  <c r="AG331" i="1"/>
  <c r="AH331" i="1" s="1"/>
  <c r="AC128" i="1"/>
  <c r="AD128" i="1" s="1"/>
  <c r="AB128" i="1"/>
  <c r="AB61" i="1"/>
  <c r="AC61" i="1"/>
  <c r="AD61" i="1" s="1"/>
  <c r="U193" i="1"/>
  <c r="AG193" i="1" s="1"/>
  <c r="AH193" i="1" s="1"/>
  <c r="AB193" i="1"/>
  <c r="AF807" i="1"/>
  <c r="AG807" i="1"/>
  <c r="AH807" i="1" s="1"/>
  <c r="U957" i="1"/>
  <c r="AG826" i="1"/>
  <c r="AH826" i="1" s="1"/>
  <c r="AG516" i="1"/>
  <c r="AH516" i="1" s="1"/>
  <c r="AG673" i="1"/>
  <c r="AH673" i="1" s="1"/>
  <c r="AF721" i="1"/>
  <c r="AG721" i="1" s="1"/>
  <c r="AH721" i="1" s="1"/>
  <c r="U813" i="1"/>
  <c r="AC813" i="1"/>
  <c r="AD813" i="1" s="1"/>
  <c r="AB813" i="1"/>
  <c r="AG588" i="1"/>
  <c r="AH588" i="1" s="1"/>
  <c r="AG403" i="1"/>
  <c r="AH403" i="1" s="1"/>
  <c r="AF403" i="1"/>
  <c r="AG95" i="1"/>
  <c r="AH95" i="1" s="1"/>
  <c r="AC148" i="1"/>
  <c r="AD148" i="1" s="1"/>
  <c r="U148" i="1"/>
  <c r="AG488" i="1"/>
  <c r="AH488" i="1" s="1"/>
  <c r="AF488" i="1"/>
  <c r="AG463" i="1"/>
  <c r="AH463" i="1" s="1"/>
  <c r="AG449" i="1"/>
  <c r="AH449" i="1" s="1"/>
  <c r="U18" i="1"/>
  <c r="AC18" i="1"/>
  <c r="AD18" i="1" s="1"/>
  <c r="AB18" i="1"/>
  <c r="AG260" i="1"/>
  <c r="AH260" i="1" s="1"/>
  <c r="AG306" i="1"/>
  <c r="AH306" i="1" s="1"/>
  <c r="U287" i="1"/>
  <c r="AC287" i="1"/>
  <c r="AD287" i="1" s="1"/>
  <c r="AB287" i="1"/>
  <c r="AG451" i="1"/>
  <c r="AH451" i="1" s="1"/>
  <c r="AF103" i="1"/>
  <c r="AG103" i="1" s="1"/>
  <c r="AH103" i="1" s="1"/>
  <c r="AF397" i="1"/>
  <c r="AG397" i="1"/>
  <c r="AH397" i="1" s="1"/>
  <c r="AG106" i="1"/>
  <c r="AH106" i="1" s="1"/>
  <c r="AF319" i="1"/>
  <c r="AG319" i="1"/>
  <c r="AH319" i="1" s="1"/>
  <c r="U76" i="1"/>
  <c r="AG404" i="1"/>
  <c r="AH404" i="1" s="1"/>
  <c r="AB212" i="1"/>
  <c r="AC212" i="1"/>
  <c r="AD212" i="1" s="1"/>
  <c r="AF143" i="1"/>
  <c r="AG143" i="1" s="1"/>
  <c r="AH143" i="1" s="1"/>
  <c r="AF266" i="1"/>
  <c r="AG266" i="1"/>
  <c r="AH266" i="1" s="1"/>
  <c r="AB124" i="1"/>
  <c r="AC124" i="1"/>
  <c r="AD124" i="1" s="1"/>
  <c r="AF240" i="1"/>
  <c r="AG240" i="1"/>
  <c r="AH240" i="1" s="1"/>
  <c r="AG335" i="1"/>
  <c r="AH335" i="1" s="1"/>
  <c r="AB47" i="1"/>
  <c r="U47" i="1"/>
  <c r="AC47" i="1"/>
  <c r="AD47" i="1" s="1"/>
  <c r="U49" i="1"/>
  <c r="AG49" i="1" s="1"/>
  <c r="AH49" i="1" s="1"/>
  <c r="AB49" i="1"/>
  <c r="U205" i="1"/>
  <c r="AB205" i="1"/>
  <c r="AC205" i="1"/>
  <c r="AD205" i="1" s="1"/>
  <c r="AG204" i="1"/>
  <c r="AH204" i="1" s="1"/>
  <c r="AC169" i="1"/>
  <c r="AD169" i="1" s="1"/>
  <c r="U169" i="1"/>
  <c r="U222" i="1"/>
  <c r="AC222" i="1"/>
  <c r="AD222" i="1" s="1"/>
  <c r="AG952" i="1"/>
  <c r="AH952" i="1" s="1"/>
  <c r="AG700" i="1"/>
  <c r="AH700" i="1" s="1"/>
  <c r="AF835" i="1"/>
  <c r="AG835" i="1" s="1"/>
  <c r="AH835" i="1" s="1"/>
  <c r="AF862" i="1"/>
  <c r="AG862" i="1"/>
  <c r="AH862" i="1" s="1"/>
  <c r="AF723" i="1"/>
  <c r="AG723" i="1" s="1"/>
  <c r="AH723" i="1" s="1"/>
  <c r="AF640" i="1"/>
  <c r="AG640" i="1" s="1"/>
  <c r="AH640" i="1" s="1"/>
  <c r="AF530" i="1"/>
  <c r="AG530" i="1" s="1"/>
  <c r="AH530" i="1" s="1"/>
  <c r="AF702" i="1"/>
  <c r="AG702" i="1" s="1"/>
  <c r="AH702" i="1" s="1"/>
  <c r="AF718" i="1"/>
  <c r="AG718" i="1"/>
  <c r="AH718" i="1" s="1"/>
  <c r="AF675" i="1"/>
  <c r="AG675" i="1"/>
  <c r="AH675" i="1" s="1"/>
  <c r="U793" i="1"/>
  <c r="AG793" i="1" s="1"/>
  <c r="AH793" i="1" s="1"/>
  <c r="AB793" i="1"/>
  <c r="U817" i="1"/>
  <c r="AC817" i="1"/>
  <c r="AD817" i="1" s="1"/>
  <c r="AB817" i="1"/>
  <c r="U884" i="1"/>
  <c r="AC884" i="1"/>
  <c r="AD884" i="1" s="1"/>
  <c r="U927" i="1"/>
  <c r="AC927" i="1"/>
  <c r="AD927" i="1" s="1"/>
  <c r="AB927" i="1"/>
  <c r="AF704" i="1"/>
  <c r="AG704" i="1" s="1"/>
  <c r="AH704" i="1" s="1"/>
  <c r="AB832" i="1"/>
  <c r="AG632" i="1"/>
  <c r="AH632" i="1" s="1"/>
  <c r="AF632" i="1"/>
  <c r="AF620" i="1"/>
  <c r="AG620" i="1" s="1"/>
  <c r="AH620" i="1" s="1"/>
  <c r="AC773" i="1"/>
  <c r="AD773" i="1" s="1"/>
  <c r="U773" i="1"/>
  <c r="AB773" i="1"/>
  <c r="AF78" i="1"/>
  <c r="AG78" i="1"/>
  <c r="AH78" i="1" s="1"/>
  <c r="AF429" i="1"/>
  <c r="AG429" i="1" s="1"/>
  <c r="AH429" i="1" s="1"/>
  <c r="AG487" i="1"/>
  <c r="AH487" i="1" s="1"/>
  <c r="AF487" i="1"/>
  <c r="AG386" i="1"/>
  <c r="AH386" i="1" s="1"/>
  <c r="AC496" i="1"/>
  <c r="AD496" i="1" s="1"/>
  <c r="AF450" i="1"/>
  <c r="AG450" i="1"/>
  <c r="AH450" i="1" s="1"/>
  <c r="AC214" i="1"/>
  <c r="AD214" i="1" s="1"/>
  <c r="AG122" i="1"/>
  <c r="AH122" i="1" s="1"/>
  <c r="AB407" i="1"/>
  <c r="AC407" i="1" s="1"/>
  <c r="AD407" i="1" s="1"/>
  <c r="AF315" i="1"/>
  <c r="AG315" i="1"/>
  <c r="AH315" i="1" s="1"/>
  <c r="AF173" i="1"/>
  <c r="AG173" i="1"/>
  <c r="AH173" i="1" s="1"/>
  <c r="AC285" i="1"/>
  <c r="AD285" i="1" s="1"/>
  <c r="U406" i="1"/>
  <c r="AF238" i="1"/>
  <c r="AG238" i="1"/>
  <c r="AH238" i="1" s="1"/>
  <c r="U30" i="1"/>
  <c r="AC30" i="1"/>
  <c r="AD30" i="1" s="1"/>
  <c r="AF105" i="1"/>
  <c r="AG105" i="1" s="1"/>
  <c r="AH105" i="1" s="1"/>
  <c r="AG232" i="1"/>
  <c r="AH232" i="1" s="1"/>
  <c r="AB98" i="1"/>
  <c r="U98" i="1"/>
  <c r="U163" i="1"/>
  <c r="AC163" i="1"/>
  <c r="AD163" i="1" s="1"/>
  <c r="U248" i="1"/>
  <c r="AG248" i="1" s="1"/>
  <c r="AH248" i="1" s="1"/>
  <c r="AC213" i="1"/>
  <c r="AD213" i="1" s="1"/>
  <c r="U213" i="1"/>
  <c r="AG816" i="1"/>
  <c r="AH816" i="1" s="1"/>
  <c r="AF902" i="1"/>
  <c r="AG902" i="1"/>
  <c r="AH902" i="1" s="1"/>
  <c r="AF791" i="1"/>
  <c r="AG791" i="1" s="1"/>
  <c r="AH791" i="1" s="1"/>
  <c r="AF941" i="1"/>
  <c r="AF909" i="1"/>
  <c r="AG909" i="1" s="1"/>
  <c r="AH909" i="1" s="1"/>
  <c r="AC609" i="1"/>
  <c r="AD609" i="1" s="1"/>
  <c r="AF868" i="1"/>
  <c r="AG868" i="1"/>
  <c r="AH868" i="1" s="1"/>
  <c r="AF842" i="1"/>
  <c r="AG842" i="1" s="1"/>
  <c r="AH842" i="1" s="1"/>
  <c r="AC832" i="1"/>
  <c r="AD832" i="1" s="1"/>
  <c r="U816" i="1"/>
  <c r="AF611" i="1"/>
  <c r="AG611" i="1" s="1"/>
  <c r="AH611" i="1" s="1"/>
  <c r="AF713" i="1"/>
  <c r="AG713" i="1" s="1"/>
  <c r="AH713" i="1" s="1"/>
  <c r="AF680" i="1"/>
  <c r="AG680" i="1" s="1"/>
  <c r="AH680" i="1" s="1"/>
  <c r="U798" i="1"/>
  <c r="AC798" i="1"/>
  <c r="AD798" i="1" s="1"/>
  <c r="AB798" i="1"/>
  <c r="AB394" i="1"/>
  <c r="AC394" i="1" s="1"/>
  <c r="AD394" i="1" s="1"/>
  <c r="AC203" i="1"/>
  <c r="AD203" i="1" s="1"/>
  <c r="U203" i="1"/>
  <c r="AF299" i="1"/>
  <c r="AG299" i="1" s="1"/>
  <c r="AH299" i="1" s="1"/>
  <c r="AG806" i="1"/>
  <c r="AH806" i="1" s="1"/>
  <c r="AG930" i="1"/>
  <c r="AH930" i="1" s="1"/>
  <c r="AF930" i="1"/>
  <c r="AF557" i="1"/>
  <c r="AG557" i="1" s="1"/>
  <c r="AH557" i="1" s="1"/>
  <c r="AF550" i="1"/>
  <c r="AG550" i="1" s="1"/>
  <c r="AH550" i="1" s="1"/>
  <c r="AG784" i="1"/>
  <c r="AH784" i="1" s="1"/>
  <c r="AB587" i="1"/>
  <c r="AC587" i="1"/>
  <c r="AD587" i="1" s="1"/>
  <c r="U587" i="1"/>
  <c r="U665" i="1"/>
  <c r="AC665" i="1"/>
  <c r="AD665" i="1" s="1"/>
  <c r="U897" i="1"/>
  <c r="AB897" i="1"/>
  <c r="AC943" i="1"/>
  <c r="AD943" i="1" s="1"/>
  <c r="AB943" i="1"/>
  <c r="AC921" i="1"/>
  <c r="AD921" i="1" s="1"/>
  <c r="AB921" i="1"/>
  <c r="U954" i="1"/>
  <c r="AC954" i="1"/>
  <c r="AD954" i="1" s="1"/>
  <c r="AB839" i="1"/>
  <c r="AC839" i="1"/>
  <c r="AD839" i="1" s="1"/>
  <c r="U839" i="1"/>
  <c r="U843" i="1"/>
  <c r="AC843" i="1"/>
  <c r="AD843" i="1" s="1"/>
  <c r="U847" i="1"/>
  <c r="AC847" i="1"/>
  <c r="AD847" i="1" s="1"/>
  <c r="AB847" i="1"/>
  <c r="AG599" i="1"/>
  <c r="AH599" i="1" s="1"/>
  <c r="AF770" i="1"/>
  <c r="AG770" i="1"/>
  <c r="AH770" i="1" s="1"/>
  <c r="AG742" i="1"/>
  <c r="AH742" i="1" s="1"/>
  <c r="U647" i="1"/>
  <c r="AC647" i="1"/>
  <c r="AD647" i="1" s="1"/>
  <c r="AB647" i="1"/>
  <c r="T974" i="1"/>
  <c r="V974" i="1"/>
  <c r="U594" i="1"/>
  <c r="AB594" i="1"/>
  <c r="AC771" i="1"/>
  <c r="AD771" i="1" s="1"/>
  <c r="U771" i="1"/>
  <c r="AB771" i="1"/>
  <c r="U977" i="1"/>
  <c r="AC977" i="1"/>
  <c r="AD977" i="1" s="1"/>
  <c r="U963" i="1"/>
  <c r="AB963" i="1"/>
  <c r="AC963" i="1"/>
  <c r="AD963" i="1" s="1"/>
  <c r="AB959" i="1"/>
  <c r="AB689" i="1"/>
  <c r="U689" i="1"/>
  <c r="AG786" i="1"/>
  <c r="AH786" i="1" s="1"/>
  <c r="AF786" i="1"/>
  <c r="AG125" i="1"/>
  <c r="AH125" i="1" s="1"/>
  <c r="AG166" i="1"/>
  <c r="AH166" i="1" s="1"/>
  <c r="AC69" i="1"/>
  <c r="AD69" i="1" s="1"/>
  <c r="U69" i="1"/>
  <c r="AB69" i="1"/>
  <c r="AB161" i="1"/>
  <c r="AB125" i="1"/>
  <c r="AB229" i="1"/>
  <c r="U229" i="1"/>
  <c r="AG229" i="1" s="1"/>
  <c r="AH229" i="1" s="1"/>
  <c r="AF942" i="1"/>
  <c r="AG942" i="1" s="1"/>
  <c r="AH942" i="1" s="1"/>
  <c r="AC933" i="1"/>
  <c r="AD933" i="1" s="1"/>
  <c r="AF590" i="1"/>
  <c r="AG590" i="1"/>
  <c r="AH590" i="1" s="1"/>
  <c r="AF955" i="1"/>
  <c r="AG955" i="1" s="1"/>
  <c r="AH955" i="1" s="1"/>
  <c r="AF657" i="1"/>
  <c r="AG657" i="1"/>
  <c r="AH657" i="1" s="1"/>
  <c r="AG586" i="1"/>
  <c r="AH586" i="1" s="1"/>
  <c r="U985" i="1"/>
  <c r="AG985" i="1" s="1"/>
  <c r="AH985" i="1" s="1"/>
  <c r="AG630" i="1"/>
  <c r="AH630" i="1" s="1"/>
  <c r="U579" i="1"/>
  <c r="AC579" i="1"/>
  <c r="AD579" i="1" s="1"/>
  <c r="AB579" i="1"/>
  <c r="AC593" i="1"/>
  <c r="AD593" i="1" s="1"/>
  <c r="AB593" i="1"/>
  <c r="U593" i="1"/>
  <c r="T936" i="1"/>
  <c r="AF967" i="1"/>
  <c r="AG967" i="1"/>
  <c r="AH967" i="1" s="1"/>
  <c r="AB820" i="1"/>
  <c r="AC820" i="1"/>
  <c r="AD820" i="1" s="1"/>
  <c r="U820" i="1"/>
  <c r="AC934" i="1"/>
  <c r="AD934" i="1" s="1"/>
  <c r="U934" i="1"/>
  <c r="AB934" i="1"/>
  <c r="AB946" i="1"/>
  <c r="U946" i="1"/>
  <c r="AG946" i="1" s="1"/>
  <c r="AH946" i="1" s="1"/>
  <c r="AF1000" i="1"/>
  <c r="AG1000" i="1" s="1"/>
  <c r="AH1000" i="1" s="1"/>
  <c r="AB524" i="1"/>
  <c r="AC524" i="1"/>
  <c r="AD524" i="1" s="1"/>
  <c r="U524" i="1"/>
  <c r="U543" i="1"/>
  <c r="AC543" i="1"/>
  <c r="AD543" i="1" s="1"/>
  <c r="AB543" i="1"/>
  <c r="AF748" i="1"/>
  <c r="AG748" i="1" s="1"/>
  <c r="AH748" i="1" s="1"/>
  <c r="AG772" i="1"/>
  <c r="AH772" i="1" s="1"/>
  <c r="AC39" i="1"/>
  <c r="AD39" i="1" s="1"/>
  <c r="AB188" i="1"/>
  <c r="AC333" i="1"/>
  <c r="AD333" i="1" s="1"/>
  <c r="U271" i="1"/>
  <c r="AG271" i="1" s="1"/>
  <c r="AH271" i="1" s="1"/>
  <c r="AB271" i="1"/>
  <c r="AB446" i="1"/>
  <c r="AC224" i="1"/>
  <c r="AD224" i="1" s="1"/>
  <c r="AG142" i="1"/>
  <c r="AH142" i="1" s="1"/>
  <c r="AB215" i="1"/>
  <c r="AC183" i="1"/>
  <c r="AD183" i="1" s="1"/>
  <c r="U19" i="1"/>
  <c r="AC19" i="1"/>
  <c r="AD19" i="1" s="1"/>
  <c r="AC99" i="1"/>
  <c r="AD99" i="1" s="1"/>
  <c r="U99" i="1"/>
  <c r="AB99" i="1"/>
  <c r="AC221" i="1"/>
  <c r="AD221" i="1" s="1"/>
  <c r="AB221" i="1"/>
  <c r="AG888" i="1"/>
  <c r="AH888" i="1" s="1"/>
  <c r="AF789" i="1"/>
  <c r="AG789" i="1" s="1"/>
  <c r="AH789" i="1" s="1"/>
  <c r="AF926" i="1"/>
  <c r="AG926" i="1"/>
  <c r="AH926" i="1" s="1"/>
  <c r="AF856" i="1"/>
  <c r="AG856" i="1"/>
  <c r="AH856" i="1" s="1"/>
  <c r="AF614" i="1"/>
  <c r="AG614" i="1"/>
  <c r="AH614" i="1" s="1"/>
  <c r="AF525" i="1"/>
  <c r="AG525" i="1" s="1"/>
  <c r="AH525" i="1" s="1"/>
  <c r="AF602" i="1"/>
  <c r="AG602" i="1"/>
  <c r="AH602" i="1" s="1"/>
  <c r="AB574" i="1"/>
  <c r="AC574" i="1"/>
  <c r="AD574" i="1" s="1"/>
  <c r="AC689" i="1"/>
  <c r="AD689" i="1" s="1"/>
  <c r="AG777" i="1"/>
  <c r="AH777" i="1" s="1"/>
  <c r="AB942" i="1"/>
  <c r="AB977" i="1"/>
  <c r="AB953" i="1"/>
  <c r="AC953" i="1"/>
  <c r="AD953" i="1" s="1"/>
  <c r="U953" i="1"/>
  <c r="AC981" i="1"/>
  <c r="AD981" i="1" s="1"/>
  <c r="AF975" i="1"/>
  <c r="AG975" i="1"/>
  <c r="AH975" i="1" s="1"/>
  <c r="U714" i="1"/>
  <c r="AC714" i="1"/>
  <c r="AD714" i="1" s="1"/>
  <c r="AB714" i="1"/>
  <c r="AB679" i="1"/>
  <c r="AC679" i="1"/>
  <c r="AD679" i="1" s="1"/>
  <c r="U679" i="1"/>
  <c r="AF732" i="1"/>
  <c r="AG732" i="1"/>
  <c r="AH732" i="1" s="1"/>
  <c r="AF766" i="1"/>
  <c r="AG766" i="1" s="1"/>
  <c r="AH766" i="1" s="1"/>
  <c r="AF739" i="1"/>
  <c r="AG739" i="1" s="1"/>
  <c r="AH739" i="1" s="1"/>
  <c r="U991" i="1"/>
  <c r="AC991" i="1"/>
  <c r="AD991" i="1" s="1"/>
  <c r="AB991" i="1"/>
  <c r="T982" i="1"/>
  <c r="AB982" i="1"/>
  <c r="U210" i="1"/>
  <c r="AC210" i="1"/>
  <c r="AD210" i="1" s="1"/>
  <c r="AC208" i="1"/>
  <c r="AD208" i="1" s="1"/>
  <c r="AB21" i="1"/>
  <c r="AC21" i="1"/>
  <c r="AD21" i="1" s="1"/>
  <c r="AF946" i="1"/>
  <c r="AG920" i="1"/>
  <c r="AH920" i="1" s="1"/>
  <c r="AF920" i="1"/>
  <c r="AF812" i="1"/>
  <c r="AG812" i="1"/>
  <c r="AH812" i="1" s="1"/>
  <c r="AF560" i="1"/>
  <c r="AG560" i="1"/>
  <c r="AH560" i="1" s="1"/>
  <c r="AF571" i="1"/>
  <c r="AG571" i="1" s="1"/>
  <c r="AH571" i="1" s="1"/>
  <c r="AG513" i="1"/>
  <c r="AH513" i="1" s="1"/>
  <c r="AF513" i="1"/>
  <c r="AF515" i="1"/>
  <c r="AG515" i="1" s="1"/>
  <c r="AH515" i="1" s="1"/>
  <c r="AB665" i="1"/>
  <c r="AF682" i="1"/>
  <c r="AG682" i="1"/>
  <c r="AH682" i="1" s="1"/>
  <c r="AF683" i="1"/>
  <c r="AG683" i="1" s="1"/>
  <c r="AH683" i="1" s="1"/>
  <c r="T959" i="1"/>
  <c r="AF987" i="1"/>
  <c r="AG987" i="1"/>
  <c r="AH987" i="1" s="1"/>
  <c r="AB893" i="1"/>
  <c r="AB954" i="1"/>
  <c r="AF643" i="1"/>
  <c r="AG643" i="1"/>
  <c r="AH643" i="1" s="1"/>
  <c r="AC545" i="1"/>
  <c r="AD545" i="1" s="1"/>
  <c r="AB545" i="1"/>
  <c r="AF785" i="1"/>
  <c r="AG785" i="1" s="1"/>
  <c r="AH785" i="1" s="1"/>
  <c r="AC565" i="1"/>
  <c r="AD565" i="1" s="1"/>
  <c r="AB565" i="1"/>
  <c r="U565" i="1"/>
  <c r="AB697" i="1"/>
  <c r="AC697" i="1"/>
  <c r="AD697" i="1" s="1"/>
  <c r="U697" i="1"/>
  <c r="AC762" i="1"/>
  <c r="AD762" i="1" s="1"/>
  <c r="U762" i="1"/>
  <c r="AB762" i="1"/>
  <c r="AF600" i="1"/>
  <c r="AG600" i="1" s="1"/>
  <c r="AH600" i="1" s="1"/>
  <c r="AB350" i="1"/>
  <c r="AB81" i="1"/>
  <c r="AC81" i="1" s="1"/>
  <c r="AD81" i="1" s="1"/>
  <c r="AF908" i="1"/>
  <c r="AG908" i="1" s="1"/>
  <c r="AH908" i="1" s="1"/>
  <c r="AF534" i="1"/>
  <c r="AG534" i="1"/>
  <c r="AH534" i="1" s="1"/>
  <c r="AF691" i="1"/>
  <c r="AG691" i="1" s="1"/>
  <c r="AH691" i="1" s="1"/>
  <c r="U941" i="1"/>
  <c r="AG941" i="1" s="1"/>
  <c r="AH941" i="1" s="1"/>
  <c r="AB941" i="1"/>
  <c r="AB888" i="1"/>
  <c r="U888" i="1"/>
  <c r="AB855" i="1"/>
  <c r="AC855" i="1"/>
  <c r="AD855" i="1" s="1"/>
  <c r="AB874" i="1"/>
  <c r="U874" i="1"/>
  <c r="AG874" i="1" s="1"/>
  <c r="AH874" i="1" s="1"/>
  <c r="AB756" i="1"/>
  <c r="U756" i="1"/>
  <c r="AG756" i="1" s="1"/>
  <c r="AH756" i="1" s="1"/>
  <c r="AB987" i="1"/>
  <c r="AB997" i="1"/>
  <c r="AC997" i="1"/>
  <c r="AD997" i="1" s="1"/>
  <c r="U997" i="1"/>
  <c r="R991" i="1"/>
  <c r="S991" i="1" s="1"/>
  <c r="AB981" i="1"/>
  <c r="U961" i="1"/>
  <c r="AC961" i="1"/>
  <c r="AD961" i="1" s="1"/>
  <c r="AB961" i="1"/>
  <c r="R910" i="1"/>
  <c r="S910" i="1" s="1"/>
  <c r="V895" i="1"/>
  <c r="T895" i="1"/>
  <c r="U910" i="1"/>
  <c r="AG910" i="1" s="1"/>
  <c r="AH910" i="1" s="1"/>
  <c r="AB910" i="1"/>
  <c r="AB895" i="1"/>
  <c r="R977" i="1"/>
  <c r="S977" i="1" s="1"/>
  <c r="V956" i="1"/>
  <c r="T956" i="1"/>
  <c r="T965" i="1"/>
  <c r="V965" i="1"/>
  <c r="V962" i="1"/>
  <c r="T962" i="1"/>
  <c r="U899" i="1"/>
  <c r="AC899" i="1"/>
  <c r="AD899" i="1" s="1"/>
  <c r="AG664" i="1"/>
  <c r="AH664" i="1" s="1"/>
  <c r="AF537" i="1"/>
  <c r="AG537" i="1"/>
  <c r="AH537" i="1" s="1"/>
  <c r="AF532" i="1"/>
  <c r="AG532" i="1" s="1"/>
  <c r="AH532" i="1" s="1"/>
  <c r="U908" i="1"/>
  <c r="AB908" i="1"/>
  <c r="AG763" i="1"/>
  <c r="AH763" i="1" s="1"/>
  <c r="U837" i="1"/>
  <c r="AG837" i="1" s="1"/>
  <c r="AH837" i="1" s="1"/>
  <c r="AB837" i="1"/>
  <c r="AC883" i="1"/>
  <c r="AD883" i="1" s="1"/>
  <c r="AB883" i="1"/>
  <c r="AF684" i="1"/>
  <c r="AG684" i="1" s="1"/>
  <c r="AH684" i="1" s="1"/>
  <c r="AF980" i="1"/>
  <c r="AG980" i="1"/>
  <c r="AH980" i="1" s="1"/>
  <c r="AB680" i="1"/>
  <c r="U680" i="1"/>
  <c r="T971" i="1"/>
  <c r="U995" i="1"/>
  <c r="AG995" i="1" s="1"/>
  <c r="AH995" i="1" s="1"/>
  <c r="AB995" i="1"/>
  <c r="AB979" i="1"/>
  <c r="AC979" i="1"/>
  <c r="AD979" i="1" s="1"/>
  <c r="T978" i="1"/>
  <c r="AB978" i="1"/>
  <c r="AB887" i="1"/>
  <c r="AB899" i="1"/>
  <c r="AG601" i="1"/>
  <c r="AH601" i="1" s="1"/>
  <c r="AF601" i="1"/>
  <c r="AG678" i="1"/>
  <c r="AH678" i="1" s="1"/>
  <c r="AG538" i="1"/>
  <c r="AH538" i="1" s="1"/>
  <c r="AG628" i="1"/>
  <c r="AH628" i="1" s="1"/>
  <c r="AF542" i="1"/>
  <c r="AG542" i="1" s="1"/>
  <c r="AH542" i="1" s="1"/>
  <c r="AF658" i="1"/>
  <c r="AG658" i="1"/>
  <c r="AH658" i="1" s="1"/>
  <c r="U578" i="1"/>
  <c r="AC578" i="1"/>
  <c r="AD578" i="1" s="1"/>
  <c r="AC569" i="1"/>
  <c r="AD569" i="1" s="1"/>
  <c r="AB569" i="1"/>
  <c r="U569" i="1"/>
  <c r="AG757" i="1"/>
  <c r="AH757" i="1" s="1"/>
  <c r="AC951" i="1"/>
  <c r="AD951" i="1" s="1"/>
  <c r="AB951" i="1"/>
  <c r="U951" i="1"/>
  <c r="AC799" i="1"/>
  <c r="AD799" i="1" s="1"/>
  <c r="U799" i="1"/>
  <c r="U819" i="1"/>
  <c r="AC819" i="1"/>
  <c r="AD819" i="1" s="1"/>
  <c r="U854" i="1"/>
  <c r="AB854" i="1"/>
  <c r="AC854" i="1"/>
  <c r="AD854" i="1" s="1"/>
  <c r="AG576" i="1"/>
  <c r="AH576" i="1" s="1"/>
  <c r="AG752" i="1"/>
  <c r="AH752" i="1" s="1"/>
  <c r="AC672" i="1"/>
  <c r="AD672" i="1" s="1"/>
  <c r="U672" i="1"/>
  <c r="AB672" i="1"/>
  <c r="AF612" i="1"/>
  <c r="AG612" i="1" s="1"/>
  <c r="AH612" i="1" s="1"/>
  <c r="V958" i="1"/>
  <c r="T958" i="1"/>
  <c r="R953" i="1"/>
  <c r="S953" i="1" s="1"/>
  <c r="T929" i="1"/>
  <c r="V929" i="1"/>
  <c r="AB415" i="1"/>
  <c r="AC415" i="1" s="1"/>
  <c r="AD415" i="1" s="1"/>
  <c r="AG552" i="1"/>
  <c r="AH552" i="1" s="1"/>
  <c r="AF529" i="1"/>
  <c r="AG529" i="1" s="1"/>
  <c r="AH529" i="1" s="1"/>
  <c r="AF622" i="1"/>
  <c r="AG622" i="1" s="1"/>
  <c r="AH622" i="1" s="1"/>
  <c r="AB589" i="1"/>
  <c r="U617" i="1"/>
  <c r="AC617" i="1"/>
  <c r="AD617" i="1" s="1"/>
  <c r="AG674" i="1"/>
  <c r="AH674" i="1" s="1"/>
  <c r="AG698" i="1"/>
  <c r="AH698" i="1" s="1"/>
  <c r="AF698" i="1"/>
  <c r="AG629" i="1"/>
  <c r="AH629" i="1" s="1"/>
  <c r="AF653" i="1"/>
  <c r="AG653" i="1" s="1"/>
  <c r="AH653" i="1" s="1"/>
  <c r="AB894" i="1"/>
  <c r="AC922" i="1"/>
  <c r="AD922" i="1" s="1"/>
  <c r="AB922" i="1"/>
  <c r="V933" i="1"/>
  <c r="U944" i="1"/>
  <c r="AC944" i="1"/>
  <c r="AD944" i="1" s="1"/>
  <c r="AG696" i="1"/>
  <c r="AH696" i="1" s="1"/>
  <c r="AB892" i="1"/>
  <c r="U892" i="1"/>
  <c r="AG892" i="1" s="1"/>
  <c r="AH892" i="1" s="1"/>
  <c r="AF616" i="1"/>
  <c r="AG616" i="1"/>
  <c r="AH616" i="1" s="1"/>
  <c r="AB618" i="1"/>
  <c r="AC618" i="1"/>
  <c r="AD618" i="1" s="1"/>
  <c r="U618" i="1"/>
  <c r="U785" i="1"/>
  <c r="AB785" i="1"/>
  <c r="U549" i="1"/>
  <c r="AC549" i="1"/>
  <c r="AD549" i="1" s="1"/>
  <c r="AG759" i="1"/>
  <c r="AH759" i="1" s="1"/>
  <c r="AC769" i="1"/>
  <c r="AD769" i="1" s="1"/>
  <c r="AB769" i="1"/>
  <c r="AB780" i="1"/>
  <c r="U780" i="1"/>
  <c r="U670" i="1"/>
  <c r="AC670" i="1"/>
  <c r="AD670" i="1" s="1"/>
  <c r="AB670" i="1"/>
  <c r="AF753" i="1"/>
  <c r="AG753" i="1" s="1"/>
  <c r="AH753" i="1" s="1"/>
  <c r="AB984" i="1"/>
  <c r="AC584" i="1"/>
  <c r="AD584" i="1" s="1"/>
  <c r="AB584" i="1"/>
  <c r="U644" i="1"/>
  <c r="AB644" i="1"/>
  <c r="AC644" i="1"/>
  <c r="AD644" i="1" s="1"/>
  <c r="V988" i="1"/>
  <c r="T988" i="1"/>
  <c r="V966" i="1"/>
  <c r="T966" i="1"/>
  <c r="T947" i="1"/>
  <c r="AB945" i="1"/>
  <c r="T918" i="1"/>
  <c r="V918" i="1"/>
  <c r="V938" i="1"/>
  <c r="T887" i="1"/>
  <c r="V857" i="1"/>
  <c r="V868" i="1"/>
  <c r="T873" i="1"/>
  <c r="AG735" i="1"/>
  <c r="AH735" i="1" s="1"/>
  <c r="T999" i="1"/>
  <c r="T983" i="1"/>
  <c r="T976" i="1"/>
  <c r="AB976" i="1" s="1"/>
  <c r="R952" i="1"/>
  <c r="S952" i="1" s="1"/>
  <c r="AB901" i="1"/>
  <c r="V795" i="1"/>
  <c r="T795" i="1"/>
  <c r="V814" i="1"/>
  <c r="T814" i="1"/>
  <c r="T870" i="1"/>
  <c r="AG775" i="1"/>
  <c r="AH775" i="1" s="1"/>
  <c r="R933" i="1"/>
  <c r="S933" i="1" s="1"/>
  <c r="R920" i="1"/>
  <c r="S920" i="1" s="1"/>
  <c r="R912" i="1"/>
  <c r="S912" i="1" s="1"/>
  <c r="R898" i="1"/>
  <c r="S898" i="1" s="1"/>
  <c r="R885" i="1"/>
  <c r="S885" i="1" s="1"/>
  <c r="R882" i="1"/>
  <c r="S882" i="1" s="1"/>
  <c r="T960" i="1"/>
  <c r="T823" i="1"/>
  <c r="T867" i="1"/>
  <c r="T898" i="1"/>
  <c r="AB546" i="1"/>
  <c r="AC546" i="1"/>
  <c r="AD546" i="1" s="1"/>
  <c r="AB548" i="1"/>
  <c r="AC548" i="1"/>
  <c r="AD548" i="1" s="1"/>
  <c r="AB611" i="1"/>
  <c r="U611" i="1"/>
  <c r="T964" i="1"/>
  <c r="V877" i="1"/>
  <c r="T877" i="1"/>
  <c r="T903" i="1"/>
  <c r="T923" i="1"/>
  <c r="AB849" i="1"/>
  <c r="AB608" i="1"/>
  <c r="AC608" i="1"/>
  <c r="AD608" i="1" s="1"/>
  <c r="U631" i="1"/>
  <c r="AG631" i="1" s="1"/>
  <c r="AH631" i="1" s="1"/>
  <c r="AG615" i="1"/>
  <c r="AH615" i="1" s="1"/>
  <c r="V986" i="1"/>
  <c r="R983" i="1"/>
  <c r="S983" i="1" s="1"/>
  <c r="T972" i="1"/>
  <c r="AC969" i="1"/>
  <c r="AD969" i="1" s="1"/>
  <c r="U969" i="1"/>
  <c r="V967" i="1"/>
  <c r="AB876" i="1"/>
  <c r="R1000" i="1"/>
  <c r="S1000" i="1" s="1"/>
  <c r="R997" i="1"/>
  <c r="S997" i="1" s="1"/>
  <c r="T968" i="1"/>
  <c r="AB949" i="1"/>
  <c r="T905" i="1"/>
  <c r="V896" i="1"/>
  <c r="T896" i="1"/>
  <c r="R869" i="1"/>
  <c r="S869" i="1" s="1"/>
  <c r="R816" i="1"/>
  <c r="S816" i="1" s="1"/>
  <c r="R876" i="1"/>
  <c r="S876" i="1" s="1"/>
  <c r="R844" i="1"/>
  <c r="S844" i="1" s="1"/>
  <c r="R821" i="1"/>
  <c r="S821" i="1" s="1"/>
  <c r="R813" i="1"/>
  <c r="S813" i="1" s="1"/>
  <c r="R801" i="1"/>
  <c r="S801" i="1" s="1"/>
  <c r="T783" i="1"/>
  <c r="R822" i="1"/>
  <c r="S822" i="1" s="1"/>
  <c r="R814" i="1"/>
  <c r="S814" i="1" s="1"/>
  <c r="R793" i="1"/>
  <c r="S793" i="1" s="1"/>
  <c r="R818" i="1"/>
  <c r="S818" i="1" s="1"/>
  <c r="R806" i="1"/>
  <c r="S806" i="1" s="1"/>
  <c r="R802" i="1"/>
  <c r="S802" i="1" s="1"/>
  <c r="R800" i="1"/>
  <c r="S800" i="1" s="1"/>
  <c r="R772" i="1"/>
  <c r="S772" i="1" s="1"/>
  <c r="R744" i="1"/>
  <c r="S744" i="1" s="1"/>
  <c r="R736" i="1"/>
  <c r="S736" i="1" s="1"/>
  <c r="R695" i="1"/>
  <c r="S695" i="1" s="1"/>
  <c r="T652" i="1"/>
  <c r="V652" i="1"/>
  <c r="R670" i="1"/>
  <c r="S670" i="1" s="1"/>
  <c r="R747" i="1"/>
  <c r="S747" i="1" s="1"/>
  <c r="R720" i="1"/>
  <c r="S720" i="1" s="1"/>
  <c r="AC660" i="1"/>
  <c r="AD660" i="1" s="1"/>
  <c r="U660" i="1"/>
  <c r="R756" i="1"/>
  <c r="S756" i="1" s="1"/>
  <c r="T659" i="1"/>
  <c r="AB651" i="1"/>
  <c r="R613" i="1"/>
  <c r="S613" i="1" s="1"/>
  <c r="R713" i="1"/>
  <c r="S713" i="1" s="1"/>
  <c r="R667" i="1"/>
  <c r="S667" i="1" s="1"/>
  <c r="T605" i="1"/>
  <c r="T693" i="1"/>
  <c r="R689" i="1"/>
  <c r="S689" i="1" s="1"/>
  <c r="R766" i="1"/>
  <c r="S766" i="1" s="1"/>
  <c r="T724" i="1"/>
  <c r="R712" i="1"/>
  <c r="S712" i="1" s="1"/>
  <c r="R659" i="1"/>
  <c r="S659" i="1" s="1"/>
  <c r="R657" i="1"/>
  <c r="S657" i="1" s="1"/>
  <c r="T621" i="1"/>
  <c r="V566" i="1"/>
  <c r="T497" i="1"/>
  <c r="R480" i="1"/>
  <c r="S480" i="1" s="1"/>
  <c r="R475" i="1"/>
  <c r="S475" i="1" s="1"/>
  <c r="R571" i="1"/>
  <c r="S571" i="1" s="1"/>
  <c r="T527" i="1"/>
  <c r="R526" i="1"/>
  <c r="S526" i="1" s="1"/>
  <c r="AA391" i="1"/>
  <c r="AB391" i="1" s="1"/>
  <c r="AC391" i="1" s="1"/>
  <c r="AD391" i="1" s="1"/>
  <c r="AB506" i="1"/>
  <c r="T514" i="1"/>
  <c r="T503" i="1"/>
  <c r="T501" i="1"/>
  <c r="AB469" i="1"/>
  <c r="T562" i="1"/>
  <c r="R487" i="1"/>
  <c r="S487" i="1" s="1"/>
  <c r="AA407" i="1"/>
  <c r="AB365" i="1"/>
  <c r="R448" i="1"/>
  <c r="S448" i="1" s="1"/>
  <c r="R419" i="1"/>
  <c r="S419" i="1" s="1"/>
  <c r="R387" i="1"/>
  <c r="S387" i="1" s="1"/>
  <c r="R408" i="1"/>
  <c r="S408" i="1" s="1"/>
  <c r="R406" i="1"/>
  <c r="S406" i="1" s="1"/>
  <c r="AA401" i="1"/>
  <c r="R395" i="1"/>
  <c r="S395" i="1" s="1"/>
  <c r="AB378" i="1"/>
  <c r="T430" i="1"/>
  <c r="R413" i="1"/>
  <c r="S413" i="1" s="1"/>
  <c r="R456" i="1"/>
  <c r="S456" i="1" s="1"/>
  <c r="T409" i="1"/>
  <c r="R407" i="1"/>
  <c r="S407" i="1" s="1"/>
  <c r="T401" i="1"/>
  <c r="T383" i="1"/>
  <c r="R397" i="1"/>
  <c r="S397" i="1" s="1"/>
  <c r="R368" i="1"/>
  <c r="S368" i="1" s="1"/>
  <c r="R348" i="1"/>
  <c r="S348" i="1" s="1"/>
  <c r="T334" i="1"/>
  <c r="R378" i="1"/>
  <c r="S378" i="1" s="1"/>
  <c r="T365" i="1"/>
  <c r="R380" i="1"/>
  <c r="S380" i="1" s="1"/>
  <c r="R325" i="1"/>
  <c r="S325" i="1" s="1"/>
  <c r="T311" i="1"/>
  <c r="R306" i="1"/>
  <c r="S306" i="1" s="1"/>
  <c r="R369" i="1"/>
  <c r="S369" i="1" s="1"/>
  <c r="R364" i="1"/>
  <c r="S364" i="1" s="1"/>
  <c r="R304" i="1"/>
  <c r="S304" i="1" s="1"/>
  <c r="AB387" i="1"/>
  <c r="AB321" i="1"/>
  <c r="T381" i="1"/>
  <c r="R353" i="1"/>
  <c r="S353" i="1" s="1"/>
  <c r="AB312" i="1"/>
  <c r="AB200" i="1"/>
  <c r="R312" i="1"/>
  <c r="S312" i="1" s="1"/>
  <c r="AB306" i="1"/>
  <c r="R299" i="1"/>
  <c r="S299" i="1" s="1"/>
  <c r="T296" i="1"/>
  <c r="T247" i="1"/>
  <c r="AB216" i="1"/>
  <c r="R206" i="1"/>
  <c r="S206" i="1" s="1"/>
  <c r="V296" i="1"/>
  <c r="R300" i="1"/>
  <c r="S300" i="1" s="1"/>
  <c r="AB114" i="1"/>
  <c r="R258" i="1"/>
  <c r="S258" i="1" s="1"/>
  <c r="R133" i="1"/>
  <c r="S133" i="1" s="1"/>
  <c r="AB103" i="1"/>
  <c r="AB163" i="1"/>
  <c r="AA102" i="1"/>
  <c r="AB102" i="1" s="1"/>
  <c r="AC102" i="1" s="1"/>
  <c r="AD102" i="1" s="1"/>
  <c r="AB115" i="1"/>
  <c r="AB104" i="1"/>
  <c r="AB93" i="1"/>
  <c r="AB134" i="1"/>
  <c r="T116" i="1"/>
  <c r="AA58" i="1"/>
  <c r="AB58" i="1" s="1"/>
  <c r="AC58" i="1" s="1"/>
  <c r="AD58" i="1" s="1"/>
  <c r="AA81" i="1"/>
  <c r="R117" i="1"/>
  <c r="S117" i="1" s="1"/>
  <c r="AA94" i="1"/>
  <c r="AB94" i="1" s="1"/>
  <c r="AC94" i="1" s="1"/>
  <c r="AD94" i="1" s="1"/>
  <c r="AA97" i="1"/>
  <c r="AB97" i="1" s="1"/>
  <c r="AC97" i="1" s="1"/>
  <c r="AD97" i="1" s="1"/>
  <c r="AA76" i="1"/>
  <c r="AB76" i="1" s="1"/>
  <c r="AC76" i="1" s="1"/>
  <c r="AD76" i="1" s="1"/>
  <c r="AF402" i="1" l="1"/>
  <c r="AG402" i="1" s="1"/>
  <c r="AH402" i="1" s="1"/>
  <c r="AF58" i="1"/>
  <c r="AG58" i="1"/>
  <c r="AH58" i="1" s="1"/>
  <c r="AF394" i="1"/>
  <c r="AG394" i="1"/>
  <c r="AH394" i="1" s="1"/>
  <c r="AF81" i="1"/>
  <c r="AG81" i="1"/>
  <c r="AH81" i="1" s="1"/>
  <c r="AF407" i="1"/>
  <c r="AG407" i="1" s="1"/>
  <c r="AH407" i="1" s="1"/>
  <c r="AF97" i="1"/>
  <c r="AG97" i="1"/>
  <c r="AH97" i="1" s="1"/>
  <c r="AF102" i="1"/>
  <c r="AG102" i="1"/>
  <c r="AH102" i="1" s="1"/>
  <c r="AF415" i="1"/>
  <c r="AG415" i="1" s="1"/>
  <c r="AH415" i="1" s="1"/>
  <c r="AF391" i="1"/>
  <c r="AG391" i="1" s="1"/>
  <c r="AH391" i="1" s="1"/>
  <c r="AF76" i="1"/>
  <c r="AG76" i="1"/>
  <c r="AH76" i="1" s="1"/>
  <c r="AF883" i="1"/>
  <c r="AG883" i="1"/>
  <c r="AH883" i="1" s="1"/>
  <c r="AF421" i="1"/>
  <c r="AG421" i="1" s="1"/>
  <c r="AH421" i="1" s="1"/>
  <c r="AF370" i="1"/>
  <c r="AG370" i="1"/>
  <c r="AH370" i="1" s="1"/>
  <c r="AF235" i="1"/>
  <c r="AG235" i="1"/>
  <c r="AH235" i="1" s="1"/>
  <c r="AF275" i="1"/>
  <c r="AG275" i="1" s="1"/>
  <c r="AH275" i="1" s="1"/>
  <c r="AF96" i="1"/>
  <c r="AG96" i="1" s="1"/>
  <c r="AH96" i="1" s="1"/>
  <c r="AF364" i="1"/>
  <c r="AG364" i="1" s="1"/>
  <c r="AH364" i="1" s="1"/>
  <c r="AF220" i="1"/>
  <c r="AG220" i="1"/>
  <c r="AH220" i="1" s="1"/>
  <c r="AF175" i="1"/>
  <c r="AG175" i="1"/>
  <c r="AH175" i="1" s="1"/>
  <c r="AF470" i="1"/>
  <c r="AG470" i="1"/>
  <c r="AH470" i="1" s="1"/>
  <c r="AB503" i="1"/>
  <c r="U503" i="1"/>
  <c r="AC503" i="1"/>
  <c r="AD503" i="1" s="1"/>
  <c r="U652" i="1"/>
  <c r="AC652" i="1"/>
  <c r="AD652" i="1" s="1"/>
  <c r="AB652" i="1"/>
  <c r="AC905" i="1"/>
  <c r="AD905" i="1" s="1"/>
  <c r="U905" i="1"/>
  <c r="AC988" i="1"/>
  <c r="AD988" i="1" s="1"/>
  <c r="U988" i="1"/>
  <c r="AB988" i="1"/>
  <c r="AF954" i="1"/>
  <c r="AG954" i="1" s="1"/>
  <c r="AH954" i="1" s="1"/>
  <c r="AF203" i="1"/>
  <c r="AG203" i="1" s="1"/>
  <c r="AH203" i="1" s="1"/>
  <c r="AG705" i="1"/>
  <c r="AH705" i="1" s="1"/>
  <c r="AF705" i="1"/>
  <c r="AF400" i="1"/>
  <c r="AG400" i="1"/>
  <c r="AH400" i="1" s="1"/>
  <c r="AF367" i="1"/>
  <c r="AG367" i="1" s="1"/>
  <c r="AH367" i="1" s="1"/>
  <c r="U972" i="1"/>
  <c r="AC972" i="1"/>
  <c r="AD972" i="1" s="1"/>
  <c r="AB972" i="1"/>
  <c r="U923" i="1"/>
  <c r="AC923" i="1"/>
  <c r="AD923" i="1" s="1"/>
  <c r="AB923" i="1"/>
  <c r="AC814" i="1"/>
  <c r="AD814" i="1" s="1"/>
  <c r="AB814" i="1"/>
  <c r="U814" i="1"/>
  <c r="AC983" i="1"/>
  <c r="AD983" i="1" s="1"/>
  <c r="U983" i="1"/>
  <c r="AB983" i="1"/>
  <c r="AF951" i="1"/>
  <c r="AG951" i="1"/>
  <c r="AH951" i="1" s="1"/>
  <c r="U971" i="1"/>
  <c r="AB971" i="1"/>
  <c r="AC971" i="1"/>
  <c r="AD971" i="1" s="1"/>
  <c r="AF961" i="1"/>
  <c r="AG961" i="1"/>
  <c r="AH961" i="1" s="1"/>
  <c r="AF762" i="1"/>
  <c r="AG762" i="1" s="1"/>
  <c r="AH762" i="1" s="1"/>
  <c r="AF210" i="1"/>
  <c r="AG210" i="1"/>
  <c r="AH210" i="1" s="1"/>
  <c r="AF99" i="1"/>
  <c r="AG99" i="1" s="1"/>
  <c r="AH99" i="1" s="1"/>
  <c r="AF847" i="1"/>
  <c r="AG847" i="1"/>
  <c r="AH847" i="1" s="1"/>
  <c r="AF212" i="1"/>
  <c r="AG212" i="1"/>
  <c r="AH212" i="1" s="1"/>
  <c r="AF410" i="1"/>
  <c r="AG410" i="1"/>
  <c r="AH410" i="1" s="1"/>
  <c r="AF288" i="1"/>
  <c r="AG288" i="1" s="1"/>
  <c r="AH288" i="1" s="1"/>
  <c r="AF408" i="1"/>
  <c r="AG408" i="1" s="1"/>
  <c r="AH408" i="1" s="1"/>
  <c r="AF28" i="1"/>
  <c r="AG28" i="1" s="1"/>
  <c r="AH28" i="1" s="1"/>
  <c r="AF406" i="1"/>
  <c r="AG406" i="1"/>
  <c r="AH406" i="1" s="1"/>
  <c r="AF904" i="1"/>
  <c r="AG904" i="1" s="1"/>
  <c r="AH904" i="1" s="1"/>
  <c r="AF800" i="1"/>
  <c r="AG800" i="1"/>
  <c r="AH800" i="1" s="1"/>
  <c r="AF32" i="1"/>
  <c r="AG32" i="1" s="1"/>
  <c r="AH32" i="1" s="1"/>
  <c r="U311" i="1"/>
  <c r="AB311" i="1"/>
  <c r="AC311" i="1"/>
  <c r="AD311" i="1" s="1"/>
  <c r="AC693" i="1"/>
  <c r="AD693" i="1" s="1"/>
  <c r="U693" i="1"/>
  <c r="AB693" i="1"/>
  <c r="AC968" i="1"/>
  <c r="AD968" i="1" s="1"/>
  <c r="U968" i="1"/>
  <c r="AC903" i="1"/>
  <c r="AD903" i="1" s="1"/>
  <c r="U903" i="1"/>
  <c r="AB903" i="1"/>
  <c r="AF546" i="1"/>
  <c r="AG546" i="1" s="1"/>
  <c r="AH546" i="1" s="1"/>
  <c r="U999" i="1"/>
  <c r="AC999" i="1"/>
  <c r="AD999" i="1" s="1"/>
  <c r="AB999" i="1"/>
  <c r="U918" i="1"/>
  <c r="AC918" i="1"/>
  <c r="AD918" i="1" s="1"/>
  <c r="AF644" i="1"/>
  <c r="AG644" i="1" s="1"/>
  <c r="AH644" i="1" s="1"/>
  <c r="AF549" i="1"/>
  <c r="AG549" i="1"/>
  <c r="AH549" i="1" s="1"/>
  <c r="AF922" i="1"/>
  <c r="AG922" i="1"/>
  <c r="AH922" i="1" s="1"/>
  <c r="AF617" i="1"/>
  <c r="AG617" i="1"/>
  <c r="AH617" i="1" s="1"/>
  <c r="AB962" i="1"/>
  <c r="U962" i="1"/>
  <c r="AC962" i="1"/>
  <c r="AD962" i="1" s="1"/>
  <c r="U959" i="1"/>
  <c r="AC959" i="1"/>
  <c r="AD959" i="1" s="1"/>
  <c r="AF714" i="1"/>
  <c r="AG714" i="1" s="1"/>
  <c r="AH714" i="1" s="1"/>
  <c r="AF19" i="1"/>
  <c r="AG19" i="1" s="1"/>
  <c r="AH19" i="1" s="1"/>
  <c r="AG543" i="1"/>
  <c r="AH543" i="1" s="1"/>
  <c r="AF543" i="1"/>
  <c r="AF647" i="1"/>
  <c r="AG647" i="1" s="1"/>
  <c r="AH647" i="1" s="1"/>
  <c r="AF609" i="1"/>
  <c r="AG609" i="1" s="1"/>
  <c r="AH609" i="1" s="1"/>
  <c r="AF214" i="1"/>
  <c r="AG214" i="1"/>
  <c r="AH214" i="1" s="1"/>
  <c r="AG884" i="1"/>
  <c r="AH884" i="1" s="1"/>
  <c r="AF884" i="1"/>
  <c r="AF264" i="1"/>
  <c r="AG264" i="1" s="1"/>
  <c r="AH264" i="1" s="1"/>
  <c r="AF833" i="1"/>
  <c r="AG833" i="1" s="1"/>
  <c r="AH833" i="1" s="1"/>
  <c r="AF844" i="1"/>
  <c r="AG844" i="1"/>
  <c r="AH844" i="1" s="1"/>
  <c r="AG744" i="1"/>
  <c r="AH744" i="1" s="1"/>
  <c r="AF744" i="1"/>
  <c r="AG280" i="1"/>
  <c r="AH280" i="1" s="1"/>
  <c r="AF280" i="1"/>
  <c r="AF458" i="1"/>
  <c r="AG458" i="1" s="1"/>
  <c r="AH458" i="1" s="1"/>
  <c r="AF184" i="1"/>
  <c r="AG184" i="1"/>
  <c r="AH184" i="1" s="1"/>
  <c r="AF483" i="1"/>
  <c r="AG483" i="1" s="1"/>
  <c r="AH483" i="1" s="1"/>
  <c r="AF144" i="1"/>
  <c r="AG144" i="1" s="1"/>
  <c r="AH144" i="1" s="1"/>
  <c r="AF34" i="1"/>
  <c r="AG34" i="1" s="1"/>
  <c r="AH34" i="1" s="1"/>
  <c r="AF380" i="1"/>
  <c r="AG380" i="1"/>
  <c r="AH380" i="1" s="1"/>
  <c r="AF118" i="1"/>
  <c r="AG118" i="1" s="1"/>
  <c r="AH118" i="1" s="1"/>
  <c r="AG670" i="1"/>
  <c r="AH670" i="1" s="1"/>
  <c r="AF670" i="1"/>
  <c r="AF843" i="1"/>
  <c r="AG843" i="1" s="1"/>
  <c r="AH843" i="1" s="1"/>
  <c r="AF526" i="1"/>
  <c r="AG526" i="1" s="1"/>
  <c r="AH526" i="1" s="1"/>
  <c r="AG917" i="1"/>
  <c r="AH917" i="1" s="1"/>
  <c r="AF917" i="1"/>
  <c r="AF347" i="1"/>
  <c r="AG347" i="1" s="1"/>
  <c r="AH347" i="1" s="1"/>
  <c r="AF368" i="1"/>
  <c r="AG368" i="1" s="1"/>
  <c r="AH368" i="1" s="1"/>
  <c r="AF119" i="1"/>
  <c r="AG119" i="1" s="1"/>
  <c r="AH119" i="1" s="1"/>
  <c r="AF208" i="1"/>
  <c r="AG208" i="1" s="1"/>
  <c r="AH208" i="1" s="1"/>
  <c r="AF357" i="1"/>
  <c r="AG357" i="1" s="1"/>
  <c r="AH357" i="1" s="1"/>
  <c r="AF303" i="1"/>
  <c r="AG303" i="1" s="1"/>
  <c r="AH303" i="1" s="1"/>
  <c r="AF24" i="1"/>
  <c r="AG24" i="1"/>
  <c r="AH24" i="1" s="1"/>
  <c r="AF233" i="1"/>
  <c r="AG233" i="1" s="1"/>
  <c r="AH233" i="1" s="1"/>
  <c r="AG27" i="1"/>
  <c r="AH27" i="1" s="1"/>
  <c r="AF27" i="1"/>
  <c r="AF26" i="1"/>
  <c r="AG26" i="1" s="1"/>
  <c r="AH26" i="1" s="1"/>
  <c r="AF456" i="1"/>
  <c r="AG456" i="1" s="1"/>
  <c r="AH456" i="1" s="1"/>
  <c r="AG548" i="1"/>
  <c r="AH548" i="1" s="1"/>
  <c r="AF548" i="1"/>
  <c r="AF977" i="1"/>
  <c r="AG977" i="1" s="1"/>
  <c r="AH977" i="1" s="1"/>
  <c r="AF665" i="1"/>
  <c r="AG665" i="1" s="1"/>
  <c r="AH665" i="1" s="1"/>
  <c r="AF641" i="1"/>
  <c r="AG641" i="1"/>
  <c r="AH641" i="1" s="1"/>
  <c r="AG416" i="1"/>
  <c r="AH416" i="1" s="1"/>
  <c r="AF416" i="1"/>
  <c r="AF130" i="1"/>
  <c r="AG130" i="1" s="1"/>
  <c r="AH130" i="1" s="1"/>
  <c r="U514" i="1"/>
  <c r="AB514" i="1"/>
  <c r="AC514" i="1"/>
  <c r="AD514" i="1" s="1"/>
  <c r="U247" i="1"/>
  <c r="AC247" i="1"/>
  <c r="AD247" i="1" s="1"/>
  <c r="AB247" i="1"/>
  <c r="U621" i="1"/>
  <c r="AC621" i="1"/>
  <c r="AD621" i="1" s="1"/>
  <c r="AB621" i="1"/>
  <c r="AF697" i="1"/>
  <c r="AG697" i="1"/>
  <c r="AH697" i="1" s="1"/>
  <c r="AF333" i="1"/>
  <c r="AG333" i="1" s="1"/>
  <c r="AH333" i="1" s="1"/>
  <c r="AC936" i="1"/>
  <c r="AD936" i="1" s="1"/>
  <c r="U936" i="1"/>
  <c r="AF285" i="1"/>
  <c r="AG285" i="1" s="1"/>
  <c r="AH285" i="1" s="1"/>
  <c r="AF128" i="1"/>
  <c r="AG128" i="1"/>
  <c r="AH128" i="1" s="1"/>
  <c r="AF31" i="1"/>
  <c r="AG31" i="1" s="1"/>
  <c r="AH31" i="1" s="1"/>
  <c r="AB116" i="1"/>
  <c r="AC116" i="1"/>
  <c r="AD116" i="1" s="1"/>
  <c r="U116" i="1"/>
  <c r="U296" i="1"/>
  <c r="AB296" i="1"/>
  <c r="AC296" i="1"/>
  <c r="AD296" i="1" s="1"/>
  <c r="U401" i="1"/>
  <c r="AB401" i="1"/>
  <c r="AC401" i="1" s="1"/>
  <c r="AD401" i="1" s="1"/>
  <c r="AF771" i="1"/>
  <c r="AG771" i="1" s="1"/>
  <c r="AH771" i="1" s="1"/>
  <c r="AF508" i="1"/>
  <c r="AG508" i="1" s="1"/>
  <c r="AH508" i="1" s="1"/>
  <c r="AF309" i="1"/>
  <c r="AG309" i="1"/>
  <c r="AH309" i="1" s="1"/>
  <c r="AF170" i="1"/>
  <c r="AG170" i="1" s="1"/>
  <c r="AH170" i="1" s="1"/>
  <c r="U365" i="1"/>
  <c r="AC365" i="1"/>
  <c r="AD365" i="1" s="1"/>
  <c r="AB896" i="1"/>
  <c r="U896" i="1"/>
  <c r="AC896" i="1"/>
  <c r="AD896" i="1" s="1"/>
  <c r="U929" i="1"/>
  <c r="AC929" i="1"/>
  <c r="AD929" i="1" s="1"/>
  <c r="AB929" i="1"/>
  <c r="U965" i="1"/>
  <c r="AC965" i="1"/>
  <c r="AD965" i="1" s="1"/>
  <c r="AB965" i="1"/>
  <c r="AF855" i="1"/>
  <c r="AG855" i="1" s="1"/>
  <c r="AH855" i="1" s="1"/>
  <c r="AF689" i="1"/>
  <c r="AG689" i="1"/>
  <c r="AH689" i="1" s="1"/>
  <c r="AF39" i="1"/>
  <c r="AG39" i="1"/>
  <c r="AH39" i="1" s="1"/>
  <c r="AF524" i="1"/>
  <c r="AG524" i="1" s="1"/>
  <c r="AH524" i="1" s="1"/>
  <c r="AF934" i="1"/>
  <c r="AG934" i="1" s="1"/>
  <c r="AH934" i="1" s="1"/>
  <c r="AF963" i="1"/>
  <c r="AG963" i="1"/>
  <c r="AH963" i="1" s="1"/>
  <c r="AF943" i="1"/>
  <c r="AG943" i="1" s="1"/>
  <c r="AH943" i="1" s="1"/>
  <c r="AF832" i="1"/>
  <c r="AG832" i="1" s="1"/>
  <c r="AH832" i="1" s="1"/>
  <c r="AF213" i="1"/>
  <c r="AG213" i="1"/>
  <c r="AH213" i="1" s="1"/>
  <c r="AF496" i="1"/>
  <c r="AG496" i="1"/>
  <c r="AH496" i="1" s="1"/>
  <c r="AF817" i="1"/>
  <c r="AG817" i="1"/>
  <c r="AH817" i="1" s="1"/>
  <c r="AF47" i="1"/>
  <c r="AG47" i="1"/>
  <c r="AH47" i="1" s="1"/>
  <c r="AF148" i="1"/>
  <c r="AG148" i="1"/>
  <c r="AH148" i="1" s="1"/>
  <c r="AF815" i="1"/>
  <c r="AG815" i="1"/>
  <c r="AH815" i="1" s="1"/>
  <c r="AF871" i="1"/>
  <c r="AG871" i="1" s="1"/>
  <c r="AH871" i="1" s="1"/>
  <c r="AF840" i="1"/>
  <c r="AG840" i="1"/>
  <c r="AH840" i="1" s="1"/>
  <c r="AF492" i="1"/>
  <c r="AG492" i="1"/>
  <c r="AH492" i="1" s="1"/>
  <c r="AF274" i="1"/>
  <c r="AG274" i="1"/>
  <c r="AH274" i="1" s="1"/>
  <c r="AF195" i="1"/>
  <c r="AG195" i="1"/>
  <c r="AH195" i="1" s="1"/>
  <c r="AF373" i="1"/>
  <c r="AG373" i="1"/>
  <c r="AH373" i="1" s="1"/>
  <c r="AF159" i="1"/>
  <c r="AG159" i="1" s="1"/>
  <c r="AH159" i="1" s="1"/>
  <c r="AF461" i="1"/>
  <c r="AG461" i="1"/>
  <c r="AH461" i="1" s="1"/>
  <c r="U659" i="1"/>
  <c r="AC659" i="1"/>
  <c r="AD659" i="1" s="1"/>
  <c r="AF969" i="1"/>
  <c r="AG969" i="1"/>
  <c r="AH969" i="1" s="1"/>
  <c r="AC976" i="1"/>
  <c r="AD976" i="1" s="1"/>
  <c r="U976" i="1"/>
  <c r="AF769" i="1"/>
  <c r="AG769" i="1" s="1"/>
  <c r="AH769" i="1" s="1"/>
  <c r="AF899" i="1"/>
  <c r="AG899" i="1"/>
  <c r="AH899" i="1" s="1"/>
  <c r="AF953" i="1"/>
  <c r="AG953" i="1" s="1"/>
  <c r="AH953" i="1" s="1"/>
  <c r="U974" i="1"/>
  <c r="AC974" i="1"/>
  <c r="AD974" i="1" s="1"/>
  <c r="AB974" i="1"/>
  <c r="AF205" i="1"/>
  <c r="AG205" i="1" s="1"/>
  <c r="AH205" i="1" s="1"/>
  <c r="AF287" i="1"/>
  <c r="AG287" i="1" s="1"/>
  <c r="AH287" i="1" s="1"/>
  <c r="AF61" i="1"/>
  <c r="AG61" i="1"/>
  <c r="AH61" i="1" s="1"/>
  <c r="U381" i="1"/>
  <c r="AC381" i="1"/>
  <c r="AD381" i="1" s="1"/>
  <c r="AB381" i="1"/>
  <c r="U383" i="1"/>
  <c r="AC383" i="1"/>
  <c r="AD383" i="1" s="1"/>
  <c r="AB383" i="1"/>
  <c r="AC605" i="1"/>
  <c r="AD605" i="1" s="1"/>
  <c r="U605" i="1"/>
  <c r="AB605" i="1"/>
  <c r="AC877" i="1"/>
  <c r="AD877" i="1" s="1"/>
  <c r="AB877" i="1"/>
  <c r="U877" i="1"/>
  <c r="U795" i="1"/>
  <c r="AB795" i="1"/>
  <c r="AC795" i="1"/>
  <c r="AD795" i="1" s="1"/>
  <c r="AF819" i="1"/>
  <c r="AG819" i="1" s="1"/>
  <c r="AH819" i="1" s="1"/>
  <c r="AF933" i="1"/>
  <c r="AG933" i="1"/>
  <c r="AH933" i="1" s="1"/>
  <c r="AF587" i="1"/>
  <c r="AG587" i="1"/>
  <c r="AH587" i="1" s="1"/>
  <c r="AF222" i="1"/>
  <c r="AG222" i="1" s="1"/>
  <c r="AH222" i="1" s="1"/>
  <c r="AF813" i="1"/>
  <c r="AG813" i="1" s="1"/>
  <c r="AH813" i="1" s="1"/>
  <c r="AF168" i="1"/>
  <c r="AG168" i="1"/>
  <c r="AH168" i="1" s="1"/>
  <c r="U947" i="1"/>
  <c r="AC947" i="1"/>
  <c r="AD947" i="1" s="1"/>
  <c r="U978" i="1"/>
  <c r="AC978" i="1"/>
  <c r="AD978" i="1" s="1"/>
  <c r="AC895" i="1"/>
  <c r="AD895" i="1" s="1"/>
  <c r="U895" i="1"/>
  <c r="U982" i="1"/>
  <c r="AC982" i="1"/>
  <c r="AD982" i="1" s="1"/>
  <c r="AF183" i="1"/>
  <c r="AG183" i="1" s="1"/>
  <c r="AH183" i="1" s="1"/>
  <c r="AF798" i="1"/>
  <c r="AG798" i="1"/>
  <c r="AH798" i="1" s="1"/>
  <c r="AB527" i="1"/>
  <c r="U527" i="1"/>
  <c r="AC527" i="1"/>
  <c r="AD527" i="1" s="1"/>
  <c r="AC783" i="1"/>
  <c r="AD783" i="1" s="1"/>
  <c r="U783" i="1"/>
  <c r="AB783" i="1"/>
  <c r="AB867" i="1"/>
  <c r="AC867" i="1"/>
  <c r="AD867" i="1" s="1"/>
  <c r="U867" i="1"/>
  <c r="AF569" i="1"/>
  <c r="AG569" i="1"/>
  <c r="AH569" i="1" s="1"/>
  <c r="AC966" i="1"/>
  <c r="AD966" i="1" s="1"/>
  <c r="AB966" i="1"/>
  <c r="U966" i="1"/>
  <c r="AF578" i="1"/>
  <c r="AG578" i="1" s="1"/>
  <c r="AH578" i="1" s="1"/>
  <c r="AB956" i="1"/>
  <c r="U956" i="1"/>
  <c r="AC956" i="1"/>
  <c r="AD956" i="1" s="1"/>
  <c r="AF593" i="1"/>
  <c r="AG593" i="1" s="1"/>
  <c r="AH593" i="1" s="1"/>
  <c r="AF839" i="1"/>
  <c r="AG839" i="1" s="1"/>
  <c r="AH839" i="1" s="1"/>
  <c r="AF30" i="1"/>
  <c r="AG30" i="1" s="1"/>
  <c r="AH30" i="1" s="1"/>
  <c r="AF169" i="1"/>
  <c r="AG169" i="1"/>
  <c r="AH169" i="1" s="1"/>
  <c r="AG18" i="1"/>
  <c r="AH18" i="1" s="1"/>
  <c r="AF18" i="1"/>
  <c r="AG44" i="1"/>
  <c r="AH44" i="1" s="1"/>
  <c r="AF44" i="1"/>
  <c r="AF291" i="1"/>
  <c r="AG291" i="1"/>
  <c r="AH291" i="1" s="1"/>
  <c r="AF304" i="1"/>
  <c r="AG304" i="1"/>
  <c r="AH304" i="1" s="1"/>
  <c r="AF636" i="1"/>
  <c r="AG636" i="1" s="1"/>
  <c r="AH636" i="1" s="1"/>
  <c r="AG848" i="1"/>
  <c r="AH848" i="1" s="1"/>
  <c r="AF848" i="1"/>
  <c r="AF836" i="1"/>
  <c r="AG836" i="1"/>
  <c r="AH836" i="1" s="1"/>
  <c r="AF448" i="1"/>
  <c r="AG448" i="1"/>
  <c r="AH448" i="1" s="1"/>
  <c r="AF433" i="1"/>
  <c r="AG433" i="1" s="1"/>
  <c r="AH433" i="1" s="1"/>
  <c r="AF112" i="1"/>
  <c r="AG112" i="1" s="1"/>
  <c r="AH112" i="1" s="1"/>
  <c r="AF91" i="1"/>
  <c r="AG91" i="1"/>
  <c r="AH91" i="1" s="1"/>
  <c r="AF440" i="1"/>
  <c r="AG440" i="1"/>
  <c r="AH440" i="1" s="1"/>
  <c r="AG107" i="1"/>
  <c r="AH107" i="1" s="1"/>
  <c r="AF107" i="1"/>
  <c r="AG154" i="1"/>
  <c r="AH154" i="1" s="1"/>
  <c r="AF154" i="1"/>
  <c r="AF94" i="1"/>
  <c r="AG94" i="1"/>
  <c r="AH94" i="1" s="1"/>
  <c r="U870" i="1"/>
  <c r="AC870" i="1"/>
  <c r="AD870" i="1" s="1"/>
  <c r="AG854" i="1"/>
  <c r="AH854" i="1" s="1"/>
  <c r="AF854" i="1"/>
  <c r="AF579" i="1"/>
  <c r="AG579" i="1" s="1"/>
  <c r="AH579" i="1" s="1"/>
  <c r="AF927" i="1"/>
  <c r="AG927" i="1"/>
  <c r="AH927" i="1" s="1"/>
  <c r="AF270" i="1"/>
  <c r="AG270" i="1" s="1"/>
  <c r="AH270" i="1" s="1"/>
  <c r="AF796" i="1"/>
  <c r="AG796" i="1" s="1"/>
  <c r="AH796" i="1" s="1"/>
  <c r="AF385" i="1"/>
  <c r="AG385" i="1" s="1"/>
  <c r="AH385" i="1" s="1"/>
  <c r="AF60" i="1"/>
  <c r="AG60" i="1"/>
  <c r="AH60" i="1" s="1"/>
  <c r="AF509" i="1"/>
  <c r="AG509" i="1"/>
  <c r="AH509" i="1" s="1"/>
  <c r="AC430" i="1"/>
  <c r="AD430" i="1" s="1"/>
  <c r="U430" i="1"/>
  <c r="AB430" i="1"/>
  <c r="AC497" i="1"/>
  <c r="AD497" i="1" s="1"/>
  <c r="AB497" i="1"/>
  <c r="U497" i="1"/>
  <c r="AF660" i="1"/>
  <c r="AG660" i="1"/>
  <c r="AH660" i="1" s="1"/>
  <c r="AG545" i="1"/>
  <c r="AH545" i="1" s="1"/>
  <c r="AF545" i="1"/>
  <c r="AB936" i="1"/>
  <c r="AF921" i="1"/>
  <c r="AG921" i="1"/>
  <c r="AH921" i="1" s="1"/>
  <c r="AF124" i="1"/>
  <c r="AG124" i="1" s="1"/>
  <c r="AH124" i="1" s="1"/>
  <c r="AF249" i="1"/>
  <c r="AG249" i="1"/>
  <c r="AH249" i="1" s="1"/>
  <c r="AF829" i="1"/>
  <c r="AG829" i="1" s="1"/>
  <c r="AH829" i="1" s="1"/>
  <c r="AB659" i="1"/>
  <c r="U898" i="1"/>
  <c r="AB898" i="1"/>
  <c r="AC898" i="1"/>
  <c r="AD898" i="1" s="1"/>
  <c r="U873" i="1"/>
  <c r="AC873" i="1"/>
  <c r="AD873" i="1" s="1"/>
  <c r="AF69" i="1"/>
  <c r="AG69" i="1"/>
  <c r="AH69" i="1" s="1"/>
  <c r="AF265" i="1"/>
  <c r="AG265" i="1"/>
  <c r="AH265" i="1" s="1"/>
  <c r="AF875" i="1"/>
  <c r="AG875" i="1"/>
  <c r="AH875" i="1" s="1"/>
  <c r="AC562" i="1"/>
  <c r="AD562" i="1" s="1"/>
  <c r="AB562" i="1"/>
  <c r="U562" i="1"/>
  <c r="U964" i="1"/>
  <c r="AC964" i="1"/>
  <c r="AD964" i="1" s="1"/>
  <c r="AB964" i="1"/>
  <c r="AB947" i="1"/>
  <c r="AF672" i="1"/>
  <c r="AG672" i="1"/>
  <c r="AH672" i="1" s="1"/>
  <c r="AF979" i="1"/>
  <c r="AG979" i="1" s="1"/>
  <c r="AH979" i="1" s="1"/>
  <c r="AC409" i="1"/>
  <c r="AD409" i="1" s="1"/>
  <c r="U409" i="1"/>
  <c r="AB409" i="1"/>
  <c r="AF608" i="1"/>
  <c r="AG608" i="1"/>
  <c r="AH608" i="1" s="1"/>
  <c r="AC823" i="1"/>
  <c r="AD823" i="1" s="1"/>
  <c r="U823" i="1"/>
  <c r="AF584" i="1"/>
  <c r="AG584" i="1"/>
  <c r="AH584" i="1" s="1"/>
  <c r="AF944" i="1"/>
  <c r="AG944" i="1"/>
  <c r="AH944" i="1" s="1"/>
  <c r="AF799" i="1"/>
  <c r="AG799" i="1"/>
  <c r="AH799" i="1" s="1"/>
  <c r="AB823" i="1"/>
  <c r="AF997" i="1"/>
  <c r="AG997" i="1" s="1"/>
  <c r="AH997" i="1" s="1"/>
  <c r="AF21" i="1"/>
  <c r="AG21" i="1" s="1"/>
  <c r="AH21" i="1" s="1"/>
  <c r="AF991" i="1"/>
  <c r="AG991" i="1" s="1"/>
  <c r="AH991" i="1" s="1"/>
  <c r="AF981" i="1"/>
  <c r="AG981" i="1"/>
  <c r="AH981" i="1" s="1"/>
  <c r="AG574" i="1"/>
  <c r="AH574" i="1" s="1"/>
  <c r="AF574" i="1"/>
  <c r="AF221" i="1"/>
  <c r="AG221" i="1" s="1"/>
  <c r="AH221" i="1" s="1"/>
  <c r="U334" i="1"/>
  <c r="AC334" i="1"/>
  <c r="AD334" i="1" s="1"/>
  <c r="AB334" i="1"/>
  <c r="U501" i="1"/>
  <c r="AC501" i="1"/>
  <c r="AD501" i="1" s="1"/>
  <c r="AB501" i="1"/>
  <c r="U724" i="1"/>
  <c r="AB724" i="1"/>
  <c r="AC724" i="1"/>
  <c r="AD724" i="1" s="1"/>
  <c r="AB905" i="1"/>
  <c r="U960" i="1"/>
  <c r="AB960" i="1"/>
  <c r="AC960" i="1"/>
  <c r="AD960" i="1" s="1"/>
  <c r="AB870" i="1"/>
  <c r="AB968" i="1"/>
  <c r="U887" i="1"/>
  <c r="AC887" i="1"/>
  <c r="AD887" i="1" s="1"/>
  <c r="AF618" i="1"/>
  <c r="AG618" i="1" s="1"/>
  <c r="AH618" i="1" s="1"/>
  <c r="U958" i="1"/>
  <c r="AC958" i="1"/>
  <c r="AD958" i="1" s="1"/>
  <c r="AB958" i="1"/>
  <c r="AB873" i="1"/>
  <c r="AB918" i="1"/>
  <c r="AF565" i="1"/>
  <c r="AG565" i="1"/>
  <c r="AH565" i="1" s="1"/>
  <c r="AF679" i="1"/>
  <c r="AG679" i="1"/>
  <c r="AH679" i="1" s="1"/>
  <c r="AG224" i="1"/>
  <c r="AH224" i="1" s="1"/>
  <c r="AF224" i="1"/>
  <c r="AG820" i="1"/>
  <c r="AH820" i="1" s="1"/>
  <c r="AF820" i="1"/>
  <c r="AF163" i="1"/>
  <c r="AG163" i="1"/>
  <c r="AH163" i="1" s="1"/>
  <c r="AF773" i="1"/>
  <c r="AG773" i="1" s="1"/>
  <c r="AH773" i="1" s="1"/>
  <c r="AF101" i="1"/>
  <c r="AG101" i="1" s="1"/>
  <c r="AH101" i="1" s="1"/>
  <c r="AF957" i="1"/>
  <c r="AG957" i="1" s="1"/>
  <c r="AH957" i="1" s="1"/>
  <c r="AF825" i="1"/>
  <c r="AG825" i="1"/>
  <c r="AH825" i="1" s="1"/>
  <c r="AF14" i="1"/>
  <c r="AG14" i="1" s="1"/>
  <c r="AH14" i="1" s="1"/>
  <c r="AF302" i="1"/>
  <c r="AG302" i="1" s="1"/>
  <c r="AH302" i="1" s="1"/>
  <c r="AG165" i="1"/>
  <c r="AH165" i="1" s="1"/>
  <c r="AF165" i="1"/>
  <c r="AF340" i="1"/>
  <c r="AG340" i="1" s="1"/>
  <c r="AH340" i="1" s="1"/>
  <c r="AF278" i="1"/>
  <c r="AG278" i="1"/>
  <c r="AH278" i="1" s="1"/>
  <c r="AF438" i="1"/>
  <c r="AG438" i="1" s="1"/>
  <c r="AH438" i="1" s="1"/>
  <c r="AG475" i="1"/>
  <c r="AH475" i="1" s="1"/>
  <c r="AF475" i="1"/>
  <c r="AF459" i="1"/>
  <c r="AG459" i="1" s="1"/>
  <c r="AH459" i="1" s="1"/>
  <c r="AF401" i="1" l="1"/>
  <c r="AG401" i="1"/>
  <c r="AH401" i="1" s="1"/>
  <c r="AF947" i="1"/>
  <c r="AG947" i="1" s="1"/>
  <c r="AH947" i="1" s="1"/>
  <c r="AF960" i="1"/>
  <c r="AG960" i="1"/>
  <c r="AH960" i="1" s="1"/>
  <c r="AF409" i="1"/>
  <c r="AG409" i="1" s="1"/>
  <c r="AH409" i="1" s="1"/>
  <c r="AF383" i="1"/>
  <c r="AG383" i="1" s="1"/>
  <c r="AH383" i="1" s="1"/>
  <c r="AF659" i="1"/>
  <c r="AG659" i="1"/>
  <c r="AH659" i="1" s="1"/>
  <c r="AF116" i="1"/>
  <c r="AG116" i="1"/>
  <c r="AH116" i="1" s="1"/>
  <c r="AF936" i="1"/>
  <c r="AG936" i="1" s="1"/>
  <c r="AH936" i="1" s="1"/>
  <c r="AF962" i="1"/>
  <c r="AG962" i="1" s="1"/>
  <c r="AH962" i="1" s="1"/>
  <c r="AF983" i="1"/>
  <c r="AG983" i="1"/>
  <c r="AH983" i="1" s="1"/>
  <c r="AF972" i="1"/>
  <c r="AG972" i="1" s="1"/>
  <c r="AH972" i="1" s="1"/>
  <c r="AF905" i="1"/>
  <c r="AG905" i="1"/>
  <c r="AH905" i="1" s="1"/>
  <c r="AF247" i="1"/>
  <c r="AG247" i="1" s="1"/>
  <c r="AH247" i="1" s="1"/>
  <c r="AF693" i="1"/>
  <c r="AG693" i="1" s="1"/>
  <c r="AH693" i="1" s="1"/>
  <c r="AF971" i="1"/>
  <c r="AG971" i="1" s="1"/>
  <c r="AH971" i="1" s="1"/>
  <c r="AF956" i="1"/>
  <c r="AG956" i="1"/>
  <c r="AH956" i="1" s="1"/>
  <c r="AF311" i="1"/>
  <c r="AG311" i="1" s="1"/>
  <c r="AH311" i="1" s="1"/>
  <c r="AF652" i="1"/>
  <c r="AG652" i="1"/>
  <c r="AH652" i="1" s="1"/>
  <c r="AF918" i="1"/>
  <c r="AG918" i="1"/>
  <c r="AH918" i="1" s="1"/>
  <c r="AF814" i="1"/>
  <c r="AG814" i="1" s="1"/>
  <c r="AH814" i="1" s="1"/>
  <c r="AF501" i="1"/>
  <c r="AG501" i="1"/>
  <c r="AH501" i="1" s="1"/>
  <c r="AF929" i="1"/>
  <c r="AG929" i="1" s="1"/>
  <c r="AH929" i="1" s="1"/>
  <c r="AF562" i="1"/>
  <c r="AG562" i="1" s="1"/>
  <c r="AH562" i="1" s="1"/>
  <c r="AF870" i="1"/>
  <c r="AG870" i="1"/>
  <c r="AH870" i="1" s="1"/>
  <c r="AF381" i="1"/>
  <c r="AG381" i="1"/>
  <c r="AH381" i="1" s="1"/>
  <c r="AF974" i="1"/>
  <c r="AG974" i="1" s="1"/>
  <c r="AH974" i="1" s="1"/>
  <c r="AF514" i="1"/>
  <c r="AG514" i="1"/>
  <c r="AH514" i="1" s="1"/>
  <c r="AF895" i="1"/>
  <c r="AG895" i="1"/>
  <c r="AH895" i="1" s="1"/>
  <c r="AF976" i="1"/>
  <c r="AG976" i="1" s="1"/>
  <c r="AH976" i="1" s="1"/>
  <c r="AF903" i="1"/>
  <c r="AG903" i="1"/>
  <c r="AH903" i="1" s="1"/>
  <c r="AF503" i="1"/>
  <c r="AG503" i="1" s="1"/>
  <c r="AH503" i="1" s="1"/>
  <c r="AF958" i="1"/>
  <c r="AG958" i="1" s="1"/>
  <c r="AH958" i="1" s="1"/>
  <c r="AF873" i="1"/>
  <c r="AG873" i="1" s="1"/>
  <c r="AH873" i="1" s="1"/>
  <c r="AF966" i="1"/>
  <c r="AG966" i="1"/>
  <c r="AH966" i="1" s="1"/>
  <c r="AF982" i="1"/>
  <c r="AG982" i="1" s="1"/>
  <c r="AH982" i="1" s="1"/>
  <c r="AF527" i="1"/>
  <c r="AG527" i="1"/>
  <c r="AH527" i="1" s="1"/>
  <c r="AF334" i="1"/>
  <c r="AG334" i="1"/>
  <c r="AH334" i="1" s="1"/>
  <c r="AF978" i="1"/>
  <c r="AG978" i="1" s="1"/>
  <c r="AH978" i="1" s="1"/>
  <c r="AF923" i="1"/>
  <c r="AG923" i="1"/>
  <c r="AH923" i="1" s="1"/>
  <c r="AF430" i="1"/>
  <c r="AG430" i="1"/>
  <c r="AH430" i="1" s="1"/>
  <c r="AF783" i="1"/>
  <c r="AG783" i="1"/>
  <c r="AH783" i="1" s="1"/>
  <c r="AF823" i="1"/>
  <c r="AG823" i="1" s="1"/>
  <c r="AH823" i="1" s="1"/>
  <c r="AF877" i="1"/>
  <c r="AG877" i="1"/>
  <c r="AH877" i="1" s="1"/>
  <c r="AF898" i="1"/>
  <c r="AG898" i="1"/>
  <c r="AH898" i="1" s="1"/>
  <c r="AF896" i="1"/>
  <c r="AG896" i="1" s="1"/>
  <c r="AH896" i="1" s="1"/>
  <c r="AF296" i="1"/>
  <c r="AG296" i="1"/>
  <c r="AH296" i="1" s="1"/>
  <c r="AF887" i="1"/>
  <c r="AG887" i="1" s="1"/>
  <c r="AH887" i="1" s="1"/>
  <c r="AF724" i="1"/>
  <c r="AG724" i="1"/>
  <c r="AH724" i="1" s="1"/>
  <c r="AF867" i="1"/>
  <c r="AG867" i="1"/>
  <c r="AH867" i="1" s="1"/>
  <c r="AF795" i="1"/>
  <c r="AG795" i="1" s="1"/>
  <c r="AH795" i="1" s="1"/>
  <c r="AF605" i="1"/>
  <c r="AG605" i="1"/>
  <c r="AH605" i="1" s="1"/>
  <c r="AF964" i="1"/>
  <c r="AG964" i="1"/>
  <c r="AH964" i="1" s="1"/>
  <c r="AF497" i="1"/>
  <c r="AG497" i="1" s="1"/>
  <c r="AH497" i="1" s="1"/>
  <c r="AF965" i="1"/>
  <c r="AG965" i="1" s="1"/>
  <c r="AH965" i="1" s="1"/>
  <c r="AF365" i="1"/>
  <c r="AG365" i="1"/>
  <c r="AH365" i="1" s="1"/>
  <c r="AF621" i="1"/>
  <c r="AG621" i="1"/>
  <c r="AH621" i="1" s="1"/>
  <c r="AF959" i="1"/>
  <c r="AG959" i="1"/>
  <c r="AH959" i="1" s="1"/>
  <c r="AF999" i="1"/>
  <c r="AG999" i="1" s="1"/>
  <c r="AH999" i="1" s="1"/>
  <c r="AF968" i="1"/>
  <c r="AG968" i="1" s="1"/>
  <c r="AH968" i="1" s="1"/>
  <c r="AF988" i="1"/>
  <c r="AG988" i="1" s="1"/>
  <c r="AH98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<sst xmlns="http://schemas.openxmlformats.org/spreadsheetml/2006/main" count="128" uniqueCount="107">
  <si>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</si>
  <si>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</si>
  <si>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</si>
  <si>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</si>
  <si>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</si>
  <si>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</si>
  <si>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</si>
  <si>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</si>
  <si>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</si>
  <si>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</si>
  <si>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</si>
  <si>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</si>
  <si>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</si>
  <si>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</si>
  <si>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</si>
  <si>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</si>
  <si>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</si>
  <si>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</si>
  <si>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</si>
  <si>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</si>
  <si>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</si>
  <si>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</si>
  <si>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</si>
  <si>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</si>
  <si>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</si>
  <si>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</si>
  <si>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</si>
  <si>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</si>
  <si>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</si>
  <si>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</si>
  <si>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</si>
  <si>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</si>
  <si>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</si>
  <si>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</si>
  <si>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</si>
  <si>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</si>
  <si>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</si>
  <si>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</si>
  <si>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</si>
  <si>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</si>
  <si>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</si>
  <si>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</si>
  <si>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</si>
  <si>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</si>
  <si>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</si>
  <si>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</si>
  <si>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</si>
  <si>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</si>
  <si>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</si>
  <si>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</si>
  <si>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</si>
  <si>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</si>
  <si>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</si>
  <si>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</si>
  <si>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</si>
  <si>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</si>
  <si>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</si>
  <si>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</si>
  <si>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</si>
  <si>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</si>
  <si>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</si>
  <si>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</si>
  <si>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</si>
  <si>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</si>
  <si>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</si>
  <si>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</si>
  <si>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</si>
  <si>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</si>
  <si>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</si>
  <si>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</si>
  <si>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</si>
  <si>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</si>
  <si>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</si>
  <si>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</si>
  <si>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</si>
  <si>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</si>
  <si>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</si>
  <si>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</si>
  <si>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</si>
  <si>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</si>
  <si>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</si>
  <si>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</si>
  <si>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</si>
  <si>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</si>
  <si>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</si>
  <si>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</si>
  <si>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</si>
  <si>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</si>
  <si>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</si>
  <si>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</si>
  <si>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</si>
  <si>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</si>
  <si>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</si>
  <si>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</si>
  <si>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</si>
  <si>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</si>
  <si>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</si>
  <si>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</si>
  <si>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</si>
  <si>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</si>
  <si>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</si>
  <si>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</si>
  <si>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</si>
  <si>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</si>
  <si>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1307\KH_13_3_FRRF\in-situ_bin\藤木解析\130423\fr120458.bin</t>
  </si>
  <si>
    <t>測定日：2013/04/23</t>
  </si>
  <si>
    <t>F016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</si>
</sst>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287.60000000000002</c:v>
                </c:pt>
                <c:pt idx="23">
                  <c:v>235.6</c:v>
                </c:pt>
                <c:pt idx="24">
                  <c:v>194.4</c:v>
                </c:pt>
                <c:pt idx="25">
                  <c:v>172</c:v>
                </c:pt>
                <c:pt idx="26">
                  <c:v>143.30000000000001</c:v>
                </c:pt>
                <c:pt idx="27">
                  <c:v>126.3</c:v>
                </c:pt>
                <c:pt idx="28">
                  <c:v>129.9</c:v>
                </c:pt>
                <c:pt idx="29">
                  <c:v>110.2</c:v>
                </c:pt>
                <c:pt idx="30">
                  <c:v>97.7</c:v>
                </c:pt>
                <c:pt idx="31">
                  <c:v>101.2</c:v>
                </c:pt>
                <c:pt idx="32">
                  <c:v>77</c:v>
                </c:pt>
                <c:pt idx="33">
                  <c:v>86.9</c:v>
                </c:pt>
                <c:pt idx="34">
                  <c:v>64.5</c:v>
                </c:pt>
                <c:pt idx="35">
                  <c:v>69</c:v>
                </c:pt>
                <c:pt idx="36">
                  <c:v>60.9</c:v>
                </c:pt>
                <c:pt idx="37">
                  <c:v>60</c:v>
                </c:pt>
                <c:pt idx="38">
                  <c:v>59.1</c:v>
                </c:pt>
                <c:pt idx="39">
                  <c:v>55.5</c:v>
                </c:pt>
                <c:pt idx="40">
                  <c:v>54.6</c:v>
                </c:pt>
                <c:pt idx="41">
                  <c:v>52.9</c:v>
                </c:pt>
                <c:pt idx="42">
                  <c:v>51.1</c:v>
                </c:pt>
                <c:pt idx="43">
                  <c:v>49.3</c:v>
                </c:pt>
                <c:pt idx="44">
                  <c:v>50.2</c:v>
                </c:pt>
                <c:pt idx="45">
                  <c:v>47.5</c:v>
                </c:pt>
                <c:pt idx="46">
                  <c:v>45.7</c:v>
                </c:pt>
                <c:pt idx="47">
                  <c:v>46.6</c:v>
                </c:pt>
                <c:pt idx="48">
                  <c:v>42.1</c:v>
                </c:pt>
                <c:pt idx="49">
                  <c:v>43.9</c:v>
                </c:pt>
                <c:pt idx="50">
                  <c:v>42.1</c:v>
                </c:pt>
                <c:pt idx="51">
                  <c:v>42.1</c:v>
                </c:pt>
                <c:pt idx="52">
                  <c:v>40.299999999999997</c:v>
                </c:pt>
                <c:pt idx="53">
                  <c:v>38.5</c:v>
                </c:pt>
                <c:pt idx="54">
                  <c:v>38.5</c:v>
                </c:pt>
                <c:pt idx="55">
                  <c:v>38.5</c:v>
                </c:pt>
                <c:pt idx="56">
                  <c:v>36.700000000000003</c:v>
                </c:pt>
                <c:pt idx="57">
                  <c:v>35.799999999999997</c:v>
                </c:pt>
                <c:pt idx="58">
                  <c:v>34.9</c:v>
                </c:pt>
                <c:pt idx="59">
                  <c:v>34.9</c:v>
                </c:pt>
                <c:pt idx="60">
                  <c:v>34</c:v>
                </c:pt>
                <c:pt idx="61">
                  <c:v>31.4</c:v>
                </c:pt>
                <c:pt idx="62">
                  <c:v>31.4</c:v>
                </c:pt>
                <c:pt idx="63">
                  <c:v>33.1</c:v>
                </c:pt>
                <c:pt idx="64">
                  <c:v>30.5</c:v>
                </c:pt>
                <c:pt idx="65">
                  <c:v>30.5</c:v>
                </c:pt>
                <c:pt idx="66">
                  <c:v>27.8</c:v>
                </c:pt>
                <c:pt idx="67">
                  <c:v>30.5</c:v>
                </c:pt>
                <c:pt idx="68">
                  <c:v>27.8</c:v>
                </c:pt>
                <c:pt idx="69">
                  <c:v>26</c:v>
                </c:pt>
                <c:pt idx="70">
                  <c:v>25.1</c:v>
                </c:pt>
                <c:pt idx="71">
                  <c:v>24.2</c:v>
                </c:pt>
                <c:pt idx="72">
                  <c:v>24.2</c:v>
                </c:pt>
                <c:pt idx="73">
                  <c:v>22.4</c:v>
                </c:pt>
                <c:pt idx="74">
                  <c:v>21.5</c:v>
                </c:pt>
                <c:pt idx="75">
                  <c:v>21.5</c:v>
                </c:pt>
                <c:pt idx="76">
                  <c:v>19.7</c:v>
                </c:pt>
                <c:pt idx="77">
                  <c:v>19.7</c:v>
                </c:pt>
                <c:pt idx="78">
                  <c:v>18.8</c:v>
                </c:pt>
                <c:pt idx="79">
                  <c:v>17.899999999999999</c:v>
                </c:pt>
                <c:pt idx="80">
                  <c:v>18.8</c:v>
                </c:pt>
                <c:pt idx="81">
                  <c:v>17</c:v>
                </c:pt>
                <c:pt idx="82">
                  <c:v>16.100000000000001</c:v>
                </c:pt>
                <c:pt idx="83">
                  <c:v>16.100000000000001</c:v>
                </c:pt>
                <c:pt idx="84">
                  <c:v>15.2</c:v>
                </c:pt>
                <c:pt idx="85">
                  <c:v>15.2</c:v>
                </c:pt>
                <c:pt idx="86">
                  <c:v>14.3</c:v>
                </c:pt>
                <c:pt idx="87">
                  <c:v>14.3</c:v>
                </c:pt>
                <c:pt idx="88">
                  <c:v>13.4</c:v>
                </c:pt>
                <c:pt idx="89">
                  <c:v>13.4</c:v>
                </c:pt>
                <c:pt idx="90">
                  <c:v>12.5</c:v>
                </c:pt>
                <c:pt idx="91">
                  <c:v>12.5</c:v>
                </c:pt>
                <c:pt idx="92">
                  <c:v>11.6</c:v>
                </c:pt>
                <c:pt idx="93">
                  <c:v>11.6</c:v>
                </c:pt>
                <c:pt idx="94">
                  <c:v>11.6</c:v>
                </c:pt>
                <c:pt idx="95">
                  <c:v>11.6</c:v>
                </c:pt>
                <c:pt idx="96">
                  <c:v>10.8</c:v>
                </c:pt>
                <c:pt idx="97">
                  <c:v>10.8</c:v>
                </c:pt>
                <c:pt idx="98">
                  <c:v>10.8</c:v>
                </c:pt>
                <c:pt idx="99">
                  <c:v>9.9</c:v>
                </c:pt>
                <c:pt idx="100">
                  <c:v>9.9</c:v>
                </c:pt>
                <c:pt idx="101">
                  <c:v>9.9</c:v>
                </c:pt>
                <c:pt idx="102">
                  <c:v>9.9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8.1</c:v>
                </c:pt>
                <c:pt idx="110">
                  <c:v>8.1</c:v>
                </c:pt>
                <c:pt idx="111">
                  <c:v>8.1</c:v>
                </c:pt>
                <c:pt idx="112">
                  <c:v>8.1</c:v>
                </c:pt>
                <c:pt idx="113">
                  <c:v>8.1</c:v>
                </c:pt>
                <c:pt idx="114">
                  <c:v>8.1</c:v>
                </c:pt>
                <c:pt idx="115">
                  <c:v>8.1</c:v>
                </c:pt>
                <c:pt idx="116">
                  <c:v>8.1</c:v>
                </c:pt>
                <c:pt idx="117">
                  <c:v>8.1</c:v>
                </c:pt>
                <c:pt idx="118">
                  <c:v>8.1</c:v>
                </c:pt>
                <c:pt idx="119">
                  <c:v>7.2</c:v>
                </c:pt>
                <c:pt idx="120">
                  <c:v>7.2</c:v>
                </c:pt>
                <c:pt idx="121">
                  <c:v>7.2</c:v>
                </c:pt>
                <c:pt idx="122">
                  <c:v>7.2</c:v>
                </c:pt>
                <c:pt idx="123">
                  <c:v>7.2</c:v>
                </c:pt>
                <c:pt idx="124">
                  <c:v>7.2</c:v>
                </c:pt>
                <c:pt idx="125">
                  <c:v>7.2</c:v>
                </c:pt>
                <c:pt idx="126">
                  <c:v>7.2</c:v>
                </c:pt>
                <c:pt idx="127">
                  <c:v>7.2</c:v>
                </c:pt>
                <c:pt idx="128">
                  <c:v>7.2</c:v>
                </c:pt>
                <c:pt idx="129">
                  <c:v>7.2</c:v>
                </c:pt>
                <c:pt idx="130">
                  <c:v>7.2</c:v>
                </c:pt>
                <c:pt idx="131">
                  <c:v>7.2</c:v>
                </c:pt>
                <c:pt idx="132">
                  <c:v>7.2</c:v>
                </c:pt>
                <c:pt idx="133">
                  <c:v>7.2</c:v>
                </c:pt>
                <c:pt idx="134">
                  <c:v>7.2</c:v>
                </c:pt>
                <c:pt idx="135">
                  <c:v>7.2</c:v>
                </c:pt>
                <c:pt idx="136">
                  <c:v>6.3</c:v>
                </c:pt>
                <c:pt idx="137">
                  <c:v>6.3</c:v>
                </c:pt>
                <c:pt idx="138">
                  <c:v>6.3</c:v>
                </c:pt>
                <c:pt idx="139">
                  <c:v>6.3</c:v>
                </c:pt>
                <c:pt idx="140">
                  <c:v>6.3</c:v>
                </c:pt>
                <c:pt idx="141">
                  <c:v>6.3</c:v>
                </c:pt>
                <c:pt idx="142">
                  <c:v>6.3</c:v>
                </c:pt>
                <c:pt idx="143">
                  <c:v>6.3</c:v>
                </c:pt>
                <c:pt idx="144">
                  <c:v>6.3</c:v>
                </c:pt>
                <c:pt idx="145">
                  <c:v>6.3</c:v>
                </c:pt>
                <c:pt idx="146">
                  <c:v>6.3</c:v>
                </c:pt>
                <c:pt idx="147">
                  <c:v>6.3</c:v>
                </c:pt>
                <c:pt idx="148">
                  <c:v>6.3</c:v>
                </c:pt>
                <c:pt idx="149">
                  <c:v>6.3</c:v>
                </c:pt>
                <c:pt idx="150">
                  <c:v>6.3</c:v>
                </c:pt>
                <c:pt idx="151">
                  <c:v>6.3</c:v>
                </c:pt>
                <c:pt idx="152">
                  <c:v>6.3</c:v>
                </c:pt>
                <c:pt idx="153">
                  <c:v>6.3</c:v>
                </c:pt>
                <c:pt idx="154">
                  <c:v>6.3</c:v>
                </c:pt>
                <c:pt idx="155">
                  <c:v>6.3</c:v>
                </c:pt>
                <c:pt idx="156">
                  <c:v>6.3</c:v>
                </c:pt>
                <c:pt idx="157">
                  <c:v>6.3</c:v>
                </c:pt>
                <c:pt idx="158">
                  <c:v>6.3</c:v>
                </c:pt>
                <c:pt idx="159">
                  <c:v>6.3</c:v>
                </c:pt>
                <c:pt idx="160">
                  <c:v>6.3</c:v>
                </c:pt>
                <c:pt idx="161">
                  <c:v>6.3</c:v>
                </c:pt>
                <c:pt idx="162">
                  <c:v>6.3</c:v>
                </c:pt>
                <c:pt idx="163">
                  <c:v>6.3</c:v>
                </c:pt>
                <c:pt idx="164">
                  <c:v>6.3</c:v>
                </c:pt>
                <c:pt idx="165">
                  <c:v>6.3</c:v>
                </c:pt>
                <c:pt idx="166">
                  <c:v>6.3</c:v>
                </c:pt>
                <c:pt idx="167">
                  <c:v>6.3</c:v>
                </c:pt>
                <c:pt idx="168">
                  <c:v>6.3</c:v>
                </c:pt>
                <c:pt idx="169">
                  <c:v>6.3</c:v>
                </c:pt>
                <c:pt idx="170">
                  <c:v>6.3</c:v>
                </c:pt>
                <c:pt idx="171">
                  <c:v>6.3</c:v>
                </c:pt>
                <c:pt idx="172">
                  <c:v>6.3</c:v>
                </c:pt>
                <c:pt idx="173">
                  <c:v>6.3</c:v>
                </c:pt>
                <c:pt idx="174">
                  <c:v>6.3</c:v>
                </c:pt>
                <c:pt idx="175">
                  <c:v>6.3</c:v>
                </c:pt>
                <c:pt idx="176">
                  <c:v>6.3</c:v>
                </c:pt>
                <c:pt idx="177">
                  <c:v>6.3</c:v>
                </c:pt>
                <c:pt idx="178">
                  <c:v>6.3</c:v>
                </c:pt>
                <c:pt idx="179">
                  <c:v>6.3</c:v>
                </c:pt>
                <c:pt idx="180">
                  <c:v>6.3</c:v>
                </c:pt>
                <c:pt idx="181">
                  <c:v>6.3</c:v>
                </c:pt>
                <c:pt idx="182">
                  <c:v>6.3</c:v>
                </c:pt>
                <c:pt idx="183">
                  <c:v>6.3</c:v>
                </c:pt>
                <c:pt idx="184">
                  <c:v>6.3</c:v>
                </c:pt>
                <c:pt idx="185">
                  <c:v>6.3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6.3</c:v>
                </c:pt>
                <c:pt idx="191">
                  <c:v>5.4</c:v>
                </c:pt>
                <c:pt idx="192">
                  <c:v>6.3</c:v>
                </c:pt>
                <c:pt idx="193">
                  <c:v>6.3</c:v>
                </c:pt>
                <c:pt idx="194">
                  <c:v>6.3</c:v>
                </c:pt>
                <c:pt idx="195">
                  <c:v>6.3</c:v>
                </c:pt>
                <c:pt idx="196">
                  <c:v>6.3</c:v>
                </c:pt>
                <c:pt idx="197">
                  <c:v>6.3</c:v>
                </c:pt>
                <c:pt idx="198">
                  <c:v>6.3</c:v>
                </c:pt>
                <c:pt idx="199">
                  <c:v>6.3</c:v>
                </c:pt>
                <c:pt idx="200">
                  <c:v>6.3</c:v>
                </c:pt>
                <c:pt idx="201">
                  <c:v>6.3</c:v>
                </c:pt>
                <c:pt idx="202">
                  <c:v>6.3</c:v>
                </c:pt>
                <c:pt idx="203">
                  <c:v>6.3</c:v>
                </c:pt>
                <c:pt idx="204">
                  <c:v>5.4</c:v>
                </c:pt>
                <c:pt idx="205">
                  <c:v>6.3</c:v>
                </c:pt>
                <c:pt idx="206">
                  <c:v>6.3</c:v>
                </c:pt>
                <c:pt idx="207">
                  <c:v>6.3</c:v>
                </c:pt>
                <c:pt idx="208">
                  <c:v>6.3</c:v>
                </c:pt>
                <c:pt idx="209">
                  <c:v>5.4</c:v>
                </c:pt>
                <c:pt idx="210">
                  <c:v>6.3</c:v>
                </c:pt>
                <c:pt idx="211">
                  <c:v>5.4</c:v>
                </c:pt>
                <c:pt idx="212">
                  <c:v>6.3</c:v>
                </c:pt>
                <c:pt idx="213">
                  <c:v>5.4</c:v>
                </c:pt>
                <c:pt idx="214">
                  <c:v>6.3</c:v>
                </c:pt>
                <c:pt idx="215">
                  <c:v>6.3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</c:v>
                </c:pt>
                <c:pt idx="220">
                  <c:v>6.3</c:v>
                </c:pt>
                <c:pt idx="221">
                  <c:v>6.3</c:v>
                </c:pt>
                <c:pt idx="222">
                  <c:v>6.3</c:v>
                </c:pt>
                <c:pt idx="223">
                  <c:v>5.4</c:v>
                </c:pt>
                <c:pt idx="224">
                  <c:v>6.3</c:v>
                </c:pt>
                <c:pt idx="225">
                  <c:v>5.4</c:v>
                </c:pt>
                <c:pt idx="226">
                  <c:v>6.3</c:v>
                </c:pt>
                <c:pt idx="227">
                  <c:v>5.4</c:v>
                </c:pt>
                <c:pt idx="228">
                  <c:v>5.4</c:v>
                </c:pt>
                <c:pt idx="229">
                  <c:v>6.3</c:v>
                </c:pt>
                <c:pt idx="230">
                  <c:v>6.3</c:v>
                </c:pt>
                <c:pt idx="231">
                  <c:v>6.3</c:v>
                </c:pt>
                <c:pt idx="232">
                  <c:v>6.3</c:v>
                </c:pt>
                <c:pt idx="233">
                  <c:v>5.4</c:v>
                </c:pt>
                <c:pt idx="234">
                  <c:v>6.3</c:v>
                </c:pt>
                <c:pt idx="235">
                  <c:v>6.3</c:v>
                </c:pt>
                <c:pt idx="236">
                  <c:v>6.3</c:v>
                </c:pt>
                <c:pt idx="237">
                  <c:v>6.3</c:v>
                </c:pt>
                <c:pt idx="238">
                  <c:v>6.3</c:v>
                </c:pt>
                <c:pt idx="239">
                  <c:v>6.3</c:v>
                </c:pt>
                <c:pt idx="240">
                  <c:v>6.3</c:v>
                </c:pt>
                <c:pt idx="241">
                  <c:v>5.4</c:v>
                </c:pt>
                <c:pt idx="242">
                  <c:v>6.3</c:v>
                </c:pt>
                <c:pt idx="243">
                  <c:v>5.4</c:v>
                </c:pt>
                <c:pt idx="244">
                  <c:v>5.4</c:v>
                </c:pt>
                <c:pt idx="245">
                  <c:v>6.3</c:v>
                </c:pt>
                <c:pt idx="246">
                  <c:v>6.3</c:v>
                </c:pt>
                <c:pt idx="247">
                  <c:v>5.4</c:v>
                </c:pt>
                <c:pt idx="248">
                  <c:v>6.3</c:v>
                </c:pt>
                <c:pt idx="249">
                  <c:v>6.3</c:v>
                </c:pt>
                <c:pt idx="250">
                  <c:v>5.4</c:v>
                </c:pt>
                <c:pt idx="251">
                  <c:v>6.3</c:v>
                </c:pt>
                <c:pt idx="252">
                  <c:v>6.3</c:v>
                </c:pt>
                <c:pt idx="253">
                  <c:v>5.4</c:v>
                </c:pt>
                <c:pt idx="254">
                  <c:v>6.3</c:v>
                </c:pt>
                <c:pt idx="255">
                  <c:v>6.3</c:v>
                </c:pt>
                <c:pt idx="256">
                  <c:v>5.4</c:v>
                </c:pt>
                <c:pt idx="257">
                  <c:v>5.4</c:v>
                </c:pt>
                <c:pt idx="258">
                  <c:v>6.3</c:v>
                </c:pt>
                <c:pt idx="259">
                  <c:v>6.3</c:v>
                </c:pt>
                <c:pt idx="260">
                  <c:v>6.3</c:v>
                </c:pt>
                <c:pt idx="261">
                  <c:v>5.4</c:v>
                </c:pt>
                <c:pt idx="262">
                  <c:v>5.4</c:v>
                </c:pt>
                <c:pt idx="263">
                  <c:v>5.4</c:v>
                </c:pt>
                <c:pt idx="264">
                  <c:v>6.3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6.3</c:v>
                </c:pt>
                <c:pt idx="269">
                  <c:v>6.3</c:v>
                </c:pt>
                <c:pt idx="270">
                  <c:v>6.3</c:v>
                </c:pt>
                <c:pt idx="271">
                  <c:v>6.3</c:v>
                </c:pt>
                <c:pt idx="272">
                  <c:v>5.4</c:v>
                </c:pt>
                <c:pt idx="273">
                  <c:v>5.4</c:v>
                </c:pt>
                <c:pt idx="274">
                  <c:v>6.3</c:v>
                </c:pt>
                <c:pt idx="275">
                  <c:v>6.3</c:v>
                </c:pt>
                <c:pt idx="276">
                  <c:v>6.3</c:v>
                </c:pt>
                <c:pt idx="277">
                  <c:v>6.3</c:v>
                </c:pt>
                <c:pt idx="278">
                  <c:v>6.3</c:v>
                </c:pt>
                <c:pt idx="279">
                  <c:v>5.4</c:v>
                </c:pt>
                <c:pt idx="280">
                  <c:v>6.3</c:v>
                </c:pt>
                <c:pt idx="281">
                  <c:v>6.3</c:v>
                </c:pt>
                <c:pt idx="282">
                  <c:v>6.3</c:v>
                </c:pt>
                <c:pt idx="283">
                  <c:v>6.3</c:v>
                </c:pt>
                <c:pt idx="284">
                  <c:v>5.4</c:v>
                </c:pt>
                <c:pt idx="285">
                  <c:v>6.3</c:v>
                </c:pt>
                <c:pt idx="286">
                  <c:v>5.4</c:v>
                </c:pt>
                <c:pt idx="287">
                  <c:v>6.3</c:v>
                </c:pt>
                <c:pt idx="288">
                  <c:v>6.3</c:v>
                </c:pt>
                <c:pt idx="289">
                  <c:v>6.3</c:v>
                </c:pt>
                <c:pt idx="290">
                  <c:v>6.3</c:v>
                </c:pt>
                <c:pt idx="291">
                  <c:v>6.3</c:v>
                </c:pt>
                <c:pt idx="292">
                  <c:v>6.3</c:v>
                </c:pt>
                <c:pt idx="293">
                  <c:v>5.4</c:v>
                </c:pt>
                <c:pt idx="294">
                  <c:v>6.3</c:v>
                </c:pt>
                <c:pt idx="295">
                  <c:v>6.3</c:v>
                </c:pt>
                <c:pt idx="296">
                  <c:v>6.3</c:v>
                </c:pt>
                <c:pt idx="297">
                  <c:v>6.3</c:v>
                </c:pt>
                <c:pt idx="298">
                  <c:v>6.3</c:v>
                </c:pt>
                <c:pt idx="299">
                  <c:v>6.3</c:v>
                </c:pt>
                <c:pt idx="300">
                  <c:v>6.3</c:v>
                </c:pt>
                <c:pt idx="301">
                  <c:v>6.3</c:v>
                </c:pt>
                <c:pt idx="302">
                  <c:v>6.3</c:v>
                </c:pt>
                <c:pt idx="303">
                  <c:v>6.3</c:v>
                </c:pt>
                <c:pt idx="304">
                  <c:v>6.3</c:v>
                </c:pt>
                <c:pt idx="305">
                  <c:v>6.3</c:v>
                </c:pt>
                <c:pt idx="306">
                  <c:v>6.3</c:v>
                </c:pt>
                <c:pt idx="307">
                  <c:v>6.3</c:v>
                </c:pt>
                <c:pt idx="308">
                  <c:v>6.3</c:v>
                </c:pt>
                <c:pt idx="309">
                  <c:v>6.3</c:v>
                </c:pt>
                <c:pt idx="310">
                  <c:v>6.3</c:v>
                </c:pt>
                <c:pt idx="311">
                  <c:v>6.3</c:v>
                </c:pt>
                <c:pt idx="312">
                  <c:v>6.3</c:v>
                </c:pt>
                <c:pt idx="313">
                  <c:v>6.3</c:v>
                </c:pt>
                <c:pt idx="314">
                  <c:v>6.3</c:v>
                </c:pt>
                <c:pt idx="315">
                  <c:v>6.3</c:v>
                </c:pt>
                <c:pt idx="316">
                  <c:v>6.3</c:v>
                </c:pt>
                <c:pt idx="317">
                  <c:v>6.3</c:v>
                </c:pt>
                <c:pt idx="318">
                  <c:v>6.3</c:v>
                </c:pt>
                <c:pt idx="319">
                  <c:v>6.3</c:v>
                </c:pt>
                <c:pt idx="320">
                  <c:v>6.3</c:v>
                </c:pt>
                <c:pt idx="321">
                  <c:v>6.3</c:v>
                </c:pt>
                <c:pt idx="322">
                  <c:v>6.3</c:v>
                </c:pt>
                <c:pt idx="323">
                  <c:v>6.3</c:v>
                </c:pt>
                <c:pt idx="324">
                  <c:v>6.3</c:v>
                </c:pt>
                <c:pt idx="325">
                  <c:v>6.3</c:v>
                </c:pt>
                <c:pt idx="326">
                  <c:v>6.3</c:v>
                </c:pt>
                <c:pt idx="327">
                  <c:v>6.3</c:v>
                </c:pt>
                <c:pt idx="328">
                  <c:v>6.3</c:v>
                </c:pt>
                <c:pt idx="329">
                  <c:v>6.3</c:v>
                </c:pt>
                <c:pt idx="330">
                  <c:v>6.3</c:v>
                </c:pt>
                <c:pt idx="331">
                  <c:v>6.3</c:v>
                </c:pt>
                <c:pt idx="332">
                  <c:v>6.3</c:v>
                </c:pt>
                <c:pt idx="333">
                  <c:v>6.3</c:v>
                </c:pt>
                <c:pt idx="334">
                  <c:v>6.3</c:v>
                </c:pt>
                <c:pt idx="335">
                  <c:v>6.3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7.2</c:v>
                </c:pt>
                <c:pt idx="340">
                  <c:v>6.3</c:v>
                </c:pt>
                <c:pt idx="341">
                  <c:v>6.3</c:v>
                </c:pt>
                <c:pt idx="342">
                  <c:v>6.3</c:v>
                </c:pt>
                <c:pt idx="343">
                  <c:v>7.2</c:v>
                </c:pt>
                <c:pt idx="344">
                  <c:v>7.2</c:v>
                </c:pt>
                <c:pt idx="345">
                  <c:v>7.2</c:v>
                </c:pt>
                <c:pt idx="346">
                  <c:v>7.2</c:v>
                </c:pt>
                <c:pt idx="347">
                  <c:v>7.2</c:v>
                </c:pt>
                <c:pt idx="348">
                  <c:v>7.2</c:v>
                </c:pt>
                <c:pt idx="349">
                  <c:v>7.2</c:v>
                </c:pt>
                <c:pt idx="350">
                  <c:v>7.2</c:v>
                </c:pt>
                <c:pt idx="351">
                  <c:v>7.2</c:v>
                </c:pt>
                <c:pt idx="352">
                  <c:v>7.2</c:v>
                </c:pt>
                <c:pt idx="353">
                  <c:v>7.2</c:v>
                </c:pt>
                <c:pt idx="354">
                  <c:v>7.2</c:v>
                </c:pt>
                <c:pt idx="355">
                  <c:v>7.2</c:v>
                </c:pt>
                <c:pt idx="356">
                  <c:v>8.1</c:v>
                </c:pt>
                <c:pt idx="357">
                  <c:v>8.1</c:v>
                </c:pt>
                <c:pt idx="358">
                  <c:v>8.1</c:v>
                </c:pt>
                <c:pt idx="359">
                  <c:v>8.1</c:v>
                </c:pt>
                <c:pt idx="360">
                  <c:v>8.1</c:v>
                </c:pt>
                <c:pt idx="361">
                  <c:v>8.1</c:v>
                </c:pt>
                <c:pt idx="362">
                  <c:v>8.1</c:v>
                </c:pt>
                <c:pt idx="363">
                  <c:v>8.1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9.9</c:v>
                </c:pt>
                <c:pt idx="370">
                  <c:v>9.9</c:v>
                </c:pt>
                <c:pt idx="371">
                  <c:v>9.9</c:v>
                </c:pt>
                <c:pt idx="372">
                  <c:v>9.9</c:v>
                </c:pt>
                <c:pt idx="373">
                  <c:v>10.8</c:v>
                </c:pt>
                <c:pt idx="374">
                  <c:v>10.8</c:v>
                </c:pt>
                <c:pt idx="375">
                  <c:v>10.8</c:v>
                </c:pt>
                <c:pt idx="376">
                  <c:v>11.6</c:v>
                </c:pt>
                <c:pt idx="377">
                  <c:v>11.6</c:v>
                </c:pt>
                <c:pt idx="378">
                  <c:v>11.6</c:v>
                </c:pt>
                <c:pt idx="379">
                  <c:v>12.5</c:v>
                </c:pt>
                <c:pt idx="380">
                  <c:v>12.5</c:v>
                </c:pt>
                <c:pt idx="381">
                  <c:v>13.4</c:v>
                </c:pt>
                <c:pt idx="382">
                  <c:v>13.4</c:v>
                </c:pt>
                <c:pt idx="383">
                  <c:v>14.3</c:v>
                </c:pt>
                <c:pt idx="384">
                  <c:v>14.3</c:v>
                </c:pt>
                <c:pt idx="385">
                  <c:v>15.2</c:v>
                </c:pt>
                <c:pt idx="386">
                  <c:v>15.2</c:v>
                </c:pt>
                <c:pt idx="387">
                  <c:v>16.100000000000001</c:v>
                </c:pt>
                <c:pt idx="388">
                  <c:v>17</c:v>
                </c:pt>
                <c:pt idx="389">
                  <c:v>17.899999999999999</c:v>
                </c:pt>
                <c:pt idx="390">
                  <c:v>18.8</c:v>
                </c:pt>
                <c:pt idx="391">
                  <c:v>17.899999999999999</c:v>
                </c:pt>
                <c:pt idx="392">
                  <c:v>18.8</c:v>
                </c:pt>
                <c:pt idx="393">
                  <c:v>20.6</c:v>
                </c:pt>
                <c:pt idx="394">
                  <c:v>20.6</c:v>
                </c:pt>
                <c:pt idx="395">
                  <c:v>20.6</c:v>
                </c:pt>
                <c:pt idx="396">
                  <c:v>22.4</c:v>
                </c:pt>
                <c:pt idx="397">
                  <c:v>23.3</c:v>
                </c:pt>
                <c:pt idx="398">
                  <c:v>24.2</c:v>
                </c:pt>
                <c:pt idx="399">
                  <c:v>24.2</c:v>
                </c:pt>
                <c:pt idx="400">
                  <c:v>25.1</c:v>
                </c:pt>
                <c:pt idx="401">
                  <c:v>26.9</c:v>
                </c:pt>
                <c:pt idx="402">
                  <c:v>27.8</c:v>
                </c:pt>
                <c:pt idx="403">
                  <c:v>28.7</c:v>
                </c:pt>
                <c:pt idx="404">
                  <c:v>29.6</c:v>
                </c:pt>
                <c:pt idx="405">
                  <c:v>29.6</c:v>
                </c:pt>
                <c:pt idx="406">
                  <c:v>30.5</c:v>
                </c:pt>
                <c:pt idx="407">
                  <c:v>32.299999999999997</c:v>
                </c:pt>
                <c:pt idx="408">
                  <c:v>33.1</c:v>
                </c:pt>
                <c:pt idx="409">
                  <c:v>33.1</c:v>
                </c:pt>
                <c:pt idx="410">
                  <c:v>34</c:v>
                </c:pt>
                <c:pt idx="411">
                  <c:v>34</c:v>
                </c:pt>
                <c:pt idx="412">
                  <c:v>36.700000000000003</c:v>
                </c:pt>
                <c:pt idx="413">
                  <c:v>35.799999999999997</c:v>
                </c:pt>
                <c:pt idx="414">
                  <c:v>36.700000000000003</c:v>
                </c:pt>
                <c:pt idx="415">
                  <c:v>38.5</c:v>
                </c:pt>
                <c:pt idx="416">
                  <c:v>40.299999999999997</c:v>
                </c:pt>
                <c:pt idx="417">
                  <c:v>41.2</c:v>
                </c:pt>
                <c:pt idx="418">
                  <c:v>42.1</c:v>
                </c:pt>
                <c:pt idx="419">
                  <c:v>44.8</c:v>
                </c:pt>
                <c:pt idx="420">
                  <c:v>45.7</c:v>
                </c:pt>
                <c:pt idx="421">
                  <c:v>46.6</c:v>
                </c:pt>
                <c:pt idx="422">
                  <c:v>47.5</c:v>
                </c:pt>
                <c:pt idx="423">
                  <c:v>50.2</c:v>
                </c:pt>
                <c:pt idx="424">
                  <c:v>52.9</c:v>
                </c:pt>
                <c:pt idx="425">
                  <c:v>53.8</c:v>
                </c:pt>
                <c:pt idx="426">
                  <c:v>57.3</c:v>
                </c:pt>
                <c:pt idx="427">
                  <c:v>56.4</c:v>
                </c:pt>
                <c:pt idx="428">
                  <c:v>62.7</c:v>
                </c:pt>
                <c:pt idx="429">
                  <c:v>66.3</c:v>
                </c:pt>
                <c:pt idx="430">
                  <c:v>70.8</c:v>
                </c:pt>
                <c:pt idx="431">
                  <c:v>74.400000000000006</c:v>
                </c:pt>
                <c:pt idx="432">
                  <c:v>77.900000000000006</c:v>
                </c:pt>
                <c:pt idx="433">
                  <c:v>86</c:v>
                </c:pt>
                <c:pt idx="434">
                  <c:v>87.8</c:v>
                </c:pt>
                <c:pt idx="435">
                  <c:v>93.2</c:v>
                </c:pt>
                <c:pt idx="436">
                  <c:v>96.8</c:v>
                </c:pt>
                <c:pt idx="437">
                  <c:v>115.6</c:v>
                </c:pt>
                <c:pt idx="438">
                  <c:v>124.5</c:v>
                </c:pt>
                <c:pt idx="439">
                  <c:v>156.80000000000001</c:v>
                </c:pt>
                <c:pt idx="440">
                  <c:v>177.4</c:v>
                </c:pt>
                <c:pt idx="441">
                  <c:v>197.1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0-9D44-BCEC-97CE6242A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83471"/>
        <c:axId val="1"/>
      </c:scatterChart>
      <c:valAx>
        <c:axId val="201108347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834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1.4754152027759875</c:v>
                </c:pt>
                <c:pt idx="46">
                  <c:v>1.0673472333302814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1.208238653466448</c:v>
                </c:pt>
                <c:pt idx="53">
                  <c:v>0</c:v>
                </c:pt>
                <c:pt idx="54">
                  <c:v>0.92990788090165866</c:v>
                </c:pt>
                <c:pt idx="55">
                  <c:v>1.2106147908688043</c:v>
                </c:pt>
                <c:pt idx="56">
                  <c:v>0</c:v>
                </c:pt>
                <c:pt idx="57">
                  <c:v>1.1984864055444771</c:v>
                </c:pt>
                <c:pt idx="58">
                  <c:v>0</c:v>
                </c:pt>
                <c:pt idx="59">
                  <c:v>0</c:v>
                </c:pt>
                <c:pt idx="60">
                  <c:v>1.0452719718142329</c:v>
                </c:pt>
                <c:pt idx="61">
                  <c:v>0</c:v>
                </c:pt>
                <c:pt idx="62">
                  <c:v>1.322647527555028</c:v>
                </c:pt>
                <c:pt idx="63">
                  <c:v>1.2907247752125761</c:v>
                </c:pt>
                <c:pt idx="64">
                  <c:v>0</c:v>
                </c:pt>
                <c:pt idx="65">
                  <c:v>1.2103408186100535</c:v>
                </c:pt>
                <c:pt idx="66">
                  <c:v>1.0142138565921979</c:v>
                </c:pt>
                <c:pt idx="67">
                  <c:v>0.9337082896296055</c:v>
                </c:pt>
                <c:pt idx="68">
                  <c:v>1.250882902690164</c:v>
                </c:pt>
                <c:pt idx="69">
                  <c:v>0.91264986226485822</c:v>
                </c:pt>
                <c:pt idx="70">
                  <c:v>0</c:v>
                </c:pt>
                <c:pt idx="71">
                  <c:v>1.1898191562987481</c:v>
                </c:pt>
                <c:pt idx="72">
                  <c:v>0.91977047435412596</c:v>
                </c:pt>
                <c:pt idx="73">
                  <c:v>0</c:v>
                </c:pt>
                <c:pt idx="74">
                  <c:v>0</c:v>
                </c:pt>
                <c:pt idx="75">
                  <c:v>1.0190174968681029</c:v>
                </c:pt>
                <c:pt idx="76">
                  <c:v>0.68022244566185552</c:v>
                </c:pt>
                <c:pt idx="77">
                  <c:v>0.96477307871633555</c:v>
                </c:pt>
                <c:pt idx="78">
                  <c:v>0</c:v>
                </c:pt>
                <c:pt idx="79">
                  <c:v>0.87950919871564603</c:v>
                </c:pt>
                <c:pt idx="80">
                  <c:v>0</c:v>
                </c:pt>
                <c:pt idx="81">
                  <c:v>0.99583305244609455</c:v>
                </c:pt>
                <c:pt idx="82">
                  <c:v>0.93794894871619783</c:v>
                </c:pt>
                <c:pt idx="83">
                  <c:v>0.93657812370761662</c:v>
                </c:pt>
                <c:pt idx="84">
                  <c:v>0.6878220143844096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0.5809934323378948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0.68568324763483113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0.59608882815146702</c:v>
                </c:pt>
                <c:pt idx="379">
                  <c:v>0</c:v>
                </c:pt>
                <c:pt idx="380">
                  <c:v>0</c:v>
                </c:pt>
                <c:pt idx="381">
                  <c:v>0.71434534883723422</c:v>
                </c:pt>
                <c:pt idx="382">
                  <c:v>0</c:v>
                </c:pt>
                <c:pt idx="383">
                  <c:v>0.64281262384963367</c:v>
                </c:pt>
                <c:pt idx="384">
                  <c:v>0</c:v>
                </c:pt>
                <c:pt idx="385">
                  <c:v>0.63518455878398583</c:v>
                </c:pt>
                <c:pt idx="386">
                  <c:v>0.7153405395793192</c:v>
                </c:pt>
                <c:pt idx="387">
                  <c:v>0.64126886054095356</c:v>
                </c:pt>
                <c:pt idx="388">
                  <c:v>0.91020161610588968</c:v>
                </c:pt>
                <c:pt idx="389">
                  <c:v>0.77656365557891949</c:v>
                </c:pt>
                <c:pt idx="390">
                  <c:v>0.81214936878363375</c:v>
                </c:pt>
                <c:pt idx="391">
                  <c:v>0.66828746364807534</c:v>
                </c:pt>
                <c:pt idx="392">
                  <c:v>0.79269334793886992</c:v>
                </c:pt>
                <c:pt idx="393">
                  <c:v>0</c:v>
                </c:pt>
                <c:pt idx="394">
                  <c:v>0.92744783611701309</c:v>
                </c:pt>
                <c:pt idx="395">
                  <c:v>0</c:v>
                </c:pt>
                <c:pt idx="396">
                  <c:v>1.0935882127645962</c:v>
                </c:pt>
                <c:pt idx="397">
                  <c:v>1.2047074508954585</c:v>
                </c:pt>
                <c:pt idx="398">
                  <c:v>1.0979079411851553</c:v>
                </c:pt>
                <c:pt idx="399">
                  <c:v>0</c:v>
                </c:pt>
                <c:pt idx="400">
                  <c:v>1.0333064126479772</c:v>
                </c:pt>
                <c:pt idx="401">
                  <c:v>1.087491127438285</c:v>
                </c:pt>
                <c:pt idx="402">
                  <c:v>0.96924505377444892</c:v>
                </c:pt>
                <c:pt idx="403">
                  <c:v>1.2544933760446311</c:v>
                </c:pt>
                <c:pt idx="404">
                  <c:v>0.9562699877819939</c:v>
                </c:pt>
                <c:pt idx="405">
                  <c:v>0</c:v>
                </c:pt>
                <c:pt idx="406">
                  <c:v>1.1103734539762788</c:v>
                </c:pt>
                <c:pt idx="407">
                  <c:v>1.1052775252057345</c:v>
                </c:pt>
                <c:pt idx="408">
                  <c:v>1.6787415173866111</c:v>
                </c:pt>
                <c:pt idx="409">
                  <c:v>1.1976752398724291</c:v>
                </c:pt>
                <c:pt idx="410">
                  <c:v>1.0634880176000239</c:v>
                </c:pt>
                <c:pt idx="411">
                  <c:v>1.2757003225435224</c:v>
                </c:pt>
                <c:pt idx="412">
                  <c:v>0</c:v>
                </c:pt>
                <c:pt idx="413">
                  <c:v>1.2290707385675426</c:v>
                </c:pt>
                <c:pt idx="414">
                  <c:v>0</c:v>
                </c:pt>
                <c:pt idx="415">
                  <c:v>1.2868288042709404</c:v>
                </c:pt>
                <c:pt idx="416">
                  <c:v>1.0609637918601915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1.5257612731911052</c:v>
                </c:pt>
                <c:pt idx="421">
                  <c:v>0</c:v>
                </c:pt>
                <c:pt idx="422">
                  <c:v>1.5044910093830601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F-A548-846B-05D666A1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13183"/>
        <c:axId val="1"/>
      </c:scatterChart>
      <c:valAx>
        <c:axId val="20107131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713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0</c:v>
                </c:pt>
                <c:pt idx="46">
                  <c:v>0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-999</c:v>
                </c:pt>
                <c:pt idx="54">
                  <c:v>0</c:v>
                </c:pt>
                <c:pt idx="55">
                  <c:v>0</c:v>
                </c:pt>
                <c:pt idx="56">
                  <c:v>-999</c:v>
                </c:pt>
                <c:pt idx="57">
                  <c:v>0</c:v>
                </c:pt>
                <c:pt idx="58">
                  <c:v>-999</c:v>
                </c:pt>
                <c:pt idx="59">
                  <c:v>-999</c:v>
                </c:pt>
                <c:pt idx="60">
                  <c:v>0</c:v>
                </c:pt>
                <c:pt idx="61">
                  <c:v>-999</c:v>
                </c:pt>
                <c:pt idx="62">
                  <c:v>0</c:v>
                </c:pt>
                <c:pt idx="63">
                  <c:v>0</c:v>
                </c:pt>
                <c:pt idx="64">
                  <c:v>-999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0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0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0</c:v>
                </c:pt>
                <c:pt idx="379">
                  <c:v>-999</c:v>
                </c:pt>
                <c:pt idx="380">
                  <c:v>-999</c:v>
                </c:pt>
                <c:pt idx="381">
                  <c:v>0</c:v>
                </c:pt>
                <c:pt idx="382">
                  <c:v>-999</c:v>
                </c:pt>
                <c:pt idx="383">
                  <c:v>0</c:v>
                </c:pt>
                <c:pt idx="384">
                  <c:v>-999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-999</c:v>
                </c:pt>
                <c:pt idx="394">
                  <c:v>0</c:v>
                </c:pt>
                <c:pt idx="395">
                  <c:v>-999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-999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-999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-999</c:v>
                </c:pt>
                <c:pt idx="413">
                  <c:v>0</c:v>
                </c:pt>
                <c:pt idx="414">
                  <c:v>-999</c:v>
                </c:pt>
                <c:pt idx="415">
                  <c:v>0</c:v>
                </c:pt>
                <c:pt idx="416">
                  <c:v>0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0</c:v>
                </c:pt>
                <c:pt idx="421">
                  <c:v>-999</c:v>
                </c:pt>
                <c:pt idx="422">
                  <c:v>0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F-D741-89F7-115BEBC57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18543"/>
        <c:axId val="1"/>
      </c:scatterChart>
      <c:valAx>
        <c:axId val="201091854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9185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2.6082999999999999E-2</c:v>
                </c:pt>
                <c:pt idx="1">
                  <c:v>3.3861000000000002E-2</c:v>
                </c:pt>
                <c:pt idx="2">
                  <c:v>1.7094000000000002E-2</c:v>
                </c:pt>
                <c:pt idx="3">
                  <c:v>1.3646999999999999E-2</c:v>
                </c:pt>
                <c:pt idx="4">
                  <c:v>7.9629999999999996E-3</c:v>
                </c:pt>
                <c:pt idx="5">
                  <c:v>2.5162E-2</c:v>
                </c:pt>
                <c:pt idx="6">
                  <c:v>2.9912999999999999E-2</c:v>
                </c:pt>
                <c:pt idx="7">
                  <c:v>7.1650000000000004E-3</c:v>
                </c:pt>
                <c:pt idx="8">
                  <c:v>1.1819E-2</c:v>
                </c:pt>
                <c:pt idx="9">
                  <c:v>2.6255000000000001E-2</c:v>
                </c:pt>
                <c:pt idx="10">
                  <c:v>1.761E-3</c:v>
                </c:pt>
                <c:pt idx="11">
                  <c:v>1.3703999999999999E-2</c:v>
                </c:pt>
                <c:pt idx="12">
                  <c:v>2.6904000000000001E-2</c:v>
                </c:pt>
                <c:pt idx="13">
                  <c:v>2.2061000000000001E-2</c:v>
                </c:pt>
                <c:pt idx="14">
                  <c:v>1.9418000000000001E-2</c:v>
                </c:pt>
                <c:pt idx="15">
                  <c:v>0.122142</c:v>
                </c:pt>
                <c:pt idx="16">
                  <c:v>5.4502000000000002E-2</c:v>
                </c:pt>
                <c:pt idx="17">
                  <c:v>5.0347000000000003E-2</c:v>
                </c:pt>
                <c:pt idx="18">
                  <c:v>4.9833000000000002E-2</c:v>
                </c:pt>
                <c:pt idx="19">
                  <c:v>1.4279999999999999E-2</c:v>
                </c:pt>
                <c:pt idx="20">
                  <c:v>2.0544E-2</c:v>
                </c:pt>
                <c:pt idx="21">
                  <c:v>5.8320000000000004E-3</c:v>
                </c:pt>
                <c:pt idx="22">
                  <c:v>1.6490000000000001E-3</c:v>
                </c:pt>
                <c:pt idx="23">
                  <c:v>1.7212000000000002E-2</c:v>
                </c:pt>
                <c:pt idx="24">
                  <c:v>2.48E-3</c:v>
                </c:pt>
                <c:pt idx="25">
                  <c:v>2.8587000000000001E-2</c:v>
                </c:pt>
                <c:pt idx="26">
                  <c:v>8.0597000000000002E-2</c:v>
                </c:pt>
                <c:pt idx="27">
                  <c:v>4.0375000000000001E-2</c:v>
                </c:pt>
                <c:pt idx="28">
                  <c:v>9.6962000000000007E-2</c:v>
                </c:pt>
                <c:pt idx="29">
                  <c:v>0.261293</c:v>
                </c:pt>
                <c:pt idx="30">
                  <c:v>9.9991999999999998E-2</c:v>
                </c:pt>
                <c:pt idx="31">
                  <c:v>0.24341499999999999</c:v>
                </c:pt>
                <c:pt idx="32">
                  <c:v>0.26307000000000003</c:v>
                </c:pt>
                <c:pt idx="33">
                  <c:v>0.54023500000000002</c:v>
                </c:pt>
                <c:pt idx="34">
                  <c:v>0.42004399999999997</c:v>
                </c:pt>
                <c:pt idx="35">
                  <c:v>0.45223999999999998</c:v>
                </c:pt>
                <c:pt idx="36">
                  <c:v>0.35172100000000001</c:v>
                </c:pt>
                <c:pt idx="37">
                  <c:v>0.38808399999999998</c:v>
                </c:pt>
                <c:pt idx="38">
                  <c:v>0.50393200000000005</c:v>
                </c:pt>
                <c:pt idx="39">
                  <c:v>0.50113300000000005</c:v>
                </c:pt>
                <c:pt idx="40">
                  <c:v>0.67520199999999997</c:v>
                </c:pt>
                <c:pt idx="41">
                  <c:v>0.68240400000000001</c:v>
                </c:pt>
                <c:pt idx="42">
                  <c:v>0.69091000000000002</c:v>
                </c:pt>
                <c:pt idx="43">
                  <c:v>0.50611600000000001</c:v>
                </c:pt>
                <c:pt idx="44">
                  <c:v>0.733205</c:v>
                </c:pt>
                <c:pt idx="45">
                  <c:v>0.81408199999999997</c:v>
                </c:pt>
                <c:pt idx="46">
                  <c:v>0.84761900000000001</c:v>
                </c:pt>
                <c:pt idx="47">
                  <c:v>0.83709500000000003</c:v>
                </c:pt>
                <c:pt idx="48">
                  <c:v>0.793022</c:v>
                </c:pt>
                <c:pt idx="49">
                  <c:v>0.856707</c:v>
                </c:pt>
                <c:pt idx="50">
                  <c:v>0.89005900000000004</c:v>
                </c:pt>
                <c:pt idx="51">
                  <c:v>0.845445</c:v>
                </c:pt>
                <c:pt idx="52">
                  <c:v>0.87347799999999998</c:v>
                </c:pt>
                <c:pt idx="53">
                  <c:v>0.88457799999999998</c:v>
                </c:pt>
                <c:pt idx="54">
                  <c:v>0.89018399999999998</c:v>
                </c:pt>
                <c:pt idx="55">
                  <c:v>0.880907</c:v>
                </c:pt>
                <c:pt idx="56">
                  <c:v>0.82667900000000005</c:v>
                </c:pt>
                <c:pt idx="57">
                  <c:v>0.84404199999999996</c:v>
                </c:pt>
                <c:pt idx="58">
                  <c:v>0.906524</c:v>
                </c:pt>
                <c:pt idx="59">
                  <c:v>0.88712999999999997</c:v>
                </c:pt>
                <c:pt idx="60">
                  <c:v>0.86022500000000002</c:v>
                </c:pt>
                <c:pt idx="61">
                  <c:v>0.82998000000000005</c:v>
                </c:pt>
                <c:pt idx="62">
                  <c:v>0.88722800000000002</c:v>
                </c:pt>
                <c:pt idx="63">
                  <c:v>0.91163000000000005</c:v>
                </c:pt>
                <c:pt idx="64">
                  <c:v>0.88965799999999995</c:v>
                </c:pt>
                <c:pt idx="65">
                  <c:v>0.87140799999999996</c:v>
                </c:pt>
                <c:pt idx="66">
                  <c:v>0.89433200000000002</c:v>
                </c:pt>
                <c:pt idx="67">
                  <c:v>0.85675900000000005</c:v>
                </c:pt>
                <c:pt idx="68">
                  <c:v>0.84833400000000003</c:v>
                </c:pt>
                <c:pt idx="69">
                  <c:v>0.89905999999999997</c:v>
                </c:pt>
                <c:pt idx="70">
                  <c:v>0.89124099999999995</c:v>
                </c:pt>
                <c:pt idx="71">
                  <c:v>0.86004800000000003</c:v>
                </c:pt>
                <c:pt idx="72">
                  <c:v>0.91808100000000004</c:v>
                </c:pt>
                <c:pt idx="73">
                  <c:v>0.85139200000000004</c:v>
                </c:pt>
                <c:pt idx="74">
                  <c:v>0.78139899999999995</c:v>
                </c:pt>
                <c:pt idx="75">
                  <c:v>0.80337199999999998</c:v>
                </c:pt>
                <c:pt idx="76">
                  <c:v>0.85851599999999995</c:v>
                </c:pt>
                <c:pt idx="77">
                  <c:v>0.85387599999999997</c:v>
                </c:pt>
                <c:pt idx="78">
                  <c:v>0.79914499999999999</c:v>
                </c:pt>
                <c:pt idx="79">
                  <c:v>0.88016700000000003</c:v>
                </c:pt>
                <c:pt idx="80">
                  <c:v>0.76709400000000005</c:v>
                </c:pt>
                <c:pt idx="81">
                  <c:v>0.85716999999999999</c:v>
                </c:pt>
                <c:pt idx="82">
                  <c:v>0.82295200000000002</c:v>
                </c:pt>
                <c:pt idx="83">
                  <c:v>0.82067400000000001</c:v>
                </c:pt>
                <c:pt idx="84">
                  <c:v>0.851383</c:v>
                </c:pt>
                <c:pt idx="85">
                  <c:v>0.82546799999999998</c:v>
                </c:pt>
                <c:pt idx="86">
                  <c:v>0.79666899999999996</c:v>
                </c:pt>
                <c:pt idx="87">
                  <c:v>0.84112200000000004</c:v>
                </c:pt>
                <c:pt idx="88">
                  <c:v>0.85563100000000003</c:v>
                </c:pt>
                <c:pt idx="89">
                  <c:v>0.88467499999999999</c:v>
                </c:pt>
                <c:pt idx="90">
                  <c:v>0.75513600000000003</c:v>
                </c:pt>
                <c:pt idx="91">
                  <c:v>0.76614300000000002</c:v>
                </c:pt>
                <c:pt idx="92">
                  <c:v>0.80572200000000005</c:v>
                </c:pt>
                <c:pt idx="93">
                  <c:v>0.83125899999999997</c:v>
                </c:pt>
                <c:pt idx="94">
                  <c:v>0.76303100000000001</c:v>
                </c:pt>
                <c:pt idx="95">
                  <c:v>0.80154599999999998</c:v>
                </c:pt>
                <c:pt idx="96">
                  <c:v>0.68601999999999996</c:v>
                </c:pt>
                <c:pt idx="97">
                  <c:v>0.77373000000000003</c:v>
                </c:pt>
                <c:pt idx="98">
                  <c:v>0.80602600000000002</c:v>
                </c:pt>
                <c:pt idx="99">
                  <c:v>0.786408</c:v>
                </c:pt>
                <c:pt idx="100">
                  <c:v>0.57924200000000003</c:v>
                </c:pt>
                <c:pt idx="101">
                  <c:v>0.69459000000000004</c:v>
                </c:pt>
                <c:pt idx="102">
                  <c:v>0.64749999999999996</c:v>
                </c:pt>
                <c:pt idx="103">
                  <c:v>0.75167099999999998</c:v>
                </c:pt>
                <c:pt idx="104">
                  <c:v>0.64661000000000002</c:v>
                </c:pt>
                <c:pt idx="105">
                  <c:v>0.476692</c:v>
                </c:pt>
                <c:pt idx="106">
                  <c:v>0.57307200000000003</c:v>
                </c:pt>
                <c:pt idx="107">
                  <c:v>0.68900099999999997</c:v>
                </c:pt>
                <c:pt idx="108">
                  <c:v>0.59382400000000002</c:v>
                </c:pt>
                <c:pt idx="109">
                  <c:v>0.73941800000000002</c:v>
                </c:pt>
                <c:pt idx="110">
                  <c:v>0.55759199999999998</c:v>
                </c:pt>
                <c:pt idx="111">
                  <c:v>0.51238300000000003</c:v>
                </c:pt>
                <c:pt idx="112">
                  <c:v>0.70457499999999995</c:v>
                </c:pt>
                <c:pt idx="113">
                  <c:v>0.475574</c:v>
                </c:pt>
                <c:pt idx="114">
                  <c:v>0.58597299999999997</c:v>
                </c:pt>
                <c:pt idx="115">
                  <c:v>0.55081500000000005</c:v>
                </c:pt>
                <c:pt idx="116">
                  <c:v>0.60207100000000002</c:v>
                </c:pt>
                <c:pt idx="117">
                  <c:v>0.63822199999999996</c:v>
                </c:pt>
                <c:pt idx="118">
                  <c:v>0.58116999999999996</c:v>
                </c:pt>
                <c:pt idx="119">
                  <c:v>0.60394199999999998</c:v>
                </c:pt>
                <c:pt idx="120">
                  <c:v>0.79886699999999999</c:v>
                </c:pt>
                <c:pt idx="121">
                  <c:v>0.56251499999999999</c:v>
                </c:pt>
                <c:pt idx="122">
                  <c:v>0.32936399999999999</c:v>
                </c:pt>
                <c:pt idx="123">
                  <c:v>0.52794799999999997</c:v>
                </c:pt>
                <c:pt idx="124">
                  <c:v>0.417717</c:v>
                </c:pt>
                <c:pt idx="125">
                  <c:v>0.61997100000000005</c:v>
                </c:pt>
                <c:pt idx="126">
                  <c:v>0.45361000000000001</c:v>
                </c:pt>
                <c:pt idx="127">
                  <c:v>0.52715199999999995</c:v>
                </c:pt>
                <c:pt idx="128">
                  <c:v>0.37561299999999997</c:v>
                </c:pt>
                <c:pt idx="129">
                  <c:v>0.50977899999999998</c:v>
                </c:pt>
                <c:pt idx="130">
                  <c:v>0.38875599999999999</c:v>
                </c:pt>
                <c:pt idx="131">
                  <c:v>0.297684</c:v>
                </c:pt>
                <c:pt idx="132">
                  <c:v>0.44022800000000001</c:v>
                </c:pt>
                <c:pt idx="133">
                  <c:v>0.258048</c:v>
                </c:pt>
                <c:pt idx="134">
                  <c:v>0.42847499999999999</c:v>
                </c:pt>
                <c:pt idx="135">
                  <c:v>0.30503599999999997</c:v>
                </c:pt>
                <c:pt idx="136">
                  <c:v>0.121559</c:v>
                </c:pt>
                <c:pt idx="137">
                  <c:v>0.15739800000000001</c:v>
                </c:pt>
                <c:pt idx="138">
                  <c:v>0.30674400000000002</c:v>
                </c:pt>
                <c:pt idx="139">
                  <c:v>0.58085500000000001</c:v>
                </c:pt>
                <c:pt idx="140">
                  <c:v>0.24138599999999999</c:v>
                </c:pt>
                <c:pt idx="141">
                  <c:v>8.1994999999999998E-2</c:v>
                </c:pt>
                <c:pt idx="142">
                  <c:v>0.211538</c:v>
                </c:pt>
                <c:pt idx="143">
                  <c:v>0.23297000000000001</c:v>
                </c:pt>
                <c:pt idx="144">
                  <c:v>0.10410899999999999</c:v>
                </c:pt>
                <c:pt idx="145">
                  <c:v>0.43057000000000001</c:v>
                </c:pt>
                <c:pt idx="146">
                  <c:v>0.49401200000000001</c:v>
                </c:pt>
                <c:pt idx="147">
                  <c:v>0.28247800000000001</c:v>
                </c:pt>
                <c:pt idx="148">
                  <c:v>0.29050399999999998</c:v>
                </c:pt>
                <c:pt idx="149">
                  <c:v>0.460785</c:v>
                </c:pt>
                <c:pt idx="150">
                  <c:v>0.19856299999999999</c:v>
                </c:pt>
                <c:pt idx="151">
                  <c:v>0.16441</c:v>
                </c:pt>
                <c:pt idx="152">
                  <c:v>0.42824499999999999</c:v>
                </c:pt>
                <c:pt idx="153">
                  <c:v>6.1615000000000003E-2</c:v>
                </c:pt>
                <c:pt idx="154">
                  <c:v>0.38836199999999999</c:v>
                </c:pt>
                <c:pt idx="155">
                  <c:v>0.25109599999999999</c:v>
                </c:pt>
                <c:pt idx="156">
                  <c:v>9.6183000000000005E-2</c:v>
                </c:pt>
                <c:pt idx="157">
                  <c:v>0.129859</c:v>
                </c:pt>
                <c:pt idx="158">
                  <c:v>0.153859</c:v>
                </c:pt>
                <c:pt idx="159">
                  <c:v>0.106563</c:v>
                </c:pt>
                <c:pt idx="160">
                  <c:v>0.108862</c:v>
                </c:pt>
                <c:pt idx="161">
                  <c:v>0.336372</c:v>
                </c:pt>
                <c:pt idx="162">
                  <c:v>9.2978000000000005E-2</c:v>
                </c:pt>
                <c:pt idx="163">
                  <c:v>0.41821799999999998</c:v>
                </c:pt>
                <c:pt idx="164">
                  <c:v>0.354995</c:v>
                </c:pt>
                <c:pt idx="165">
                  <c:v>0.32610899999999998</c:v>
                </c:pt>
                <c:pt idx="166">
                  <c:v>0.23921000000000001</c:v>
                </c:pt>
                <c:pt idx="167">
                  <c:v>0.23466999999999999</c:v>
                </c:pt>
                <c:pt idx="168">
                  <c:v>0.17793900000000001</c:v>
                </c:pt>
                <c:pt idx="169">
                  <c:v>0.107406</c:v>
                </c:pt>
                <c:pt idx="170">
                  <c:v>1.5203E-2</c:v>
                </c:pt>
                <c:pt idx="171">
                  <c:v>0.211948</c:v>
                </c:pt>
                <c:pt idx="172">
                  <c:v>0.121251</c:v>
                </c:pt>
                <c:pt idx="173">
                  <c:v>0.13908999999999999</c:v>
                </c:pt>
                <c:pt idx="174">
                  <c:v>0.28107700000000002</c:v>
                </c:pt>
                <c:pt idx="175">
                  <c:v>0.11021</c:v>
                </c:pt>
                <c:pt idx="176">
                  <c:v>0.217836</c:v>
                </c:pt>
                <c:pt idx="177">
                  <c:v>4.5652999999999999E-2</c:v>
                </c:pt>
                <c:pt idx="178">
                  <c:v>8.1706000000000001E-2</c:v>
                </c:pt>
                <c:pt idx="179">
                  <c:v>0.17622499999999999</c:v>
                </c:pt>
                <c:pt idx="180">
                  <c:v>5.9778999999999999E-2</c:v>
                </c:pt>
                <c:pt idx="181">
                  <c:v>2.6342999999999998E-2</c:v>
                </c:pt>
                <c:pt idx="182">
                  <c:v>1.7863E-2</c:v>
                </c:pt>
                <c:pt idx="183">
                  <c:v>0.172764</c:v>
                </c:pt>
                <c:pt idx="184">
                  <c:v>6.2620999999999996E-2</c:v>
                </c:pt>
                <c:pt idx="185">
                  <c:v>0.17230300000000001</c:v>
                </c:pt>
                <c:pt idx="186">
                  <c:v>0.32289600000000002</c:v>
                </c:pt>
                <c:pt idx="187">
                  <c:v>5.4375E-2</c:v>
                </c:pt>
                <c:pt idx="188">
                  <c:v>0.13378699999999999</c:v>
                </c:pt>
                <c:pt idx="189">
                  <c:v>3.3597000000000002E-2</c:v>
                </c:pt>
                <c:pt idx="190">
                  <c:v>0.17315</c:v>
                </c:pt>
                <c:pt idx="191">
                  <c:v>9.0153999999999998E-2</c:v>
                </c:pt>
                <c:pt idx="192">
                  <c:v>4.5867999999999999E-2</c:v>
                </c:pt>
                <c:pt idx="193">
                  <c:v>6.2323999999999997E-2</c:v>
                </c:pt>
                <c:pt idx="194">
                  <c:v>0.13807800000000001</c:v>
                </c:pt>
                <c:pt idx="195">
                  <c:v>0.117753</c:v>
                </c:pt>
                <c:pt idx="196">
                  <c:v>2.3529999999999999E-2</c:v>
                </c:pt>
                <c:pt idx="197">
                  <c:v>5.9825999999999997E-2</c:v>
                </c:pt>
                <c:pt idx="198">
                  <c:v>8.8110999999999995E-2</c:v>
                </c:pt>
                <c:pt idx="199">
                  <c:v>5.1867999999999997E-2</c:v>
                </c:pt>
                <c:pt idx="200">
                  <c:v>0.26639000000000002</c:v>
                </c:pt>
                <c:pt idx="201">
                  <c:v>0.171708</c:v>
                </c:pt>
                <c:pt idx="202">
                  <c:v>3.9593000000000003E-2</c:v>
                </c:pt>
                <c:pt idx="203">
                  <c:v>2.4702999999999999E-2</c:v>
                </c:pt>
                <c:pt idx="204">
                  <c:v>5.2142000000000001E-2</c:v>
                </c:pt>
                <c:pt idx="205">
                  <c:v>6.6375000000000003E-2</c:v>
                </c:pt>
                <c:pt idx="206">
                  <c:v>0.21446499999999999</c:v>
                </c:pt>
                <c:pt idx="207">
                  <c:v>7.2701000000000002E-2</c:v>
                </c:pt>
                <c:pt idx="208">
                  <c:v>0.23766599999999999</c:v>
                </c:pt>
                <c:pt idx="209">
                  <c:v>0.14322199999999999</c:v>
                </c:pt>
                <c:pt idx="210">
                  <c:v>0.318407</c:v>
                </c:pt>
                <c:pt idx="211">
                  <c:v>0.15187100000000001</c:v>
                </c:pt>
                <c:pt idx="212">
                  <c:v>0.102245</c:v>
                </c:pt>
                <c:pt idx="213">
                  <c:v>8.2565E-2</c:v>
                </c:pt>
                <c:pt idx="214">
                  <c:v>3.492E-2</c:v>
                </c:pt>
                <c:pt idx="215">
                  <c:v>5.8021999999999997E-2</c:v>
                </c:pt>
                <c:pt idx="216">
                  <c:v>6.1886999999999998E-2</c:v>
                </c:pt>
                <c:pt idx="217">
                  <c:v>0.136938</c:v>
                </c:pt>
                <c:pt idx="218">
                  <c:v>9.7231999999999999E-2</c:v>
                </c:pt>
                <c:pt idx="219">
                  <c:v>1.2977000000000001E-2</c:v>
                </c:pt>
                <c:pt idx="220">
                  <c:v>0.113194</c:v>
                </c:pt>
                <c:pt idx="221">
                  <c:v>0.144066</c:v>
                </c:pt>
                <c:pt idx="222">
                  <c:v>4.4467E-2</c:v>
                </c:pt>
                <c:pt idx="223">
                  <c:v>5.5189999999999996E-3</c:v>
                </c:pt>
                <c:pt idx="224">
                  <c:v>0.13439499999999999</c:v>
                </c:pt>
                <c:pt idx="225">
                  <c:v>0.13128100000000001</c:v>
                </c:pt>
                <c:pt idx="226">
                  <c:v>9.1407000000000002E-2</c:v>
                </c:pt>
                <c:pt idx="227">
                  <c:v>2.4818E-2</c:v>
                </c:pt>
                <c:pt idx="228">
                  <c:v>2.2943999999999999E-2</c:v>
                </c:pt>
                <c:pt idx="229">
                  <c:v>1.338E-2</c:v>
                </c:pt>
                <c:pt idx="230">
                  <c:v>1.2035000000000001E-2</c:v>
                </c:pt>
                <c:pt idx="231">
                  <c:v>7.0571999999999996E-2</c:v>
                </c:pt>
                <c:pt idx="232">
                  <c:v>0.13608500000000001</c:v>
                </c:pt>
                <c:pt idx="233">
                  <c:v>4.4540000000000003E-2</c:v>
                </c:pt>
                <c:pt idx="234">
                  <c:v>0.160304</c:v>
                </c:pt>
                <c:pt idx="235">
                  <c:v>3.8261999999999997E-2</c:v>
                </c:pt>
                <c:pt idx="236">
                  <c:v>6.633E-3</c:v>
                </c:pt>
                <c:pt idx="237">
                  <c:v>9.3968999999999997E-2</c:v>
                </c:pt>
                <c:pt idx="238">
                  <c:v>2.7196999999999999E-2</c:v>
                </c:pt>
                <c:pt idx="239">
                  <c:v>1.1693E-2</c:v>
                </c:pt>
                <c:pt idx="240">
                  <c:v>4.6182000000000001E-2</c:v>
                </c:pt>
                <c:pt idx="241">
                  <c:v>4.4658000000000003E-2</c:v>
                </c:pt>
                <c:pt idx="242">
                  <c:v>5.8576999999999997E-2</c:v>
                </c:pt>
                <c:pt idx="243">
                  <c:v>5.4309999999999997E-2</c:v>
                </c:pt>
                <c:pt idx="244">
                  <c:v>0.105562</c:v>
                </c:pt>
                <c:pt idx="245">
                  <c:v>0.14088500000000001</c:v>
                </c:pt>
                <c:pt idx="246">
                  <c:v>0.147646</c:v>
                </c:pt>
                <c:pt idx="247">
                  <c:v>0.137958</c:v>
                </c:pt>
                <c:pt idx="248">
                  <c:v>6.2447999999999997E-2</c:v>
                </c:pt>
                <c:pt idx="249">
                  <c:v>0.12811400000000001</c:v>
                </c:pt>
                <c:pt idx="250">
                  <c:v>2.9668E-2</c:v>
                </c:pt>
                <c:pt idx="251">
                  <c:v>2.3514E-2</c:v>
                </c:pt>
                <c:pt idx="252">
                  <c:v>0.110137</c:v>
                </c:pt>
                <c:pt idx="253">
                  <c:v>9.2504000000000003E-2</c:v>
                </c:pt>
                <c:pt idx="254">
                  <c:v>0.15917799999999999</c:v>
                </c:pt>
                <c:pt idx="255">
                  <c:v>0.13363</c:v>
                </c:pt>
                <c:pt idx="256">
                  <c:v>0.15601200000000001</c:v>
                </c:pt>
                <c:pt idx="257">
                  <c:v>6.7139000000000004E-2</c:v>
                </c:pt>
                <c:pt idx="258">
                  <c:v>0.17682800000000001</c:v>
                </c:pt>
                <c:pt idx="259">
                  <c:v>0.102214</c:v>
                </c:pt>
                <c:pt idx="260">
                  <c:v>0.12991800000000001</c:v>
                </c:pt>
                <c:pt idx="261">
                  <c:v>5.7537999999999999E-2</c:v>
                </c:pt>
                <c:pt idx="262">
                  <c:v>6.5637000000000001E-2</c:v>
                </c:pt>
                <c:pt idx="263">
                  <c:v>2.2036E-2</c:v>
                </c:pt>
                <c:pt idx="264">
                  <c:v>9.6285999999999997E-2</c:v>
                </c:pt>
                <c:pt idx="265">
                  <c:v>0.19127</c:v>
                </c:pt>
                <c:pt idx="266">
                  <c:v>4.7197000000000003E-2</c:v>
                </c:pt>
                <c:pt idx="267">
                  <c:v>3.9705999999999998E-2</c:v>
                </c:pt>
                <c:pt idx="268">
                  <c:v>4.7760999999999998E-2</c:v>
                </c:pt>
                <c:pt idx="269">
                  <c:v>6.5503000000000006E-2</c:v>
                </c:pt>
                <c:pt idx="270">
                  <c:v>0.11906799999999999</c:v>
                </c:pt>
                <c:pt idx="271">
                  <c:v>6.5214999999999995E-2</c:v>
                </c:pt>
                <c:pt idx="272">
                  <c:v>9.9958000000000005E-2</c:v>
                </c:pt>
                <c:pt idx="273">
                  <c:v>0.10910499999999999</c:v>
                </c:pt>
                <c:pt idx="274">
                  <c:v>0.111281</c:v>
                </c:pt>
                <c:pt idx="275">
                  <c:v>2.5631999999999999E-2</c:v>
                </c:pt>
                <c:pt idx="276">
                  <c:v>0.149787</c:v>
                </c:pt>
                <c:pt idx="277">
                  <c:v>7.6090000000000005E-2</c:v>
                </c:pt>
                <c:pt idx="278">
                  <c:v>0.127724</c:v>
                </c:pt>
                <c:pt idx="279">
                  <c:v>6.0969000000000002E-2</c:v>
                </c:pt>
                <c:pt idx="280">
                  <c:v>0.24670400000000001</c:v>
                </c:pt>
                <c:pt idx="281">
                  <c:v>0.108306</c:v>
                </c:pt>
                <c:pt idx="282">
                  <c:v>2.5867999999999999E-2</c:v>
                </c:pt>
                <c:pt idx="283">
                  <c:v>5.1555999999999998E-2</c:v>
                </c:pt>
                <c:pt idx="284">
                  <c:v>7.2660000000000002E-2</c:v>
                </c:pt>
                <c:pt idx="285">
                  <c:v>0.13503299999999999</c:v>
                </c:pt>
                <c:pt idx="286">
                  <c:v>0.132988</c:v>
                </c:pt>
                <c:pt idx="287">
                  <c:v>0.12562799999999999</c:v>
                </c:pt>
                <c:pt idx="288">
                  <c:v>0.18871599999999999</c:v>
                </c:pt>
                <c:pt idx="289">
                  <c:v>0.134382</c:v>
                </c:pt>
                <c:pt idx="290">
                  <c:v>0.139768</c:v>
                </c:pt>
                <c:pt idx="291">
                  <c:v>0.107922</c:v>
                </c:pt>
                <c:pt idx="292">
                  <c:v>0.17065900000000001</c:v>
                </c:pt>
                <c:pt idx="293">
                  <c:v>0.25395600000000002</c:v>
                </c:pt>
                <c:pt idx="294">
                  <c:v>0.11058</c:v>
                </c:pt>
                <c:pt idx="295">
                  <c:v>7.9074000000000005E-2</c:v>
                </c:pt>
                <c:pt idx="296">
                  <c:v>0.156448</c:v>
                </c:pt>
                <c:pt idx="297">
                  <c:v>0.23656099999999999</c:v>
                </c:pt>
                <c:pt idx="298">
                  <c:v>0.19426199999999999</c:v>
                </c:pt>
                <c:pt idx="299">
                  <c:v>0.12962699999999999</c:v>
                </c:pt>
                <c:pt idx="300">
                  <c:v>0.184116</c:v>
                </c:pt>
                <c:pt idx="301">
                  <c:v>5.1512000000000002E-2</c:v>
                </c:pt>
                <c:pt idx="302">
                  <c:v>0.122823</c:v>
                </c:pt>
                <c:pt idx="303">
                  <c:v>0.18629899999999999</c:v>
                </c:pt>
                <c:pt idx="304">
                  <c:v>0.24007600000000001</c:v>
                </c:pt>
                <c:pt idx="305">
                  <c:v>0.163742</c:v>
                </c:pt>
                <c:pt idx="306">
                  <c:v>0.26466699999999999</c:v>
                </c:pt>
                <c:pt idx="307">
                  <c:v>0.156273</c:v>
                </c:pt>
                <c:pt idx="308">
                  <c:v>0.17658099999999999</c:v>
                </c:pt>
                <c:pt idx="309">
                  <c:v>0.32457799999999998</c:v>
                </c:pt>
                <c:pt idx="310">
                  <c:v>0.33297300000000002</c:v>
                </c:pt>
                <c:pt idx="311">
                  <c:v>0.10055600000000001</c:v>
                </c:pt>
                <c:pt idx="312">
                  <c:v>0.27440300000000001</c:v>
                </c:pt>
                <c:pt idx="313">
                  <c:v>0.10326200000000001</c:v>
                </c:pt>
                <c:pt idx="314">
                  <c:v>0.18157300000000001</c:v>
                </c:pt>
                <c:pt idx="315">
                  <c:v>0.43301800000000001</c:v>
                </c:pt>
                <c:pt idx="316">
                  <c:v>8.6190000000000003E-2</c:v>
                </c:pt>
                <c:pt idx="317">
                  <c:v>0.31137300000000001</c:v>
                </c:pt>
                <c:pt idx="318">
                  <c:v>0.29408499999999999</c:v>
                </c:pt>
                <c:pt idx="319">
                  <c:v>0.229492</c:v>
                </c:pt>
                <c:pt idx="320">
                  <c:v>0.24222099999999999</c:v>
                </c:pt>
                <c:pt idx="321">
                  <c:v>0.28116799999999997</c:v>
                </c:pt>
                <c:pt idx="322">
                  <c:v>0.213421</c:v>
                </c:pt>
                <c:pt idx="323">
                  <c:v>0.100663</c:v>
                </c:pt>
                <c:pt idx="324">
                  <c:v>0.34339900000000001</c:v>
                </c:pt>
                <c:pt idx="325">
                  <c:v>0.17022200000000001</c:v>
                </c:pt>
                <c:pt idx="326">
                  <c:v>0.33861599999999997</c:v>
                </c:pt>
                <c:pt idx="327">
                  <c:v>0.25551099999999999</c:v>
                </c:pt>
                <c:pt idx="328">
                  <c:v>0.50133700000000003</c:v>
                </c:pt>
                <c:pt idx="329">
                  <c:v>0.297985</c:v>
                </c:pt>
                <c:pt idx="330">
                  <c:v>0.42327399999999998</c:v>
                </c:pt>
                <c:pt idx="331">
                  <c:v>0.26118200000000003</c:v>
                </c:pt>
                <c:pt idx="332">
                  <c:v>0.31767099999999998</c:v>
                </c:pt>
                <c:pt idx="333">
                  <c:v>0.45394400000000001</c:v>
                </c:pt>
                <c:pt idx="334">
                  <c:v>0.27528599999999998</c:v>
                </c:pt>
                <c:pt idx="335">
                  <c:v>0.42536299999999999</c:v>
                </c:pt>
                <c:pt idx="336">
                  <c:v>0.30385499999999999</c:v>
                </c:pt>
                <c:pt idx="337">
                  <c:v>0.35241699999999998</c:v>
                </c:pt>
                <c:pt idx="338">
                  <c:v>0.45598699999999998</c:v>
                </c:pt>
                <c:pt idx="339">
                  <c:v>0.48937799999999998</c:v>
                </c:pt>
                <c:pt idx="340">
                  <c:v>0.43650099999999997</c:v>
                </c:pt>
                <c:pt idx="341">
                  <c:v>0.36769200000000002</c:v>
                </c:pt>
                <c:pt idx="342">
                  <c:v>0.41581000000000001</c:v>
                </c:pt>
                <c:pt idx="343">
                  <c:v>0.34768399999999999</c:v>
                </c:pt>
                <c:pt idx="344">
                  <c:v>0.352518</c:v>
                </c:pt>
                <c:pt idx="345">
                  <c:v>0.39150299999999999</c:v>
                </c:pt>
                <c:pt idx="346">
                  <c:v>0.50522699999999998</c:v>
                </c:pt>
                <c:pt idx="347">
                  <c:v>0.73194599999999999</c:v>
                </c:pt>
                <c:pt idx="348">
                  <c:v>0.317857</c:v>
                </c:pt>
                <c:pt idx="349">
                  <c:v>0.57192799999999999</c:v>
                </c:pt>
                <c:pt idx="350">
                  <c:v>0.68590099999999998</c:v>
                </c:pt>
                <c:pt idx="351">
                  <c:v>0.476271</c:v>
                </c:pt>
                <c:pt idx="352">
                  <c:v>0.57923899999999995</c:v>
                </c:pt>
                <c:pt idx="353">
                  <c:v>0.58145400000000003</c:v>
                </c:pt>
                <c:pt idx="354">
                  <c:v>0.57569800000000004</c:v>
                </c:pt>
                <c:pt idx="355">
                  <c:v>0.545269</c:v>
                </c:pt>
                <c:pt idx="356">
                  <c:v>0.559589</c:v>
                </c:pt>
                <c:pt idx="357">
                  <c:v>0.65010199999999996</c:v>
                </c:pt>
                <c:pt idx="358">
                  <c:v>0.68684999999999996</c:v>
                </c:pt>
                <c:pt idx="359">
                  <c:v>0.55397600000000002</c:v>
                </c:pt>
                <c:pt idx="360">
                  <c:v>0.53139499999999995</c:v>
                </c:pt>
                <c:pt idx="361">
                  <c:v>0.60301499999999997</c:v>
                </c:pt>
                <c:pt idx="362">
                  <c:v>0.57039200000000001</c:v>
                </c:pt>
                <c:pt idx="363">
                  <c:v>0.59062400000000004</c:v>
                </c:pt>
                <c:pt idx="364">
                  <c:v>0.65270899999999998</c:v>
                </c:pt>
                <c:pt idx="365">
                  <c:v>0.76135299999999995</c:v>
                </c:pt>
                <c:pt idx="366">
                  <c:v>0.63933099999999998</c:v>
                </c:pt>
                <c:pt idx="367">
                  <c:v>0.71246200000000004</c:v>
                </c:pt>
                <c:pt idx="368">
                  <c:v>0.65622100000000005</c:v>
                </c:pt>
                <c:pt idx="369">
                  <c:v>0.56672100000000003</c:v>
                </c:pt>
                <c:pt idx="370">
                  <c:v>0.73954900000000001</c:v>
                </c:pt>
                <c:pt idx="371">
                  <c:v>0.67349000000000003</c:v>
                </c:pt>
                <c:pt idx="372">
                  <c:v>0.77369200000000005</c:v>
                </c:pt>
                <c:pt idx="373">
                  <c:v>0.80555900000000003</c:v>
                </c:pt>
                <c:pt idx="374">
                  <c:v>0.79619700000000004</c:v>
                </c:pt>
                <c:pt idx="375">
                  <c:v>0.75868899999999995</c:v>
                </c:pt>
                <c:pt idx="376">
                  <c:v>0.88612999999999997</c:v>
                </c:pt>
                <c:pt idx="377">
                  <c:v>0.863429</c:v>
                </c:pt>
                <c:pt idx="378">
                  <c:v>0.80305199999999999</c:v>
                </c:pt>
                <c:pt idx="379">
                  <c:v>0.82305099999999998</c:v>
                </c:pt>
                <c:pt idx="380">
                  <c:v>0.757019</c:v>
                </c:pt>
                <c:pt idx="381">
                  <c:v>0.89911200000000002</c:v>
                </c:pt>
                <c:pt idx="382">
                  <c:v>0.84759200000000001</c:v>
                </c:pt>
                <c:pt idx="383">
                  <c:v>0.84522699999999995</c:v>
                </c:pt>
                <c:pt idx="384">
                  <c:v>0.83139200000000002</c:v>
                </c:pt>
                <c:pt idx="385">
                  <c:v>0.83172900000000005</c:v>
                </c:pt>
                <c:pt idx="386">
                  <c:v>0.86285000000000001</c:v>
                </c:pt>
                <c:pt idx="387">
                  <c:v>0.89718900000000001</c:v>
                </c:pt>
                <c:pt idx="388">
                  <c:v>0.92807700000000004</c:v>
                </c:pt>
                <c:pt idx="389">
                  <c:v>0.87158599999999997</c:v>
                </c:pt>
                <c:pt idx="390">
                  <c:v>0.86329400000000001</c:v>
                </c:pt>
                <c:pt idx="391">
                  <c:v>0.85091000000000006</c:v>
                </c:pt>
                <c:pt idx="392">
                  <c:v>0.84376799999999996</c:v>
                </c:pt>
                <c:pt idx="393">
                  <c:v>0.87802899999999995</c:v>
                </c:pt>
                <c:pt idx="394">
                  <c:v>0.86912</c:v>
                </c:pt>
                <c:pt idx="395">
                  <c:v>0.916655</c:v>
                </c:pt>
                <c:pt idx="396">
                  <c:v>0.92200099999999996</c:v>
                </c:pt>
                <c:pt idx="397">
                  <c:v>0.84520300000000004</c:v>
                </c:pt>
                <c:pt idx="398">
                  <c:v>0.90531099999999998</c:v>
                </c:pt>
                <c:pt idx="399">
                  <c:v>0.91320400000000002</c:v>
                </c:pt>
                <c:pt idx="400">
                  <c:v>0.94253100000000001</c:v>
                </c:pt>
                <c:pt idx="401">
                  <c:v>0.91576000000000002</c:v>
                </c:pt>
                <c:pt idx="402">
                  <c:v>0.90817099999999995</c:v>
                </c:pt>
                <c:pt idx="403">
                  <c:v>0.861066</c:v>
                </c:pt>
                <c:pt idx="404">
                  <c:v>0.91297499999999998</c:v>
                </c:pt>
                <c:pt idx="405">
                  <c:v>0.87595299999999998</c:v>
                </c:pt>
                <c:pt idx="406">
                  <c:v>0.87985899999999995</c:v>
                </c:pt>
                <c:pt idx="407">
                  <c:v>0.86282300000000001</c:v>
                </c:pt>
                <c:pt idx="408">
                  <c:v>0.895536</c:v>
                </c:pt>
                <c:pt idx="409">
                  <c:v>0.91526600000000002</c:v>
                </c:pt>
                <c:pt idx="410">
                  <c:v>0.86841500000000005</c:v>
                </c:pt>
                <c:pt idx="411">
                  <c:v>0.87951199999999996</c:v>
                </c:pt>
                <c:pt idx="412">
                  <c:v>0.93312399999999995</c:v>
                </c:pt>
                <c:pt idx="413">
                  <c:v>0.93803800000000004</c:v>
                </c:pt>
                <c:pt idx="414">
                  <c:v>0.88802000000000003</c:v>
                </c:pt>
                <c:pt idx="415">
                  <c:v>0.85452899999999998</c:v>
                </c:pt>
                <c:pt idx="416">
                  <c:v>0.85089899999999996</c:v>
                </c:pt>
                <c:pt idx="417">
                  <c:v>0.72085100000000002</c:v>
                </c:pt>
                <c:pt idx="418">
                  <c:v>0.741757</c:v>
                </c:pt>
                <c:pt idx="419">
                  <c:v>0.78244199999999997</c:v>
                </c:pt>
                <c:pt idx="420">
                  <c:v>0.84914900000000004</c:v>
                </c:pt>
                <c:pt idx="421">
                  <c:v>0.86664699999999995</c:v>
                </c:pt>
                <c:pt idx="422">
                  <c:v>0.83970800000000001</c:v>
                </c:pt>
                <c:pt idx="423">
                  <c:v>0.76047699999999996</c:v>
                </c:pt>
                <c:pt idx="424">
                  <c:v>0.79065099999999999</c:v>
                </c:pt>
                <c:pt idx="425">
                  <c:v>0.72268900000000003</c:v>
                </c:pt>
                <c:pt idx="426">
                  <c:v>0.63322800000000001</c:v>
                </c:pt>
                <c:pt idx="427">
                  <c:v>0.65173800000000004</c:v>
                </c:pt>
                <c:pt idx="428">
                  <c:v>0.48378199999999999</c:v>
                </c:pt>
                <c:pt idx="429">
                  <c:v>0.52144299999999999</c:v>
                </c:pt>
                <c:pt idx="430">
                  <c:v>0.48002299999999998</c:v>
                </c:pt>
                <c:pt idx="431">
                  <c:v>0.37561099999999997</c:v>
                </c:pt>
                <c:pt idx="432">
                  <c:v>0.26437500000000003</c:v>
                </c:pt>
                <c:pt idx="433">
                  <c:v>0.46051199999999998</c:v>
                </c:pt>
                <c:pt idx="434">
                  <c:v>0.28796300000000002</c:v>
                </c:pt>
                <c:pt idx="435">
                  <c:v>0.50187899999999996</c:v>
                </c:pt>
                <c:pt idx="436">
                  <c:v>0.31629800000000002</c:v>
                </c:pt>
                <c:pt idx="437">
                  <c:v>0.39100499999999999</c:v>
                </c:pt>
                <c:pt idx="438">
                  <c:v>0.40677799999999997</c:v>
                </c:pt>
                <c:pt idx="439">
                  <c:v>3.6235999999999997E-2</c:v>
                </c:pt>
                <c:pt idx="440">
                  <c:v>0.32669300000000001</c:v>
                </c:pt>
                <c:pt idx="441">
                  <c:v>0.19087699999999999</c:v>
                </c:pt>
                <c:pt idx="442">
                  <c:v>2.2294999999999999E-2</c:v>
                </c:pt>
                <c:pt idx="443">
                  <c:v>2.235E-3</c:v>
                </c:pt>
                <c:pt idx="444">
                  <c:v>0.12836400000000001</c:v>
                </c:pt>
                <c:pt idx="445">
                  <c:v>1.0213E-2</c:v>
                </c:pt>
                <c:pt idx="446">
                  <c:v>2.5137E-2</c:v>
                </c:pt>
                <c:pt idx="447">
                  <c:v>2.6588000000000001E-2</c:v>
                </c:pt>
                <c:pt idx="448">
                  <c:v>3.0047000000000001E-2</c:v>
                </c:pt>
                <c:pt idx="449">
                  <c:v>6.6889000000000004E-2</c:v>
                </c:pt>
                <c:pt idx="450">
                  <c:v>7.7140000000000004E-3</c:v>
                </c:pt>
                <c:pt idx="451">
                  <c:v>8.2559999999999995E-3</c:v>
                </c:pt>
                <c:pt idx="452">
                  <c:v>1.1472E-2</c:v>
                </c:pt>
                <c:pt idx="453">
                  <c:v>9.3212000000000003E-2</c:v>
                </c:pt>
                <c:pt idx="454">
                  <c:v>2.1659999999999999E-2</c:v>
                </c:pt>
                <c:pt idx="455">
                  <c:v>8.4031999999999996E-2</c:v>
                </c:pt>
                <c:pt idx="456">
                  <c:v>4.9540000000000001E-3</c:v>
                </c:pt>
                <c:pt idx="457">
                  <c:v>6.1256999999999999E-2</c:v>
                </c:pt>
                <c:pt idx="458">
                  <c:v>1.9840000000000001E-3</c:v>
                </c:pt>
                <c:pt idx="459">
                  <c:v>4.156E-2</c:v>
                </c:pt>
                <c:pt idx="460">
                  <c:v>3.5616000000000002E-2</c:v>
                </c:pt>
                <c:pt idx="461">
                  <c:v>1.4167000000000001E-2</c:v>
                </c:pt>
                <c:pt idx="462">
                  <c:v>6.6988000000000006E-2</c:v>
                </c:pt>
                <c:pt idx="463">
                  <c:v>3.6210000000000001E-3</c:v>
                </c:pt>
                <c:pt idx="464">
                  <c:v>5.3467000000000001E-2</c:v>
                </c:pt>
                <c:pt idx="465">
                  <c:v>7.2350999999999999E-2</c:v>
                </c:pt>
                <c:pt idx="466">
                  <c:v>4.7070000000000002E-3</c:v>
                </c:pt>
                <c:pt idx="467">
                  <c:v>2.2279E-2</c:v>
                </c:pt>
                <c:pt idx="468">
                  <c:v>0.10788</c:v>
                </c:pt>
                <c:pt idx="469">
                  <c:v>6.1817999999999998E-2</c:v>
                </c:pt>
                <c:pt idx="470">
                  <c:v>7.7025999999999997E-2</c:v>
                </c:pt>
                <c:pt idx="471">
                  <c:v>0.108268</c:v>
                </c:pt>
                <c:pt idx="472">
                  <c:v>8.1586000000000006E-2</c:v>
                </c:pt>
                <c:pt idx="473">
                  <c:v>0.14993600000000001</c:v>
                </c:pt>
                <c:pt idx="474">
                  <c:v>0.18162800000000001</c:v>
                </c:pt>
                <c:pt idx="475">
                  <c:v>7.7327000000000007E-2</c:v>
                </c:pt>
                <c:pt idx="476">
                  <c:v>3.0879E-2</c:v>
                </c:pt>
                <c:pt idx="477">
                  <c:v>6.2870000000000001E-3</c:v>
                </c:pt>
                <c:pt idx="478">
                  <c:v>6.1499999999999999E-4</c:v>
                </c:pt>
                <c:pt idx="479">
                  <c:v>3.0696999999999999E-2</c:v>
                </c:pt>
                <c:pt idx="480">
                  <c:v>2.7365E-2</c:v>
                </c:pt>
                <c:pt idx="481">
                  <c:v>1.6570000000000001E-3</c:v>
                </c:pt>
                <c:pt idx="482">
                  <c:v>0.16875100000000001</c:v>
                </c:pt>
                <c:pt idx="483">
                  <c:v>3.6644999999999997E-2</c:v>
                </c:pt>
                <c:pt idx="484">
                  <c:v>2.0264000000000001E-2</c:v>
                </c:pt>
                <c:pt idx="485">
                  <c:v>4.8906999999999999E-2</c:v>
                </c:pt>
                <c:pt idx="486">
                  <c:v>2.9959E-2</c:v>
                </c:pt>
                <c:pt idx="487">
                  <c:v>2.0291E-2</c:v>
                </c:pt>
                <c:pt idx="488">
                  <c:v>3.8774999999999997E-2</c:v>
                </c:pt>
                <c:pt idx="489">
                  <c:v>3.9972000000000001E-2</c:v>
                </c:pt>
                <c:pt idx="490">
                  <c:v>2.4497000000000001E-2</c:v>
                </c:pt>
                <c:pt idx="491">
                  <c:v>4.4262999999999997E-2</c:v>
                </c:pt>
                <c:pt idx="492">
                  <c:v>9.7900000000000005E-4</c:v>
                </c:pt>
                <c:pt idx="493">
                  <c:v>9.6549999999999997E-2</c:v>
                </c:pt>
                <c:pt idx="494">
                  <c:v>2.8339E-2</c:v>
                </c:pt>
                <c:pt idx="495">
                  <c:v>8.8703000000000004E-2</c:v>
                </c:pt>
                <c:pt idx="496">
                  <c:v>6.1060000000000003E-3</c:v>
                </c:pt>
                <c:pt idx="497">
                  <c:v>6.2276999999999999E-2</c:v>
                </c:pt>
                <c:pt idx="498">
                  <c:v>6.7000000000000002E-5</c:v>
                </c:pt>
                <c:pt idx="499">
                  <c:v>1.7987E-2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4-6B4F-96C4-4F2F4C14747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1.74E-4</c:v>
                </c:pt>
                <c:pt idx="1">
                  <c:v>7.4929999999999997E-3</c:v>
                </c:pt>
                <c:pt idx="2">
                  <c:v>3.9056E-2</c:v>
                </c:pt>
                <c:pt idx="3">
                  <c:v>1.8157E-2</c:v>
                </c:pt>
                <c:pt idx="4">
                  <c:v>3.1343000000000003E-2</c:v>
                </c:pt>
                <c:pt idx="5">
                  <c:v>1.9196000000000001E-2</c:v>
                </c:pt>
                <c:pt idx="6">
                  <c:v>1.6695999999999999E-2</c:v>
                </c:pt>
                <c:pt idx="7">
                  <c:v>2.0313999999999999E-2</c:v>
                </c:pt>
                <c:pt idx="8">
                  <c:v>8.5369999999999994E-3</c:v>
                </c:pt>
                <c:pt idx="9">
                  <c:v>3.5480999999999999E-2</c:v>
                </c:pt>
                <c:pt idx="10">
                  <c:v>6.6520999999999997E-2</c:v>
                </c:pt>
                <c:pt idx="11">
                  <c:v>1.2576E-2</c:v>
                </c:pt>
                <c:pt idx="12">
                  <c:v>2.3133999999999998E-2</c:v>
                </c:pt>
                <c:pt idx="13">
                  <c:v>7.123E-3</c:v>
                </c:pt>
                <c:pt idx="14">
                  <c:v>1.9569E-2</c:v>
                </c:pt>
                <c:pt idx="15">
                  <c:v>4.3998000000000002E-2</c:v>
                </c:pt>
                <c:pt idx="16">
                  <c:v>3.5789000000000001E-2</c:v>
                </c:pt>
                <c:pt idx="17">
                  <c:v>3.0400000000000002E-3</c:v>
                </c:pt>
                <c:pt idx="18">
                  <c:v>8.5859999999999999E-3</c:v>
                </c:pt>
                <c:pt idx="19">
                  <c:v>2.3767E-2</c:v>
                </c:pt>
                <c:pt idx="20">
                  <c:v>2.3630999999999999E-2</c:v>
                </c:pt>
                <c:pt idx="21">
                  <c:v>5.0559999999999997E-3</c:v>
                </c:pt>
                <c:pt idx="22">
                  <c:v>5.5690000000000002E-3</c:v>
                </c:pt>
                <c:pt idx="23">
                  <c:v>6.2509999999999996E-2</c:v>
                </c:pt>
                <c:pt idx="24">
                  <c:v>6.1851000000000003E-2</c:v>
                </c:pt>
                <c:pt idx="25">
                  <c:v>9.5449999999999993E-2</c:v>
                </c:pt>
                <c:pt idx="26">
                  <c:v>3.175E-2</c:v>
                </c:pt>
                <c:pt idx="27">
                  <c:v>6.5074000000000007E-2</c:v>
                </c:pt>
                <c:pt idx="28">
                  <c:v>0.146422</c:v>
                </c:pt>
                <c:pt idx="29">
                  <c:v>2.5628000000000001E-2</c:v>
                </c:pt>
                <c:pt idx="30">
                  <c:v>0.156195</c:v>
                </c:pt>
                <c:pt idx="31">
                  <c:v>9.9881999999999999E-2</c:v>
                </c:pt>
                <c:pt idx="32">
                  <c:v>0.32121</c:v>
                </c:pt>
                <c:pt idx="33">
                  <c:v>0.31111499999999997</c:v>
                </c:pt>
                <c:pt idx="34">
                  <c:v>0.34574899999999997</c:v>
                </c:pt>
                <c:pt idx="35">
                  <c:v>0.43086200000000002</c:v>
                </c:pt>
                <c:pt idx="36">
                  <c:v>0.46969499999999997</c:v>
                </c:pt>
                <c:pt idx="37">
                  <c:v>0.550373</c:v>
                </c:pt>
                <c:pt idx="38">
                  <c:v>0.57480600000000004</c:v>
                </c:pt>
                <c:pt idx="39">
                  <c:v>0.66557500000000003</c:v>
                </c:pt>
                <c:pt idx="40">
                  <c:v>0.73088699999999995</c:v>
                </c:pt>
                <c:pt idx="41">
                  <c:v>0.767845</c:v>
                </c:pt>
                <c:pt idx="42">
                  <c:v>0.61674799999999996</c:v>
                </c:pt>
                <c:pt idx="43">
                  <c:v>0.61421800000000004</c:v>
                </c:pt>
                <c:pt idx="44">
                  <c:v>0.82140500000000005</c:v>
                </c:pt>
                <c:pt idx="45">
                  <c:v>0.83128400000000002</c:v>
                </c:pt>
                <c:pt idx="46">
                  <c:v>0.87152799999999997</c:v>
                </c:pt>
                <c:pt idx="47">
                  <c:v>0.87386900000000001</c:v>
                </c:pt>
                <c:pt idx="48">
                  <c:v>0.86462700000000003</c:v>
                </c:pt>
                <c:pt idx="49">
                  <c:v>0.87817299999999998</c:v>
                </c:pt>
                <c:pt idx="50">
                  <c:v>0.89216399999999996</c:v>
                </c:pt>
                <c:pt idx="51">
                  <c:v>0.83872100000000005</c:v>
                </c:pt>
                <c:pt idx="52">
                  <c:v>0.93487100000000001</c:v>
                </c:pt>
                <c:pt idx="53">
                  <c:v>0.870313</c:v>
                </c:pt>
                <c:pt idx="54">
                  <c:v>0.87495100000000003</c:v>
                </c:pt>
                <c:pt idx="55">
                  <c:v>0.90253700000000003</c:v>
                </c:pt>
                <c:pt idx="56">
                  <c:v>0.90299600000000002</c:v>
                </c:pt>
                <c:pt idx="57">
                  <c:v>0.90606399999999998</c:v>
                </c:pt>
                <c:pt idx="58">
                  <c:v>0.87811700000000004</c:v>
                </c:pt>
                <c:pt idx="59">
                  <c:v>0.87168000000000001</c:v>
                </c:pt>
                <c:pt idx="60">
                  <c:v>0.91908699999999999</c:v>
                </c:pt>
                <c:pt idx="61">
                  <c:v>0.85778399999999999</c:v>
                </c:pt>
                <c:pt idx="62">
                  <c:v>0.90902899999999998</c:v>
                </c:pt>
                <c:pt idx="63">
                  <c:v>0.89566599999999996</c:v>
                </c:pt>
                <c:pt idx="64">
                  <c:v>0.88237500000000002</c:v>
                </c:pt>
                <c:pt idx="65">
                  <c:v>0.88742100000000002</c:v>
                </c:pt>
                <c:pt idx="66">
                  <c:v>0.91664900000000005</c:v>
                </c:pt>
                <c:pt idx="67">
                  <c:v>0.90718500000000002</c:v>
                </c:pt>
                <c:pt idx="68">
                  <c:v>0.90693400000000002</c:v>
                </c:pt>
                <c:pt idx="69">
                  <c:v>0.89530900000000002</c:v>
                </c:pt>
                <c:pt idx="70">
                  <c:v>0.88815500000000003</c:v>
                </c:pt>
                <c:pt idx="71">
                  <c:v>0.87334299999999998</c:v>
                </c:pt>
                <c:pt idx="72">
                  <c:v>0.91750699999999996</c:v>
                </c:pt>
                <c:pt idx="73">
                  <c:v>0.89965099999999998</c:v>
                </c:pt>
                <c:pt idx="74">
                  <c:v>0.91836300000000004</c:v>
                </c:pt>
                <c:pt idx="75">
                  <c:v>0.87501600000000002</c:v>
                </c:pt>
                <c:pt idx="76">
                  <c:v>0.89525699999999997</c:v>
                </c:pt>
                <c:pt idx="77">
                  <c:v>0.92166599999999999</c:v>
                </c:pt>
                <c:pt idx="78">
                  <c:v>0.89239599999999997</c:v>
                </c:pt>
                <c:pt idx="79">
                  <c:v>0.88048099999999996</c:v>
                </c:pt>
                <c:pt idx="80">
                  <c:v>0.89645900000000001</c:v>
                </c:pt>
                <c:pt idx="81">
                  <c:v>0.87859500000000001</c:v>
                </c:pt>
                <c:pt idx="82">
                  <c:v>0.83663500000000002</c:v>
                </c:pt>
                <c:pt idx="83">
                  <c:v>0.865649</c:v>
                </c:pt>
                <c:pt idx="84">
                  <c:v>0.82510700000000003</c:v>
                </c:pt>
                <c:pt idx="85">
                  <c:v>0.79183400000000004</c:v>
                </c:pt>
                <c:pt idx="86">
                  <c:v>0.87707100000000005</c:v>
                </c:pt>
                <c:pt idx="87">
                  <c:v>0.76411399999999996</c:v>
                </c:pt>
                <c:pt idx="88">
                  <c:v>0.79758899999999999</c:v>
                </c:pt>
                <c:pt idx="89">
                  <c:v>0.86168500000000003</c:v>
                </c:pt>
                <c:pt idx="90">
                  <c:v>0.84578900000000001</c:v>
                </c:pt>
                <c:pt idx="91">
                  <c:v>0.78933699999999996</c:v>
                </c:pt>
                <c:pt idx="92">
                  <c:v>0.82416599999999995</c:v>
                </c:pt>
                <c:pt idx="93">
                  <c:v>0.83973600000000004</c:v>
                </c:pt>
                <c:pt idx="94">
                  <c:v>0.80480099999999999</c:v>
                </c:pt>
                <c:pt idx="95">
                  <c:v>0.74196799999999996</c:v>
                </c:pt>
                <c:pt idx="96">
                  <c:v>0.76774900000000001</c:v>
                </c:pt>
                <c:pt idx="97">
                  <c:v>0.80979800000000002</c:v>
                </c:pt>
                <c:pt idx="98">
                  <c:v>0.75993200000000005</c:v>
                </c:pt>
                <c:pt idx="99">
                  <c:v>0.68709500000000001</c:v>
                </c:pt>
                <c:pt idx="100">
                  <c:v>0.70878099999999999</c:v>
                </c:pt>
                <c:pt idx="101">
                  <c:v>0.50685899999999995</c:v>
                </c:pt>
                <c:pt idx="102">
                  <c:v>0.51542200000000005</c:v>
                </c:pt>
                <c:pt idx="103">
                  <c:v>0.72859099999999999</c:v>
                </c:pt>
                <c:pt idx="104">
                  <c:v>0.66459900000000005</c:v>
                </c:pt>
                <c:pt idx="105">
                  <c:v>0.58840499999999996</c:v>
                </c:pt>
                <c:pt idx="106">
                  <c:v>0.60169700000000004</c:v>
                </c:pt>
                <c:pt idx="107">
                  <c:v>0.76812800000000003</c:v>
                </c:pt>
                <c:pt idx="108">
                  <c:v>0.57004100000000002</c:v>
                </c:pt>
                <c:pt idx="109">
                  <c:v>0.57592900000000002</c:v>
                </c:pt>
                <c:pt idx="110">
                  <c:v>0.61173200000000005</c:v>
                </c:pt>
                <c:pt idx="111">
                  <c:v>0.60620700000000005</c:v>
                </c:pt>
                <c:pt idx="112">
                  <c:v>0.53699799999999998</c:v>
                </c:pt>
                <c:pt idx="113">
                  <c:v>0.66176500000000005</c:v>
                </c:pt>
                <c:pt idx="114">
                  <c:v>0.63137699999999997</c:v>
                </c:pt>
                <c:pt idx="115">
                  <c:v>0.53485499999999997</c:v>
                </c:pt>
                <c:pt idx="116">
                  <c:v>0.67335699999999998</c:v>
                </c:pt>
                <c:pt idx="117">
                  <c:v>0.41935600000000001</c:v>
                </c:pt>
                <c:pt idx="118">
                  <c:v>0.48302699999999998</c:v>
                </c:pt>
                <c:pt idx="119">
                  <c:v>0.37037700000000001</c:v>
                </c:pt>
                <c:pt idx="120">
                  <c:v>0.44423099999999999</c:v>
                </c:pt>
                <c:pt idx="121">
                  <c:v>0.40967999999999999</c:v>
                </c:pt>
                <c:pt idx="122">
                  <c:v>0.59411400000000003</c:v>
                </c:pt>
                <c:pt idx="123">
                  <c:v>0.48397299999999999</c:v>
                </c:pt>
                <c:pt idx="124">
                  <c:v>0.39753899999999998</c:v>
                </c:pt>
                <c:pt idx="125">
                  <c:v>0.54099900000000001</c:v>
                </c:pt>
                <c:pt idx="126">
                  <c:v>0.58143199999999995</c:v>
                </c:pt>
                <c:pt idx="127">
                  <c:v>0.47065299999999999</c:v>
                </c:pt>
                <c:pt idx="128">
                  <c:v>0.33754299999999998</c:v>
                </c:pt>
                <c:pt idx="129">
                  <c:v>0.35520200000000002</c:v>
                </c:pt>
                <c:pt idx="130">
                  <c:v>0.247999</c:v>
                </c:pt>
                <c:pt idx="131">
                  <c:v>0.44590800000000003</c:v>
                </c:pt>
                <c:pt idx="132">
                  <c:v>0.46027699999999999</c:v>
                </c:pt>
                <c:pt idx="133">
                  <c:v>0.36552099999999998</c:v>
                </c:pt>
                <c:pt idx="134">
                  <c:v>0.41349599999999997</c:v>
                </c:pt>
                <c:pt idx="135">
                  <c:v>0.25193900000000002</c:v>
                </c:pt>
                <c:pt idx="136">
                  <c:v>0.25935200000000003</c:v>
                </c:pt>
                <c:pt idx="137">
                  <c:v>0.18189</c:v>
                </c:pt>
                <c:pt idx="138">
                  <c:v>0.40778999999999999</c:v>
                </c:pt>
                <c:pt idx="139">
                  <c:v>0.12795699999999999</c:v>
                </c:pt>
                <c:pt idx="140">
                  <c:v>0.25297500000000001</c:v>
                </c:pt>
                <c:pt idx="141">
                  <c:v>0.14793700000000001</c:v>
                </c:pt>
                <c:pt idx="142">
                  <c:v>0.37142500000000001</c:v>
                </c:pt>
                <c:pt idx="143">
                  <c:v>0.32888499999999998</c:v>
                </c:pt>
                <c:pt idx="144">
                  <c:v>0.45206099999999999</c:v>
                </c:pt>
                <c:pt idx="145">
                  <c:v>0.19423599999999999</c:v>
                </c:pt>
                <c:pt idx="146">
                  <c:v>0.162721</c:v>
                </c:pt>
                <c:pt idx="147">
                  <c:v>0.22570999999999999</c:v>
                </c:pt>
                <c:pt idx="148">
                  <c:v>0.22620699999999999</c:v>
                </c:pt>
                <c:pt idx="149">
                  <c:v>0.29277500000000001</c:v>
                </c:pt>
                <c:pt idx="150">
                  <c:v>0.17144799999999999</c:v>
                </c:pt>
                <c:pt idx="151">
                  <c:v>0.186057</c:v>
                </c:pt>
                <c:pt idx="152">
                  <c:v>0.30233199999999999</c:v>
                </c:pt>
                <c:pt idx="153">
                  <c:v>0.14462700000000001</c:v>
                </c:pt>
                <c:pt idx="154">
                  <c:v>3.1345999999999999E-2</c:v>
                </c:pt>
                <c:pt idx="155">
                  <c:v>0.27654800000000002</c:v>
                </c:pt>
                <c:pt idx="156">
                  <c:v>0.323633</c:v>
                </c:pt>
                <c:pt idx="157">
                  <c:v>3.9543000000000002E-2</c:v>
                </c:pt>
                <c:pt idx="158">
                  <c:v>8.5491999999999999E-2</c:v>
                </c:pt>
                <c:pt idx="159">
                  <c:v>0.28873500000000002</c:v>
                </c:pt>
                <c:pt idx="160">
                  <c:v>9.3112E-2</c:v>
                </c:pt>
                <c:pt idx="161">
                  <c:v>0.25509500000000002</c:v>
                </c:pt>
                <c:pt idx="162">
                  <c:v>0.194298</c:v>
                </c:pt>
                <c:pt idx="163">
                  <c:v>0.18589700000000001</c:v>
                </c:pt>
                <c:pt idx="164">
                  <c:v>0.28129100000000001</c:v>
                </c:pt>
                <c:pt idx="165">
                  <c:v>0.10871500000000001</c:v>
                </c:pt>
                <c:pt idx="166">
                  <c:v>0.18692700000000001</c:v>
                </c:pt>
                <c:pt idx="167">
                  <c:v>8.9573E-2</c:v>
                </c:pt>
                <c:pt idx="168">
                  <c:v>0.175349</c:v>
                </c:pt>
                <c:pt idx="169">
                  <c:v>5.2449000000000003E-2</c:v>
                </c:pt>
                <c:pt idx="170">
                  <c:v>9.0132000000000004E-2</c:v>
                </c:pt>
                <c:pt idx="171">
                  <c:v>6.8140999999999993E-2</c:v>
                </c:pt>
                <c:pt idx="172">
                  <c:v>9.2978000000000005E-2</c:v>
                </c:pt>
                <c:pt idx="173">
                  <c:v>0.25113200000000002</c:v>
                </c:pt>
                <c:pt idx="174">
                  <c:v>0.113729</c:v>
                </c:pt>
                <c:pt idx="175">
                  <c:v>0.39869399999999999</c:v>
                </c:pt>
                <c:pt idx="176">
                  <c:v>6.9175E-2</c:v>
                </c:pt>
                <c:pt idx="177">
                  <c:v>0.13749800000000001</c:v>
                </c:pt>
                <c:pt idx="178">
                  <c:v>0.19214300000000001</c:v>
                </c:pt>
                <c:pt idx="179">
                  <c:v>9.2108999999999996E-2</c:v>
                </c:pt>
                <c:pt idx="180">
                  <c:v>0.10798099999999999</c:v>
                </c:pt>
                <c:pt idx="181">
                  <c:v>0.103676</c:v>
                </c:pt>
                <c:pt idx="182">
                  <c:v>0.12997700000000001</c:v>
                </c:pt>
                <c:pt idx="183">
                  <c:v>0.23343700000000001</c:v>
                </c:pt>
                <c:pt idx="184">
                  <c:v>6.1331999999999998E-2</c:v>
                </c:pt>
                <c:pt idx="185">
                  <c:v>0.216724</c:v>
                </c:pt>
                <c:pt idx="186">
                  <c:v>0.15434200000000001</c:v>
                </c:pt>
                <c:pt idx="187">
                  <c:v>1.8348E-2</c:v>
                </c:pt>
                <c:pt idx="188">
                  <c:v>0.104556</c:v>
                </c:pt>
                <c:pt idx="189">
                  <c:v>0.21052499999999999</c:v>
                </c:pt>
                <c:pt idx="190">
                  <c:v>0.2641</c:v>
                </c:pt>
                <c:pt idx="191">
                  <c:v>6.5622E-2</c:v>
                </c:pt>
                <c:pt idx="192">
                  <c:v>0.14396900000000001</c:v>
                </c:pt>
                <c:pt idx="193">
                  <c:v>6.1797999999999999E-2</c:v>
                </c:pt>
                <c:pt idx="194">
                  <c:v>0.13228100000000001</c:v>
                </c:pt>
                <c:pt idx="195">
                  <c:v>6.6784999999999997E-2</c:v>
                </c:pt>
                <c:pt idx="196">
                  <c:v>0.14743400000000001</c:v>
                </c:pt>
                <c:pt idx="197">
                  <c:v>7.5538999999999995E-2</c:v>
                </c:pt>
                <c:pt idx="198">
                  <c:v>0.142374</c:v>
                </c:pt>
                <c:pt idx="199">
                  <c:v>0.18763299999999999</c:v>
                </c:pt>
                <c:pt idx="200">
                  <c:v>8.0742999999999995E-2</c:v>
                </c:pt>
                <c:pt idx="201">
                  <c:v>0.13136</c:v>
                </c:pt>
                <c:pt idx="202">
                  <c:v>2.8107E-2</c:v>
                </c:pt>
                <c:pt idx="203">
                  <c:v>0.19822500000000001</c:v>
                </c:pt>
                <c:pt idx="204">
                  <c:v>8.3757999999999999E-2</c:v>
                </c:pt>
                <c:pt idx="205">
                  <c:v>9.5600000000000004E-2</c:v>
                </c:pt>
                <c:pt idx="206">
                  <c:v>0.100179</c:v>
                </c:pt>
                <c:pt idx="207">
                  <c:v>0.129852</c:v>
                </c:pt>
                <c:pt idx="208">
                  <c:v>0.109782</c:v>
                </c:pt>
                <c:pt idx="209">
                  <c:v>0.21151300000000001</c:v>
                </c:pt>
                <c:pt idx="210">
                  <c:v>8.5100999999999996E-2</c:v>
                </c:pt>
                <c:pt idx="211">
                  <c:v>5.9957999999999997E-2</c:v>
                </c:pt>
                <c:pt idx="212">
                  <c:v>1.4356000000000001E-2</c:v>
                </c:pt>
                <c:pt idx="213">
                  <c:v>0.20713000000000001</c:v>
                </c:pt>
                <c:pt idx="214">
                  <c:v>2.0098000000000001E-2</c:v>
                </c:pt>
                <c:pt idx="215">
                  <c:v>0.18915000000000001</c:v>
                </c:pt>
                <c:pt idx="216">
                  <c:v>6.3122999999999999E-2</c:v>
                </c:pt>
                <c:pt idx="217">
                  <c:v>0.222577</c:v>
                </c:pt>
                <c:pt idx="218">
                  <c:v>7.6082999999999998E-2</c:v>
                </c:pt>
                <c:pt idx="219">
                  <c:v>5.8306999999999998E-2</c:v>
                </c:pt>
                <c:pt idx="220">
                  <c:v>0.10428</c:v>
                </c:pt>
                <c:pt idx="221">
                  <c:v>4.8551999999999998E-2</c:v>
                </c:pt>
                <c:pt idx="222">
                  <c:v>8.0505999999999994E-2</c:v>
                </c:pt>
                <c:pt idx="223">
                  <c:v>1.9916E-2</c:v>
                </c:pt>
                <c:pt idx="224">
                  <c:v>0.11012</c:v>
                </c:pt>
                <c:pt idx="225">
                  <c:v>6.4852000000000007E-2</c:v>
                </c:pt>
                <c:pt idx="226">
                  <c:v>7.4704999999999994E-2</c:v>
                </c:pt>
                <c:pt idx="227">
                  <c:v>1.5577000000000001E-2</c:v>
                </c:pt>
                <c:pt idx="228">
                  <c:v>1.5847E-2</c:v>
                </c:pt>
                <c:pt idx="229">
                  <c:v>2.7899E-2</c:v>
                </c:pt>
                <c:pt idx="230">
                  <c:v>0.100506</c:v>
                </c:pt>
                <c:pt idx="231">
                  <c:v>7.8076000000000007E-2</c:v>
                </c:pt>
                <c:pt idx="232">
                  <c:v>4.1600999999999999E-2</c:v>
                </c:pt>
                <c:pt idx="233">
                  <c:v>0.207231</c:v>
                </c:pt>
                <c:pt idx="234">
                  <c:v>0.10222199999999999</c:v>
                </c:pt>
                <c:pt idx="235">
                  <c:v>0.113163</c:v>
                </c:pt>
                <c:pt idx="236">
                  <c:v>1.1560000000000001E-2</c:v>
                </c:pt>
                <c:pt idx="237">
                  <c:v>2.6374999999999999E-2</c:v>
                </c:pt>
                <c:pt idx="238">
                  <c:v>6.0099999999999997E-4</c:v>
                </c:pt>
                <c:pt idx="239">
                  <c:v>0.18832199999999999</c:v>
                </c:pt>
                <c:pt idx="240">
                  <c:v>3.4998000000000001E-2</c:v>
                </c:pt>
                <c:pt idx="241">
                  <c:v>4.0633000000000002E-2</c:v>
                </c:pt>
                <c:pt idx="242">
                  <c:v>1.2860999999999999E-2</c:v>
                </c:pt>
                <c:pt idx="243">
                  <c:v>0.12890699999999999</c:v>
                </c:pt>
                <c:pt idx="244">
                  <c:v>0.15784300000000001</c:v>
                </c:pt>
                <c:pt idx="245">
                  <c:v>0.16214400000000001</c:v>
                </c:pt>
                <c:pt idx="246">
                  <c:v>7.4522000000000005E-2</c:v>
                </c:pt>
                <c:pt idx="247">
                  <c:v>6.1957999999999999E-2</c:v>
                </c:pt>
                <c:pt idx="248">
                  <c:v>0.172343</c:v>
                </c:pt>
                <c:pt idx="249">
                  <c:v>0.13295899999999999</c:v>
                </c:pt>
                <c:pt idx="250">
                  <c:v>1.4331E-2</c:v>
                </c:pt>
                <c:pt idx="251">
                  <c:v>8.0103999999999995E-2</c:v>
                </c:pt>
                <c:pt idx="252">
                  <c:v>7.7855999999999995E-2</c:v>
                </c:pt>
                <c:pt idx="253">
                  <c:v>0.25348900000000002</c:v>
                </c:pt>
                <c:pt idx="254">
                  <c:v>7.8406000000000003E-2</c:v>
                </c:pt>
                <c:pt idx="255">
                  <c:v>5.0949000000000001E-2</c:v>
                </c:pt>
                <c:pt idx="256">
                  <c:v>0.104755</c:v>
                </c:pt>
                <c:pt idx="257">
                  <c:v>0.10730000000000001</c:v>
                </c:pt>
                <c:pt idx="258">
                  <c:v>0.13705200000000001</c:v>
                </c:pt>
                <c:pt idx="259">
                  <c:v>1.503E-3</c:v>
                </c:pt>
                <c:pt idx="260">
                  <c:v>2.7577000000000001E-2</c:v>
                </c:pt>
                <c:pt idx="261">
                  <c:v>0.153642</c:v>
                </c:pt>
                <c:pt idx="262">
                  <c:v>0.11244700000000001</c:v>
                </c:pt>
                <c:pt idx="263">
                  <c:v>0.15806500000000001</c:v>
                </c:pt>
                <c:pt idx="264">
                  <c:v>5.9667999999999999E-2</c:v>
                </c:pt>
                <c:pt idx="265">
                  <c:v>0.16947100000000001</c:v>
                </c:pt>
                <c:pt idx="266">
                  <c:v>8.3300000000000006E-3</c:v>
                </c:pt>
                <c:pt idx="267">
                  <c:v>0.16531899999999999</c:v>
                </c:pt>
                <c:pt idx="268">
                  <c:v>0.187555</c:v>
                </c:pt>
                <c:pt idx="269">
                  <c:v>2.3777E-2</c:v>
                </c:pt>
                <c:pt idx="270">
                  <c:v>5.2009E-2</c:v>
                </c:pt>
                <c:pt idx="271">
                  <c:v>6.8352999999999997E-2</c:v>
                </c:pt>
                <c:pt idx="272">
                  <c:v>0.123325</c:v>
                </c:pt>
                <c:pt idx="273">
                  <c:v>1.4081E-2</c:v>
                </c:pt>
                <c:pt idx="274">
                  <c:v>0.27381299999999997</c:v>
                </c:pt>
                <c:pt idx="275">
                  <c:v>0.16819200000000001</c:v>
                </c:pt>
                <c:pt idx="276">
                  <c:v>3.1989999999999998E-2</c:v>
                </c:pt>
                <c:pt idx="277">
                  <c:v>0.27078799999999997</c:v>
                </c:pt>
                <c:pt idx="278">
                  <c:v>0.18384</c:v>
                </c:pt>
                <c:pt idx="279">
                  <c:v>0.271061</c:v>
                </c:pt>
                <c:pt idx="280">
                  <c:v>0.140878</c:v>
                </c:pt>
                <c:pt idx="281">
                  <c:v>0.14790800000000001</c:v>
                </c:pt>
                <c:pt idx="282">
                  <c:v>0.15116099999999999</c:v>
                </c:pt>
                <c:pt idx="283">
                  <c:v>8.3279000000000006E-2</c:v>
                </c:pt>
                <c:pt idx="284">
                  <c:v>0.30172700000000002</c:v>
                </c:pt>
                <c:pt idx="285">
                  <c:v>3.4958000000000003E-2</c:v>
                </c:pt>
                <c:pt idx="286">
                  <c:v>0.25970900000000002</c:v>
                </c:pt>
                <c:pt idx="287">
                  <c:v>4.1225999999999999E-2</c:v>
                </c:pt>
                <c:pt idx="288">
                  <c:v>5.1827999999999999E-2</c:v>
                </c:pt>
                <c:pt idx="289">
                  <c:v>0.29471000000000003</c:v>
                </c:pt>
                <c:pt idx="290">
                  <c:v>0.169543</c:v>
                </c:pt>
                <c:pt idx="291">
                  <c:v>0.54211699999999996</c:v>
                </c:pt>
                <c:pt idx="292">
                  <c:v>0.12259</c:v>
                </c:pt>
                <c:pt idx="293">
                  <c:v>4.6120000000000001E-2</c:v>
                </c:pt>
                <c:pt idx="294">
                  <c:v>0.19985600000000001</c:v>
                </c:pt>
                <c:pt idx="295">
                  <c:v>0.13324800000000001</c:v>
                </c:pt>
                <c:pt idx="296">
                  <c:v>6.5450999999999995E-2</c:v>
                </c:pt>
                <c:pt idx="297">
                  <c:v>0.13526099999999999</c:v>
                </c:pt>
                <c:pt idx="298">
                  <c:v>0.20010500000000001</c:v>
                </c:pt>
                <c:pt idx="299">
                  <c:v>9.7901000000000002E-2</c:v>
                </c:pt>
                <c:pt idx="300">
                  <c:v>6.9736999999999993E-2</c:v>
                </c:pt>
                <c:pt idx="301">
                  <c:v>0.25214999999999999</c:v>
                </c:pt>
                <c:pt idx="302">
                  <c:v>0.10191799999999999</c:v>
                </c:pt>
                <c:pt idx="303">
                  <c:v>0.163216</c:v>
                </c:pt>
                <c:pt idx="304">
                  <c:v>0.19445799999999999</c:v>
                </c:pt>
                <c:pt idx="305">
                  <c:v>9.5739000000000005E-2</c:v>
                </c:pt>
                <c:pt idx="306">
                  <c:v>5.9981E-2</c:v>
                </c:pt>
                <c:pt idx="307">
                  <c:v>5.3480000000000003E-3</c:v>
                </c:pt>
                <c:pt idx="308">
                  <c:v>9.0243000000000004E-2</c:v>
                </c:pt>
                <c:pt idx="309">
                  <c:v>0.22503999999999999</c:v>
                </c:pt>
                <c:pt idx="310">
                  <c:v>0.28637499999999999</c:v>
                </c:pt>
                <c:pt idx="311">
                  <c:v>0.286719</c:v>
                </c:pt>
                <c:pt idx="312">
                  <c:v>0.28440599999999999</c:v>
                </c:pt>
                <c:pt idx="313">
                  <c:v>0.31511699999999998</c:v>
                </c:pt>
                <c:pt idx="314">
                  <c:v>0.12590599999999999</c:v>
                </c:pt>
                <c:pt idx="315">
                  <c:v>0.11510099999999999</c:v>
                </c:pt>
                <c:pt idx="316">
                  <c:v>0.10410899999999999</c:v>
                </c:pt>
                <c:pt idx="317">
                  <c:v>0.24204899999999999</c:v>
                </c:pt>
                <c:pt idx="318">
                  <c:v>0.25960899999999998</c:v>
                </c:pt>
                <c:pt idx="319">
                  <c:v>6.9998000000000005E-2</c:v>
                </c:pt>
                <c:pt idx="320">
                  <c:v>0.32603199999999999</c:v>
                </c:pt>
                <c:pt idx="321">
                  <c:v>0.40511399999999997</c:v>
                </c:pt>
                <c:pt idx="322">
                  <c:v>0.32819700000000002</c:v>
                </c:pt>
                <c:pt idx="323">
                  <c:v>0.378388</c:v>
                </c:pt>
                <c:pt idx="324">
                  <c:v>0.17193900000000001</c:v>
                </c:pt>
                <c:pt idx="325">
                  <c:v>0.36173499999999997</c:v>
                </c:pt>
                <c:pt idx="326">
                  <c:v>0.32164500000000001</c:v>
                </c:pt>
                <c:pt idx="327">
                  <c:v>0.13126299999999999</c:v>
                </c:pt>
                <c:pt idx="328">
                  <c:v>0.265204</c:v>
                </c:pt>
                <c:pt idx="329">
                  <c:v>0.43699300000000002</c:v>
                </c:pt>
                <c:pt idx="330">
                  <c:v>0.13761899999999999</c:v>
                </c:pt>
                <c:pt idx="331">
                  <c:v>0.30579299999999998</c:v>
                </c:pt>
                <c:pt idx="332">
                  <c:v>0.40003499999999997</c:v>
                </c:pt>
                <c:pt idx="333">
                  <c:v>0.375587</c:v>
                </c:pt>
                <c:pt idx="334">
                  <c:v>0.42170099999999999</c:v>
                </c:pt>
                <c:pt idx="335">
                  <c:v>0.32583699999999999</c:v>
                </c:pt>
                <c:pt idx="336">
                  <c:v>0.431979</c:v>
                </c:pt>
                <c:pt idx="337">
                  <c:v>0.37434899999999999</c:v>
                </c:pt>
                <c:pt idx="338">
                  <c:v>0.54502899999999999</c:v>
                </c:pt>
                <c:pt idx="339">
                  <c:v>0.40932000000000002</c:v>
                </c:pt>
                <c:pt idx="340">
                  <c:v>0.42358400000000002</c:v>
                </c:pt>
                <c:pt idx="341">
                  <c:v>0.480599</c:v>
                </c:pt>
                <c:pt idx="342">
                  <c:v>0.39983999999999997</c:v>
                </c:pt>
                <c:pt idx="343">
                  <c:v>0.44586999999999999</c:v>
                </c:pt>
                <c:pt idx="344">
                  <c:v>0.52080199999999999</c:v>
                </c:pt>
                <c:pt idx="345">
                  <c:v>0.40011200000000002</c:v>
                </c:pt>
                <c:pt idx="346">
                  <c:v>0.61696799999999996</c:v>
                </c:pt>
                <c:pt idx="347">
                  <c:v>0.65406799999999998</c:v>
                </c:pt>
                <c:pt idx="348">
                  <c:v>0.355078</c:v>
                </c:pt>
                <c:pt idx="349">
                  <c:v>0.47483399999999998</c:v>
                </c:pt>
                <c:pt idx="350">
                  <c:v>0.56710899999999997</c:v>
                </c:pt>
                <c:pt idx="351">
                  <c:v>0.44999099999999997</c:v>
                </c:pt>
                <c:pt idx="352">
                  <c:v>0.51547399999999999</c:v>
                </c:pt>
                <c:pt idx="353">
                  <c:v>0.69421900000000003</c:v>
                </c:pt>
                <c:pt idx="354">
                  <c:v>0.59032099999999998</c:v>
                </c:pt>
                <c:pt idx="355">
                  <c:v>0.60382000000000002</c:v>
                </c:pt>
                <c:pt idx="356">
                  <c:v>0.691021</c:v>
                </c:pt>
                <c:pt idx="357">
                  <c:v>0.51436400000000004</c:v>
                </c:pt>
                <c:pt idx="358">
                  <c:v>0.57849099999999998</c:v>
                </c:pt>
                <c:pt idx="359">
                  <c:v>0.68080499999999999</c:v>
                </c:pt>
                <c:pt idx="360">
                  <c:v>0.66149899999999995</c:v>
                </c:pt>
                <c:pt idx="361">
                  <c:v>0.66595899999999997</c:v>
                </c:pt>
                <c:pt idx="362">
                  <c:v>0.7056</c:v>
                </c:pt>
                <c:pt idx="363">
                  <c:v>0.68360900000000002</c:v>
                </c:pt>
                <c:pt idx="364">
                  <c:v>0.69707300000000005</c:v>
                </c:pt>
                <c:pt idx="365">
                  <c:v>0.71181099999999997</c:v>
                </c:pt>
                <c:pt idx="366">
                  <c:v>0.69940899999999995</c:v>
                </c:pt>
                <c:pt idx="367">
                  <c:v>0.74727900000000003</c:v>
                </c:pt>
                <c:pt idx="368">
                  <c:v>0.66076100000000004</c:v>
                </c:pt>
                <c:pt idx="369">
                  <c:v>0.55281000000000002</c:v>
                </c:pt>
                <c:pt idx="370">
                  <c:v>0.855877</c:v>
                </c:pt>
                <c:pt idx="371">
                  <c:v>0.68662199999999995</c:v>
                </c:pt>
                <c:pt idx="372">
                  <c:v>0.80630500000000005</c:v>
                </c:pt>
                <c:pt idx="373">
                  <c:v>0.78484699999999996</c:v>
                </c:pt>
                <c:pt idx="374">
                  <c:v>0.80501900000000004</c:v>
                </c:pt>
                <c:pt idx="375">
                  <c:v>0.85223899999999997</c:v>
                </c:pt>
                <c:pt idx="376">
                  <c:v>0.77146099999999995</c:v>
                </c:pt>
                <c:pt idx="377">
                  <c:v>0.78368700000000002</c:v>
                </c:pt>
                <c:pt idx="378">
                  <c:v>0.81744099999999997</c:v>
                </c:pt>
                <c:pt idx="379">
                  <c:v>0.76528200000000002</c:v>
                </c:pt>
                <c:pt idx="380">
                  <c:v>0.83655400000000002</c:v>
                </c:pt>
                <c:pt idx="381">
                  <c:v>0.82731699999999997</c:v>
                </c:pt>
                <c:pt idx="382">
                  <c:v>0.91477600000000003</c:v>
                </c:pt>
                <c:pt idx="383">
                  <c:v>0.86599000000000004</c:v>
                </c:pt>
                <c:pt idx="384">
                  <c:v>0.79754700000000001</c:v>
                </c:pt>
                <c:pt idx="385">
                  <c:v>0.83237700000000003</c:v>
                </c:pt>
                <c:pt idx="386">
                  <c:v>0.84387100000000004</c:v>
                </c:pt>
                <c:pt idx="387">
                  <c:v>0.91169</c:v>
                </c:pt>
                <c:pt idx="388">
                  <c:v>0.83818199999999998</c:v>
                </c:pt>
                <c:pt idx="389">
                  <c:v>0.88367600000000002</c:v>
                </c:pt>
                <c:pt idx="390">
                  <c:v>0.88681900000000002</c:v>
                </c:pt>
                <c:pt idx="391">
                  <c:v>0.821021</c:v>
                </c:pt>
                <c:pt idx="392">
                  <c:v>0.87079200000000001</c:v>
                </c:pt>
                <c:pt idx="393">
                  <c:v>0.87577700000000003</c:v>
                </c:pt>
                <c:pt idx="394">
                  <c:v>0.87937200000000004</c:v>
                </c:pt>
                <c:pt idx="395">
                  <c:v>0.88758700000000001</c:v>
                </c:pt>
                <c:pt idx="396">
                  <c:v>0.882637</c:v>
                </c:pt>
                <c:pt idx="397">
                  <c:v>0.86375900000000005</c:v>
                </c:pt>
                <c:pt idx="398">
                  <c:v>0.92362900000000003</c:v>
                </c:pt>
                <c:pt idx="399">
                  <c:v>0.94699500000000003</c:v>
                </c:pt>
                <c:pt idx="400">
                  <c:v>0.95067400000000002</c:v>
                </c:pt>
                <c:pt idx="401">
                  <c:v>0.92947599999999997</c:v>
                </c:pt>
                <c:pt idx="402">
                  <c:v>0.93703000000000003</c:v>
                </c:pt>
                <c:pt idx="403">
                  <c:v>0.92931299999999994</c:v>
                </c:pt>
                <c:pt idx="404">
                  <c:v>0.88038099999999997</c:v>
                </c:pt>
                <c:pt idx="405">
                  <c:v>0.881019</c:v>
                </c:pt>
                <c:pt idx="406">
                  <c:v>0.90416600000000003</c:v>
                </c:pt>
                <c:pt idx="407">
                  <c:v>0.89381200000000005</c:v>
                </c:pt>
                <c:pt idx="408">
                  <c:v>0.889177</c:v>
                </c:pt>
                <c:pt idx="409">
                  <c:v>0.89597199999999999</c:v>
                </c:pt>
                <c:pt idx="410">
                  <c:v>0.87925399999999998</c:v>
                </c:pt>
                <c:pt idx="411">
                  <c:v>0.904806</c:v>
                </c:pt>
                <c:pt idx="412">
                  <c:v>0.88331199999999999</c:v>
                </c:pt>
                <c:pt idx="413">
                  <c:v>0.85581300000000005</c:v>
                </c:pt>
                <c:pt idx="414">
                  <c:v>0.87651900000000005</c:v>
                </c:pt>
                <c:pt idx="415">
                  <c:v>0.89452200000000004</c:v>
                </c:pt>
                <c:pt idx="416">
                  <c:v>0.91165300000000005</c:v>
                </c:pt>
                <c:pt idx="417">
                  <c:v>0.812531</c:v>
                </c:pt>
                <c:pt idx="418">
                  <c:v>0.84513700000000003</c:v>
                </c:pt>
                <c:pt idx="419">
                  <c:v>0.88047799999999998</c:v>
                </c:pt>
                <c:pt idx="420">
                  <c:v>0.81057999999999997</c:v>
                </c:pt>
                <c:pt idx="421">
                  <c:v>0.83801599999999998</c:v>
                </c:pt>
                <c:pt idx="422">
                  <c:v>0.85926999999999998</c:v>
                </c:pt>
                <c:pt idx="423">
                  <c:v>0.85274700000000003</c:v>
                </c:pt>
                <c:pt idx="424">
                  <c:v>0.84351600000000004</c:v>
                </c:pt>
                <c:pt idx="425">
                  <c:v>0.83014399999999999</c:v>
                </c:pt>
                <c:pt idx="426">
                  <c:v>0.70443699999999998</c:v>
                </c:pt>
                <c:pt idx="427">
                  <c:v>0.45528400000000002</c:v>
                </c:pt>
                <c:pt idx="428">
                  <c:v>0.63798600000000005</c:v>
                </c:pt>
                <c:pt idx="429">
                  <c:v>0.702847</c:v>
                </c:pt>
                <c:pt idx="430">
                  <c:v>0.45699899999999999</c:v>
                </c:pt>
                <c:pt idx="431">
                  <c:v>0.402445</c:v>
                </c:pt>
                <c:pt idx="432">
                  <c:v>0.36902499999999999</c:v>
                </c:pt>
                <c:pt idx="433">
                  <c:v>0.417883</c:v>
                </c:pt>
                <c:pt idx="434">
                  <c:v>0.45761099999999999</c:v>
                </c:pt>
                <c:pt idx="435">
                  <c:v>0.57055400000000001</c:v>
                </c:pt>
                <c:pt idx="436">
                  <c:v>0.39897300000000002</c:v>
                </c:pt>
                <c:pt idx="437">
                  <c:v>0.31720700000000002</c:v>
                </c:pt>
                <c:pt idx="438">
                  <c:v>0.40988799999999997</c:v>
                </c:pt>
                <c:pt idx="439">
                  <c:v>0.29123100000000002</c:v>
                </c:pt>
                <c:pt idx="440">
                  <c:v>0.31546099999999999</c:v>
                </c:pt>
                <c:pt idx="441">
                  <c:v>0.29994500000000002</c:v>
                </c:pt>
                <c:pt idx="442">
                  <c:v>4.7571000000000002E-2</c:v>
                </c:pt>
                <c:pt idx="443">
                  <c:v>9.8340000000000007E-3</c:v>
                </c:pt>
                <c:pt idx="444">
                  <c:v>7.1214E-2</c:v>
                </c:pt>
                <c:pt idx="445">
                  <c:v>1.089E-2</c:v>
                </c:pt>
                <c:pt idx="446">
                  <c:v>4.2442000000000001E-2</c:v>
                </c:pt>
                <c:pt idx="447">
                  <c:v>1.325E-3</c:v>
                </c:pt>
                <c:pt idx="448">
                  <c:v>4.2140999999999998E-2</c:v>
                </c:pt>
                <c:pt idx="449">
                  <c:v>3.4819999999999999E-3</c:v>
                </c:pt>
                <c:pt idx="450">
                  <c:v>1.3368E-2</c:v>
                </c:pt>
                <c:pt idx="451">
                  <c:v>3.5353999999999997E-2</c:v>
                </c:pt>
                <c:pt idx="452">
                  <c:v>8.1460000000000005E-3</c:v>
                </c:pt>
                <c:pt idx="453">
                  <c:v>1.225E-3</c:v>
                </c:pt>
                <c:pt idx="454">
                  <c:v>4.5796000000000003E-2</c:v>
                </c:pt>
                <c:pt idx="455">
                  <c:v>4.9186000000000001E-2</c:v>
                </c:pt>
                <c:pt idx="456">
                  <c:v>2.7290999999999999E-2</c:v>
                </c:pt>
                <c:pt idx="457">
                  <c:v>5.2760000000000003E-3</c:v>
                </c:pt>
                <c:pt idx="458">
                  <c:v>6.6949999999999996E-2</c:v>
                </c:pt>
                <c:pt idx="459">
                  <c:v>5.2573000000000002E-2</c:v>
                </c:pt>
                <c:pt idx="460">
                  <c:v>5.6210000000000001E-3</c:v>
                </c:pt>
                <c:pt idx="461">
                  <c:v>5.1919999999999996E-3</c:v>
                </c:pt>
                <c:pt idx="462">
                  <c:v>0.127364</c:v>
                </c:pt>
                <c:pt idx="463">
                  <c:v>4.1959000000000003E-2</c:v>
                </c:pt>
                <c:pt idx="464">
                  <c:v>8.9689999999999995E-3</c:v>
                </c:pt>
                <c:pt idx="465">
                  <c:v>3.0019000000000001E-2</c:v>
                </c:pt>
                <c:pt idx="466">
                  <c:v>1.9559E-2</c:v>
                </c:pt>
                <c:pt idx="467">
                  <c:v>2.7430000000000002E-3</c:v>
                </c:pt>
                <c:pt idx="468">
                  <c:v>4.4712000000000002E-2</c:v>
                </c:pt>
                <c:pt idx="469">
                  <c:v>2.6700000000000001E-3</c:v>
                </c:pt>
                <c:pt idx="470">
                  <c:v>1.6402E-2</c:v>
                </c:pt>
                <c:pt idx="471">
                  <c:v>1.9411000000000001E-2</c:v>
                </c:pt>
                <c:pt idx="472">
                  <c:v>7.3944999999999997E-2</c:v>
                </c:pt>
                <c:pt idx="473">
                  <c:v>2.317E-3</c:v>
                </c:pt>
                <c:pt idx="474">
                  <c:v>2.0070000000000001E-3</c:v>
                </c:pt>
                <c:pt idx="475">
                  <c:v>6.6192000000000001E-2</c:v>
                </c:pt>
                <c:pt idx="476">
                  <c:v>1.0533000000000001E-2</c:v>
                </c:pt>
                <c:pt idx="477">
                  <c:v>5.5329999999999997E-3</c:v>
                </c:pt>
                <c:pt idx="478">
                  <c:v>4.8170999999999999E-2</c:v>
                </c:pt>
                <c:pt idx="479">
                  <c:v>4.0225999999999998E-2</c:v>
                </c:pt>
                <c:pt idx="480">
                  <c:v>5.7559999999999998E-3</c:v>
                </c:pt>
                <c:pt idx="481">
                  <c:v>2.4771999999999999E-2</c:v>
                </c:pt>
                <c:pt idx="482">
                  <c:v>8.9119000000000004E-2</c:v>
                </c:pt>
                <c:pt idx="483">
                  <c:v>4.5669999999999999E-3</c:v>
                </c:pt>
                <c:pt idx="484">
                  <c:v>1.0349999999999999E-3</c:v>
                </c:pt>
                <c:pt idx="485">
                  <c:v>1.4966999999999999E-2</c:v>
                </c:pt>
                <c:pt idx="486">
                  <c:v>1.0626999999999999E-2</c:v>
                </c:pt>
                <c:pt idx="487">
                  <c:v>2.1957000000000001E-2</c:v>
                </c:pt>
                <c:pt idx="488">
                  <c:v>6.1600000000000002E-2</c:v>
                </c:pt>
                <c:pt idx="489">
                  <c:v>2.9878999999999999E-2</c:v>
                </c:pt>
                <c:pt idx="490">
                  <c:v>3.8759000000000002E-2</c:v>
                </c:pt>
                <c:pt idx="491">
                  <c:v>0.10632900000000001</c:v>
                </c:pt>
                <c:pt idx="492">
                  <c:v>0.112362</c:v>
                </c:pt>
                <c:pt idx="493">
                  <c:v>4.2998000000000001E-2</c:v>
                </c:pt>
                <c:pt idx="494">
                  <c:v>2.5106E-2</c:v>
                </c:pt>
                <c:pt idx="495">
                  <c:v>6.0060000000000001E-3</c:v>
                </c:pt>
                <c:pt idx="496">
                  <c:v>8.0040000000000007E-3</c:v>
                </c:pt>
                <c:pt idx="497">
                  <c:v>2.5165E-2</c:v>
                </c:pt>
                <c:pt idx="498">
                  <c:v>7.1679999999999994E-2</c:v>
                </c:pt>
                <c:pt idx="499">
                  <c:v>5.1891E-2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4-6B4F-96C4-4F2F4C14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13727"/>
        <c:axId val="1"/>
      </c:scatterChart>
      <c:valAx>
        <c:axId val="201111372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1137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0.32907513982329578</c:v>
                </c:pt>
                <c:pt idx="46">
                  <c:v>0.30771981096878487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0.35827647941162244</c:v>
                </c:pt>
                <c:pt idx="53">
                  <c:v>0</c:v>
                </c:pt>
                <c:pt idx="54">
                  <c:v>0.37724220863814006</c:v>
                </c:pt>
                <c:pt idx="55">
                  <c:v>0.36895731072437904</c:v>
                </c:pt>
                <c:pt idx="56">
                  <c:v>0</c:v>
                </c:pt>
                <c:pt idx="57">
                  <c:v>0.37458725390401948</c:v>
                </c:pt>
                <c:pt idx="58">
                  <c:v>0</c:v>
                </c:pt>
                <c:pt idx="59">
                  <c:v>0</c:v>
                </c:pt>
                <c:pt idx="60">
                  <c:v>0.38012628196276815</c:v>
                </c:pt>
                <c:pt idx="61">
                  <c:v>0</c:v>
                </c:pt>
                <c:pt idx="62">
                  <c:v>0.4274962048246565</c:v>
                </c:pt>
                <c:pt idx="63">
                  <c:v>0.39420606372045225</c:v>
                </c:pt>
                <c:pt idx="64">
                  <c:v>0</c:v>
                </c:pt>
                <c:pt idx="65">
                  <c:v>0.41249045731031592</c:v>
                </c:pt>
                <c:pt idx="66">
                  <c:v>0.36299659771542409</c:v>
                </c:pt>
                <c:pt idx="67">
                  <c:v>0.39094205796869586</c:v>
                </c:pt>
                <c:pt idx="68">
                  <c:v>0.39349576072543163</c:v>
                </c:pt>
                <c:pt idx="69">
                  <c:v>0.4030393575165962</c:v>
                </c:pt>
                <c:pt idx="70">
                  <c:v>0</c:v>
                </c:pt>
                <c:pt idx="71">
                  <c:v>0.4249925819168327</c:v>
                </c:pt>
                <c:pt idx="72">
                  <c:v>0.3899547286479324</c:v>
                </c:pt>
                <c:pt idx="73">
                  <c:v>0</c:v>
                </c:pt>
                <c:pt idx="74">
                  <c:v>0</c:v>
                </c:pt>
                <c:pt idx="75">
                  <c:v>0.40278005149345919</c:v>
                </c:pt>
                <c:pt idx="76">
                  <c:v>0.40905370132979135</c:v>
                </c:pt>
                <c:pt idx="77">
                  <c:v>0.40815878590242061</c:v>
                </c:pt>
                <c:pt idx="78">
                  <c:v>0</c:v>
                </c:pt>
                <c:pt idx="79">
                  <c:v>0.40392435613449268</c:v>
                </c:pt>
                <c:pt idx="80">
                  <c:v>0</c:v>
                </c:pt>
                <c:pt idx="81">
                  <c:v>0.43854385265093049</c:v>
                </c:pt>
                <c:pt idx="82">
                  <c:v>0.47992792418178354</c:v>
                </c:pt>
                <c:pt idx="83">
                  <c:v>0.39985492478540957</c:v>
                </c:pt>
                <c:pt idx="84">
                  <c:v>0.40464900709472718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0.42951331041083263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0.46546227417640812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0.37695921746832528</c:v>
                </c:pt>
                <c:pt idx="379">
                  <c:v>0</c:v>
                </c:pt>
                <c:pt idx="380">
                  <c:v>0</c:v>
                </c:pt>
                <c:pt idx="381">
                  <c:v>0.40409915266835145</c:v>
                </c:pt>
                <c:pt idx="382">
                  <c:v>0</c:v>
                </c:pt>
                <c:pt idx="383">
                  <c:v>0.40099217322808245</c:v>
                </c:pt>
                <c:pt idx="384">
                  <c:v>0</c:v>
                </c:pt>
                <c:pt idx="385">
                  <c:v>0.38975512412906715</c:v>
                </c:pt>
                <c:pt idx="386">
                  <c:v>0.43424381680177626</c:v>
                </c:pt>
                <c:pt idx="387">
                  <c:v>0.39390919158361026</c:v>
                </c:pt>
                <c:pt idx="388">
                  <c:v>0.47219099789433683</c:v>
                </c:pt>
                <c:pt idx="389">
                  <c:v>0.42619986088569439</c:v>
                </c:pt>
                <c:pt idx="390">
                  <c:v>0.3623279098873593</c:v>
                </c:pt>
                <c:pt idx="391">
                  <c:v>0.39596189655437741</c:v>
                </c:pt>
                <c:pt idx="392">
                  <c:v>0.39525282201948364</c:v>
                </c:pt>
                <c:pt idx="393">
                  <c:v>0</c:v>
                </c:pt>
                <c:pt idx="394">
                  <c:v>0.42020630168657558</c:v>
                </c:pt>
                <c:pt idx="395">
                  <c:v>0</c:v>
                </c:pt>
                <c:pt idx="396">
                  <c:v>0.43850137678161244</c:v>
                </c:pt>
                <c:pt idx="397">
                  <c:v>0.37363282068474207</c:v>
                </c:pt>
                <c:pt idx="398">
                  <c:v>0.40018142584218702</c:v>
                </c:pt>
                <c:pt idx="399">
                  <c:v>0</c:v>
                </c:pt>
                <c:pt idx="400">
                  <c:v>0.40035477195151442</c:v>
                </c:pt>
                <c:pt idx="401">
                  <c:v>0.44589018948457609</c:v>
                </c:pt>
                <c:pt idx="402">
                  <c:v>0.40787299179106495</c:v>
                </c:pt>
                <c:pt idx="403">
                  <c:v>0.42283792573729884</c:v>
                </c:pt>
                <c:pt idx="404">
                  <c:v>0.3767871391385107</c:v>
                </c:pt>
                <c:pt idx="405">
                  <c:v>0</c:v>
                </c:pt>
                <c:pt idx="406">
                  <c:v>0.40459042235147036</c:v>
                </c:pt>
                <c:pt idx="407">
                  <c:v>0.42169913277275478</c:v>
                </c:pt>
                <c:pt idx="408">
                  <c:v>0.40274470072762197</c:v>
                </c:pt>
                <c:pt idx="409">
                  <c:v>0.365401218892839</c:v>
                </c:pt>
                <c:pt idx="410">
                  <c:v>0.38210661528580608</c:v>
                </c:pt>
                <c:pt idx="411">
                  <c:v>0.38498345774205017</c:v>
                </c:pt>
                <c:pt idx="412">
                  <c:v>0</c:v>
                </c:pt>
                <c:pt idx="413">
                  <c:v>0.40162032585983665</c:v>
                </c:pt>
                <c:pt idx="414">
                  <c:v>0</c:v>
                </c:pt>
                <c:pt idx="415">
                  <c:v>0.36076058524246168</c:v>
                </c:pt>
                <c:pt idx="416">
                  <c:v>0.33909293550313963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0.35750720413368214</c:v>
                </c:pt>
                <c:pt idx="421">
                  <c:v>0</c:v>
                </c:pt>
                <c:pt idx="422">
                  <c:v>0.33455252230762433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2-C940-9CD6-36D27E6BFB6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0.43086874641775158</c:v>
                </c:pt>
                <c:pt idx="46">
                  <c:v>0.36182478226321613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0.39588890248378805</c:v>
                </c:pt>
                <c:pt idx="53">
                  <c:v>0</c:v>
                </c:pt>
                <c:pt idx="54">
                  <c:v>0.3388075178224238</c:v>
                </c:pt>
                <c:pt idx="55">
                  <c:v>0.46199195960190215</c:v>
                </c:pt>
                <c:pt idx="56">
                  <c:v>0</c:v>
                </c:pt>
                <c:pt idx="57">
                  <c:v>0.42465892634841595</c:v>
                </c:pt>
                <c:pt idx="58">
                  <c:v>0</c:v>
                </c:pt>
                <c:pt idx="59">
                  <c:v>0</c:v>
                </c:pt>
                <c:pt idx="60">
                  <c:v>0.40135841693142876</c:v>
                </c:pt>
                <c:pt idx="61">
                  <c:v>0</c:v>
                </c:pt>
                <c:pt idx="62">
                  <c:v>0.4420476219774811</c:v>
                </c:pt>
                <c:pt idx="63">
                  <c:v>0.43629504390834756</c:v>
                </c:pt>
                <c:pt idx="64">
                  <c:v>0</c:v>
                </c:pt>
                <c:pt idx="65">
                  <c:v>0.4266920976654866</c:v>
                </c:pt>
                <c:pt idx="66">
                  <c:v>0.4122531977697606</c:v>
                </c:pt>
                <c:pt idx="67">
                  <c:v>0.4592139414163886</c:v>
                </c:pt>
                <c:pt idx="68">
                  <c:v>0.46573959399063058</c:v>
                </c:pt>
                <c:pt idx="69">
                  <c:v>0.40685295616366657</c:v>
                </c:pt>
                <c:pt idx="70">
                  <c:v>0</c:v>
                </c:pt>
                <c:pt idx="71">
                  <c:v>0.4394356359572536</c:v>
                </c:pt>
                <c:pt idx="72">
                  <c:v>0.43175456890401187</c:v>
                </c:pt>
                <c:pt idx="73">
                  <c:v>0</c:v>
                </c:pt>
                <c:pt idx="74">
                  <c:v>0</c:v>
                </c:pt>
                <c:pt idx="75">
                  <c:v>0.45410250849418066</c:v>
                </c:pt>
                <c:pt idx="76">
                  <c:v>0.42172500259655471</c:v>
                </c:pt>
                <c:pt idx="77">
                  <c:v>0.46923755815171048</c:v>
                </c:pt>
                <c:pt idx="78">
                  <c:v>0</c:v>
                </c:pt>
                <c:pt idx="79">
                  <c:v>0.46323781533186381</c:v>
                </c:pt>
                <c:pt idx="80">
                  <c:v>0</c:v>
                </c:pt>
                <c:pt idx="81">
                  <c:v>0.43171835485159055</c:v>
                </c:pt>
                <c:pt idx="82">
                  <c:v>0.44539856015265855</c:v>
                </c:pt>
                <c:pt idx="83">
                  <c:v>0.50600724016718845</c:v>
                </c:pt>
                <c:pt idx="84">
                  <c:v>0.41818118210918503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0.3793141050106319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0.46021137133598466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0.4268489225810303</c:v>
                </c:pt>
                <c:pt idx="379">
                  <c:v>0</c:v>
                </c:pt>
                <c:pt idx="380">
                  <c:v>0</c:v>
                </c:pt>
                <c:pt idx="381">
                  <c:v>0.45413753131660622</c:v>
                </c:pt>
                <c:pt idx="382">
                  <c:v>0</c:v>
                </c:pt>
                <c:pt idx="383">
                  <c:v>0.45611528556813768</c:v>
                </c:pt>
                <c:pt idx="384">
                  <c:v>0</c:v>
                </c:pt>
                <c:pt idx="385">
                  <c:v>0.43972510721851904</c:v>
                </c:pt>
                <c:pt idx="386">
                  <c:v>0.38458663223351119</c:v>
                </c:pt>
                <c:pt idx="387">
                  <c:v>0.43684193316329867</c:v>
                </c:pt>
                <c:pt idx="388">
                  <c:v>0.4790729149044155</c:v>
                </c:pt>
                <c:pt idx="389">
                  <c:v>0.40078213902200571</c:v>
                </c:pt>
                <c:pt idx="390">
                  <c:v>0.41381751813332918</c:v>
                </c:pt>
                <c:pt idx="391">
                  <c:v>0.41925911896080936</c:v>
                </c:pt>
                <c:pt idx="392">
                  <c:v>0.40483691764455199</c:v>
                </c:pt>
                <c:pt idx="393">
                  <c:v>0</c:v>
                </c:pt>
                <c:pt idx="394">
                  <c:v>0.43621985213913467</c:v>
                </c:pt>
                <c:pt idx="395">
                  <c:v>0</c:v>
                </c:pt>
                <c:pt idx="396">
                  <c:v>0.40485853860117771</c:v>
                </c:pt>
                <c:pt idx="397">
                  <c:v>0.41946789216020508</c:v>
                </c:pt>
                <c:pt idx="398">
                  <c:v>0.44128025923739178</c:v>
                </c:pt>
                <c:pt idx="399">
                  <c:v>0</c:v>
                </c:pt>
                <c:pt idx="400">
                  <c:v>0.47811225794296947</c:v>
                </c:pt>
                <c:pt idx="401">
                  <c:v>0.48439394558657239</c:v>
                </c:pt>
                <c:pt idx="402">
                  <c:v>0.42719674182127937</c:v>
                </c:pt>
                <c:pt idx="403">
                  <c:v>0.43788510144135523</c:v>
                </c:pt>
                <c:pt idx="404">
                  <c:v>0.39443186718413109</c:v>
                </c:pt>
                <c:pt idx="405">
                  <c:v>0</c:v>
                </c:pt>
                <c:pt idx="406">
                  <c:v>0.40647730082104799</c:v>
                </c:pt>
                <c:pt idx="407">
                  <c:v>0.38322368421052633</c:v>
                </c:pt>
                <c:pt idx="408">
                  <c:v>0.46763482260523526</c:v>
                </c:pt>
                <c:pt idx="409">
                  <c:v>0.39493011134802186</c:v>
                </c:pt>
                <c:pt idx="410">
                  <c:v>0.36648866042535061</c:v>
                </c:pt>
                <c:pt idx="411">
                  <c:v>0.43078111885316883</c:v>
                </c:pt>
                <c:pt idx="412">
                  <c:v>0</c:v>
                </c:pt>
                <c:pt idx="413">
                  <c:v>0.385223336011697</c:v>
                </c:pt>
                <c:pt idx="414">
                  <c:v>0</c:v>
                </c:pt>
                <c:pt idx="415">
                  <c:v>0.40149150893689461</c:v>
                </c:pt>
                <c:pt idx="416">
                  <c:v>0.38562730545309087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0.38678628910171625</c:v>
                </c:pt>
                <c:pt idx="421">
                  <c:v>0</c:v>
                </c:pt>
                <c:pt idx="422">
                  <c:v>0.41037963317092635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2-C940-9CD6-36D27E6B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32111"/>
        <c:axId val="1"/>
      </c:scatterChart>
      <c:valAx>
        <c:axId val="201093211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932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413.8</c:v>
                </c:pt>
                <c:pt idx="46">
                  <c:v>328.7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410.7</c:v>
                </c:pt>
                <c:pt idx="53">
                  <c:v>-999</c:v>
                </c:pt>
                <c:pt idx="54">
                  <c:v>466.4</c:v>
                </c:pt>
                <c:pt idx="55">
                  <c:v>413.8</c:v>
                </c:pt>
                <c:pt idx="56">
                  <c:v>-999</c:v>
                </c:pt>
                <c:pt idx="57">
                  <c:v>397.6</c:v>
                </c:pt>
                <c:pt idx="58">
                  <c:v>-999</c:v>
                </c:pt>
                <c:pt idx="59">
                  <c:v>-999</c:v>
                </c:pt>
                <c:pt idx="60">
                  <c:v>405.7</c:v>
                </c:pt>
                <c:pt idx="61">
                  <c:v>-999</c:v>
                </c:pt>
                <c:pt idx="62">
                  <c:v>569.79999999999995</c:v>
                </c:pt>
                <c:pt idx="63">
                  <c:v>440.1</c:v>
                </c:pt>
                <c:pt idx="64">
                  <c:v>-999</c:v>
                </c:pt>
                <c:pt idx="65">
                  <c:v>445.2</c:v>
                </c:pt>
                <c:pt idx="66">
                  <c:v>440.1</c:v>
                </c:pt>
                <c:pt idx="67">
                  <c:v>458.3</c:v>
                </c:pt>
                <c:pt idx="68">
                  <c:v>514</c:v>
                </c:pt>
                <c:pt idx="69">
                  <c:v>492.8</c:v>
                </c:pt>
                <c:pt idx="70">
                  <c:v>-999</c:v>
                </c:pt>
                <c:pt idx="71">
                  <c:v>548.5</c:v>
                </c:pt>
                <c:pt idx="72">
                  <c:v>423.9</c:v>
                </c:pt>
                <c:pt idx="73">
                  <c:v>-999</c:v>
                </c:pt>
                <c:pt idx="74">
                  <c:v>-999</c:v>
                </c:pt>
                <c:pt idx="75">
                  <c:v>530.29999999999995</c:v>
                </c:pt>
                <c:pt idx="76">
                  <c:v>556.6</c:v>
                </c:pt>
                <c:pt idx="77">
                  <c:v>525.29999999999995</c:v>
                </c:pt>
                <c:pt idx="78">
                  <c:v>-999</c:v>
                </c:pt>
                <c:pt idx="79">
                  <c:v>525.29999999999995</c:v>
                </c:pt>
                <c:pt idx="80">
                  <c:v>-999</c:v>
                </c:pt>
                <c:pt idx="81">
                  <c:v>633.6</c:v>
                </c:pt>
                <c:pt idx="82">
                  <c:v>646.79999999999995</c:v>
                </c:pt>
                <c:pt idx="83">
                  <c:v>572.9</c:v>
                </c:pt>
                <c:pt idx="84">
                  <c:v>625.5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543.5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625.5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577.9</c:v>
                </c:pt>
                <c:pt idx="379">
                  <c:v>-999</c:v>
                </c:pt>
                <c:pt idx="380">
                  <c:v>-999</c:v>
                </c:pt>
                <c:pt idx="381">
                  <c:v>577.9</c:v>
                </c:pt>
                <c:pt idx="382">
                  <c:v>-999</c:v>
                </c:pt>
                <c:pt idx="383">
                  <c:v>479.6</c:v>
                </c:pt>
                <c:pt idx="384">
                  <c:v>-999</c:v>
                </c:pt>
                <c:pt idx="385">
                  <c:v>461.4</c:v>
                </c:pt>
                <c:pt idx="386">
                  <c:v>594.20000000000005</c:v>
                </c:pt>
                <c:pt idx="387">
                  <c:v>423.9</c:v>
                </c:pt>
                <c:pt idx="388">
                  <c:v>548.5</c:v>
                </c:pt>
                <c:pt idx="389">
                  <c:v>569.79999999999995</c:v>
                </c:pt>
                <c:pt idx="390">
                  <c:v>538.4</c:v>
                </c:pt>
                <c:pt idx="391">
                  <c:v>427</c:v>
                </c:pt>
                <c:pt idx="392">
                  <c:v>548.5</c:v>
                </c:pt>
                <c:pt idx="393">
                  <c:v>-999</c:v>
                </c:pt>
                <c:pt idx="394">
                  <c:v>504</c:v>
                </c:pt>
                <c:pt idx="395">
                  <c:v>-999</c:v>
                </c:pt>
                <c:pt idx="396">
                  <c:v>577.9</c:v>
                </c:pt>
                <c:pt idx="397">
                  <c:v>604.20000000000005</c:v>
                </c:pt>
                <c:pt idx="398">
                  <c:v>495.9</c:v>
                </c:pt>
                <c:pt idx="399">
                  <c:v>-999</c:v>
                </c:pt>
                <c:pt idx="400">
                  <c:v>646.79999999999995</c:v>
                </c:pt>
                <c:pt idx="401">
                  <c:v>572.9</c:v>
                </c:pt>
                <c:pt idx="402">
                  <c:v>487.7</c:v>
                </c:pt>
                <c:pt idx="403">
                  <c:v>522.20000000000005</c:v>
                </c:pt>
                <c:pt idx="404">
                  <c:v>402.6</c:v>
                </c:pt>
                <c:pt idx="405">
                  <c:v>-999</c:v>
                </c:pt>
                <c:pt idx="406">
                  <c:v>440.1</c:v>
                </c:pt>
                <c:pt idx="407">
                  <c:v>492.8</c:v>
                </c:pt>
                <c:pt idx="408">
                  <c:v>572.9</c:v>
                </c:pt>
                <c:pt idx="409">
                  <c:v>453.3</c:v>
                </c:pt>
                <c:pt idx="410">
                  <c:v>402.6</c:v>
                </c:pt>
                <c:pt idx="411">
                  <c:v>458.3</c:v>
                </c:pt>
                <c:pt idx="412">
                  <c:v>-999</c:v>
                </c:pt>
                <c:pt idx="413">
                  <c:v>427</c:v>
                </c:pt>
                <c:pt idx="414">
                  <c:v>-999</c:v>
                </c:pt>
                <c:pt idx="415">
                  <c:v>427</c:v>
                </c:pt>
                <c:pt idx="416">
                  <c:v>389.4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448.3</c:v>
                </c:pt>
                <c:pt idx="421">
                  <c:v>-999</c:v>
                </c:pt>
                <c:pt idx="422">
                  <c:v>413.8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12-1147-AE16-D1DE93CC8F1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577.9</c:v>
                </c:pt>
                <c:pt idx="46">
                  <c:v>448.3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389.4</c:v>
                </c:pt>
                <c:pt idx="53">
                  <c:v>-999</c:v>
                </c:pt>
                <c:pt idx="54">
                  <c:v>389.4</c:v>
                </c:pt>
                <c:pt idx="55">
                  <c:v>482.7</c:v>
                </c:pt>
                <c:pt idx="56">
                  <c:v>-999</c:v>
                </c:pt>
                <c:pt idx="57">
                  <c:v>458.3</c:v>
                </c:pt>
                <c:pt idx="58">
                  <c:v>-999</c:v>
                </c:pt>
                <c:pt idx="59">
                  <c:v>-999</c:v>
                </c:pt>
                <c:pt idx="60">
                  <c:v>418.8</c:v>
                </c:pt>
                <c:pt idx="61">
                  <c:v>-999</c:v>
                </c:pt>
                <c:pt idx="62">
                  <c:v>458.3</c:v>
                </c:pt>
                <c:pt idx="63">
                  <c:v>564.70000000000005</c:v>
                </c:pt>
                <c:pt idx="64">
                  <c:v>-999</c:v>
                </c:pt>
                <c:pt idx="65">
                  <c:v>492.8</c:v>
                </c:pt>
                <c:pt idx="66">
                  <c:v>474.6</c:v>
                </c:pt>
                <c:pt idx="67">
                  <c:v>492.8</c:v>
                </c:pt>
                <c:pt idx="68">
                  <c:v>586</c:v>
                </c:pt>
                <c:pt idx="69">
                  <c:v>594.20000000000005</c:v>
                </c:pt>
                <c:pt idx="70">
                  <c:v>-999</c:v>
                </c:pt>
                <c:pt idx="71">
                  <c:v>612.29999999999995</c:v>
                </c:pt>
                <c:pt idx="72">
                  <c:v>649.9</c:v>
                </c:pt>
                <c:pt idx="73">
                  <c:v>-999</c:v>
                </c:pt>
                <c:pt idx="74">
                  <c:v>-999</c:v>
                </c:pt>
                <c:pt idx="75">
                  <c:v>440.1</c:v>
                </c:pt>
                <c:pt idx="76">
                  <c:v>633.6</c:v>
                </c:pt>
                <c:pt idx="77">
                  <c:v>530.29999999999995</c:v>
                </c:pt>
                <c:pt idx="78">
                  <c:v>-999</c:v>
                </c:pt>
                <c:pt idx="79">
                  <c:v>625.5</c:v>
                </c:pt>
                <c:pt idx="80">
                  <c:v>-999</c:v>
                </c:pt>
                <c:pt idx="81">
                  <c:v>548.5</c:v>
                </c:pt>
                <c:pt idx="82">
                  <c:v>633.6</c:v>
                </c:pt>
                <c:pt idx="83">
                  <c:v>663</c:v>
                </c:pt>
                <c:pt idx="84">
                  <c:v>737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705.6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625.5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625.5</c:v>
                </c:pt>
                <c:pt idx="379">
                  <c:v>-999</c:v>
                </c:pt>
                <c:pt idx="380">
                  <c:v>-999</c:v>
                </c:pt>
                <c:pt idx="381">
                  <c:v>761.3</c:v>
                </c:pt>
                <c:pt idx="382">
                  <c:v>-999</c:v>
                </c:pt>
                <c:pt idx="383">
                  <c:v>646.79999999999995</c:v>
                </c:pt>
                <c:pt idx="384">
                  <c:v>-999</c:v>
                </c:pt>
                <c:pt idx="385">
                  <c:v>710.6</c:v>
                </c:pt>
                <c:pt idx="386">
                  <c:v>591.1</c:v>
                </c:pt>
                <c:pt idx="387">
                  <c:v>559.70000000000005</c:v>
                </c:pt>
                <c:pt idx="388">
                  <c:v>625.5</c:v>
                </c:pt>
                <c:pt idx="389">
                  <c:v>599.20000000000005</c:v>
                </c:pt>
                <c:pt idx="390">
                  <c:v>564.70000000000005</c:v>
                </c:pt>
                <c:pt idx="391">
                  <c:v>569.79999999999995</c:v>
                </c:pt>
                <c:pt idx="392">
                  <c:v>577.9</c:v>
                </c:pt>
                <c:pt idx="393">
                  <c:v>-999</c:v>
                </c:pt>
                <c:pt idx="394">
                  <c:v>551.6</c:v>
                </c:pt>
                <c:pt idx="395">
                  <c:v>-999</c:v>
                </c:pt>
                <c:pt idx="396">
                  <c:v>564.70000000000005</c:v>
                </c:pt>
                <c:pt idx="397">
                  <c:v>538.4</c:v>
                </c:pt>
                <c:pt idx="398">
                  <c:v>594.20000000000005</c:v>
                </c:pt>
                <c:pt idx="399">
                  <c:v>-999</c:v>
                </c:pt>
                <c:pt idx="400">
                  <c:v>543.5</c:v>
                </c:pt>
                <c:pt idx="401">
                  <c:v>591.1</c:v>
                </c:pt>
                <c:pt idx="402">
                  <c:v>495.9</c:v>
                </c:pt>
                <c:pt idx="403">
                  <c:v>458.3</c:v>
                </c:pt>
                <c:pt idx="404">
                  <c:v>461.4</c:v>
                </c:pt>
                <c:pt idx="405">
                  <c:v>-999</c:v>
                </c:pt>
                <c:pt idx="406">
                  <c:v>445.2</c:v>
                </c:pt>
                <c:pt idx="407">
                  <c:v>535.29999999999995</c:v>
                </c:pt>
                <c:pt idx="408">
                  <c:v>599.20000000000005</c:v>
                </c:pt>
                <c:pt idx="409">
                  <c:v>543.5</c:v>
                </c:pt>
                <c:pt idx="410">
                  <c:v>435.1</c:v>
                </c:pt>
                <c:pt idx="411">
                  <c:v>479.6</c:v>
                </c:pt>
                <c:pt idx="412">
                  <c:v>-999</c:v>
                </c:pt>
                <c:pt idx="413">
                  <c:v>427</c:v>
                </c:pt>
                <c:pt idx="414">
                  <c:v>-999</c:v>
                </c:pt>
                <c:pt idx="415">
                  <c:v>413.8</c:v>
                </c:pt>
                <c:pt idx="416">
                  <c:v>389.4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440.1</c:v>
                </c:pt>
                <c:pt idx="421">
                  <c:v>-999</c:v>
                </c:pt>
                <c:pt idx="422">
                  <c:v>402.6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12-1147-AE16-D1DE93CC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34095"/>
        <c:axId val="1"/>
      </c:scatterChart>
      <c:valAx>
        <c:axId val="20107340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7340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2419</c:v>
                </c:pt>
                <c:pt idx="46">
                  <c:v>1560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2160</c:v>
                </c:pt>
                <c:pt idx="53">
                  <c:v>-999</c:v>
                </c:pt>
                <c:pt idx="54">
                  <c:v>4311</c:v>
                </c:pt>
                <c:pt idx="55">
                  <c:v>3778</c:v>
                </c:pt>
                <c:pt idx="56">
                  <c:v>-999</c:v>
                </c:pt>
                <c:pt idx="57">
                  <c:v>1519</c:v>
                </c:pt>
                <c:pt idx="58">
                  <c:v>-999</c:v>
                </c:pt>
                <c:pt idx="59">
                  <c:v>-999</c:v>
                </c:pt>
                <c:pt idx="60">
                  <c:v>2250</c:v>
                </c:pt>
                <c:pt idx="61">
                  <c:v>-999</c:v>
                </c:pt>
                <c:pt idx="62">
                  <c:v>3156</c:v>
                </c:pt>
                <c:pt idx="63">
                  <c:v>1179</c:v>
                </c:pt>
                <c:pt idx="64">
                  <c:v>-999</c:v>
                </c:pt>
                <c:pt idx="65">
                  <c:v>889</c:v>
                </c:pt>
                <c:pt idx="66">
                  <c:v>1553</c:v>
                </c:pt>
                <c:pt idx="67">
                  <c:v>6423</c:v>
                </c:pt>
                <c:pt idx="68">
                  <c:v>2234</c:v>
                </c:pt>
                <c:pt idx="69">
                  <c:v>3629</c:v>
                </c:pt>
                <c:pt idx="70">
                  <c:v>-999</c:v>
                </c:pt>
                <c:pt idx="71">
                  <c:v>1233</c:v>
                </c:pt>
                <c:pt idx="72">
                  <c:v>1280</c:v>
                </c:pt>
                <c:pt idx="73">
                  <c:v>-999</c:v>
                </c:pt>
                <c:pt idx="74">
                  <c:v>-999</c:v>
                </c:pt>
                <c:pt idx="75">
                  <c:v>2018</c:v>
                </c:pt>
                <c:pt idx="76">
                  <c:v>7928</c:v>
                </c:pt>
                <c:pt idx="77">
                  <c:v>2052</c:v>
                </c:pt>
                <c:pt idx="78">
                  <c:v>-999</c:v>
                </c:pt>
                <c:pt idx="79">
                  <c:v>1939</c:v>
                </c:pt>
                <c:pt idx="80">
                  <c:v>-999</c:v>
                </c:pt>
                <c:pt idx="81">
                  <c:v>715</c:v>
                </c:pt>
                <c:pt idx="82">
                  <c:v>1724</c:v>
                </c:pt>
                <c:pt idx="83">
                  <c:v>2101</c:v>
                </c:pt>
                <c:pt idx="84">
                  <c:v>5159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1493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2089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1875</c:v>
                </c:pt>
                <c:pt idx="379">
                  <c:v>-999</c:v>
                </c:pt>
                <c:pt idx="380">
                  <c:v>-999</c:v>
                </c:pt>
                <c:pt idx="381">
                  <c:v>2213</c:v>
                </c:pt>
                <c:pt idx="382">
                  <c:v>-999</c:v>
                </c:pt>
                <c:pt idx="383">
                  <c:v>2191</c:v>
                </c:pt>
                <c:pt idx="384">
                  <c:v>-999</c:v>
                </c:pt>
                <c:pt idx="385">
                  <c:v>2083</c:v>
                </c:pt>
                <c:pt idx="386">
                  <c:v>1620</c:v>
                </c:pt>
                <c:pt idx="387">
                  <c:v>1017</c:v>
                </c:pt>
                <c:pt idx="388">
                  <c:v>1777</c:v>
                </c:pt>
                <c:pt idx="389">
                  <c:v>2924</c:v>
                </c:pt>
                <c:pt idx="390">
                  <c:v>2555</c:v>
                </c:pt>
                <c:pt idx="391">
                  <c:v>1619</c:v>
                </c:pt>
                <c:pt idx="392">
                  <c:v>2901</c:v>
                </c:pt>
                <c:pt idx="393">
                  <c:v>-999</c:v>
                </c:pt>
                <c:pt idx="394">
                  <c:v>1508</c:v>
                </c:pt>
                <c:pt idx="395">
                  <c:v>-999</c:v>
                </c:pt>
                <c:pt idx="396">
                  <c:v>948</c:v>
                </c:pt>
                <c:pt idx="397">
                  <c:v>1161</c:v>
                </c:pt>
                <c:pt idx="398">
                  <c:v>1119</c:v>
                </c:pt>
                <c:pt idx="399">
                  <c:v>-999</c:v>
                </c:pt>
                <c:pt idx="400">
                  <c:v>6991</c:v>
                </c:pt>
                <c:pt idx="401">
                  <c:v>5801</c:v>
                </c:pt>
                <c:pt idx="402">
                  <c:v>4154</c:v>
                </c:pt>
                <c:pt idx="403">
                  <c:v>1909</c:v>
                </c:pt>
                <c:pt idx="404">
                  <c:v>1414</c:v>
                </c:pt>
                <c:pt idx="405">
                  <c:v>-999</c:v>
                </c:pt>
                <c:pt idx="406">
                  <c:v>1251</c:v>
                </c:pt>
                <c:pt idx="407">
                  <c:v>2470</c:v>
                </c:pt>
                <c:pt idx="408">
                  <c:v>1609</c:v>
                </c:pt>
                <c:pt idx="409">
                  <c:v>1203</c:v>
                </c:pt>
                <c:pt idx="410">
                  <c:v>692</c:v>
                </c:pt>
                <c:pt idx="411">
                  <c:v>1909</c:v>
                </c:pt>
                <c:pt idx="412">
                  <c:v>-999</c:v>
                </c:pt>
                <c:pt idx="413">
                  <c:v>800</c:v>
                </c:pt>
                <c:pt idx="414">
                  <c:v>-999</c:v>
                </c:pt>
                <c:pt idx="415">
                  <c:v>1509</c:v>
                </c:pt>
                <c:pt idx="416">
                  <c:v>2944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1328</c:v>
                </c:pt>
                <c:pt idx="421">
                  <c:v>-999</c:v>
                </c:pt>
                <c:pt idx="422">
                  <c:v>1702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2-D349-ADDC-D83C89C5C05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2932</c:v>
                </c:pt>
                <c:pt idx="46">
                  <c:v>7963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2110</c:v>
                </c:pt>
                <c:pt idx="53">
                  <c:v>-999</c:v>
                </c:pt>
                <c:pt idx="54">
                  <c:v>1875</c:v>
                </c:pt>
                <c:pt idx="55">
                  <c:v>1123</c:v>
                </c:pt>
                <c:pt idx="56">
                  <c:v>-999</c:v>
                </c:pt>
                <c:pt idx="57">
                  <c:v>5676</c:v>
                </c:pt>
                <c:pt idx="58">
                  <c:v>-999</c:v>
                </c:pt>
                <c:pt idx="59">
                  <c:v>-999</c:v>
                </c:pt>
                <c:pt idx="60">
                  <c:v>4912</c:v>
                </c:pt>
                <c:pt idx="61">
                  <c:v>-999</c:v>
                </c:pt>
                <c:pt idx="62">
                  <c:v>3027</c:v>
                </c:pt>
                <c:pt idx="63">
                  <c:v>1939</c:v>
                </c:pt>
                <c:pt idx="64">
                  <c:v>-999</c:v>
                </c:pt>
                <c:pt idx="65">
                  <c:v>703</c:v>
                </c:pt>
                <c:pt idx="66">
                  <c:v>1217</c:v>
                </c:pt>
                <c:pt idx="67">
                  <c:v>4004</c:v>
                </c:pt>
                <c:pt idx="68">
                  <c:v>1189</c:v>
                </c:pt>
                <c:pt idx="69">
                  <c:v>2030</c:v>
                </c:pt>
                <c:pt idx="70">
                  <c:v>-999</c:v>
                </c:pt>
                <c:pt idx="71">
                  <c:v>3085</c:v>
                </c:pt>
                <c:pt idx="72">
                  <c:v>2522</c:v>
                </c:pt>
                <c:pt idx="73">
                  <c:v>-999</c:v>
                </c:pt>
                <c:pt idx="74">
                  <c:v>-999</c:v>
                </c:pt>
                <c:pt idx="75">
                  <c:v>1156</c:v>
                </c:pt>
                <c:pt idx="76">
                  <c:v>2480</c:v>
                </c:pt>
                <c:pt idx="77">
                  <c:v>1160</c:v>
                </c:pt>
                <c:pt idx="78">
                  <c:v>-999</c:v>
                </c:pt>
                <c:pt idx="79">
                  <c:v>1682</c:v>
                </c:pt>
                <c:pt idx="80">
                  <c:v>-999</c:v>
                </c:pt>
                <c:pt idx="81">
                  <c:v>4261</c:v>
                </c:pt>
                <c:pt idx="82">
                  <c:v>1079</c:v>
                </c:pt>
                <c:pt idx="83">
                  <c:v>1587</c:v>
                </c:pt>
                <c:pt idx="84">
                  <c:v>1060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1302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2575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2448</c:v>
                </c:pt>
                <c:pt idx="379">
                  <c:v>-999</c:v>
                </c:pt>
                <c:pt idx="380">
                  <c:v>-999</c:v>
                </c:pt>
                <c:pt idx="381">
                  <c:v>5627</c:v>
                </c:pt>
                <c:pt idx="382">
                  <c:v>-999</c:v>
                </c:pt>
                <c:pt idx="383">
                  <c:v>1322</c:v>
                </c:pt>
                <c:pt idx="384">
                  <c:v>-999</c:v>
                </c:pt>
                <c:pt idx="385">
                  <c:v>1430</c:v>
                </c:pt>
                <c:pt idx="386">
                  <c:v>3113</c:v>
                </c:pt>
                <c:pt idx="387">
                  <c:v>1835</c:v>
                </c:pt>
                <c:pt idx="388">
                  <c:v>995</c:v>
                </c:pt>
                <c:pt idx="389">
                  <c:v>1070</c:v>
                </c:pt>
                <c:pt idx="390">
                  <c:v>1721</c:v>
                </c:pt>
                <c:pt idx="391">
                  <c:v>2185</c:v>
                </c:pt>
                <c:pt idx="392">
                  <c:v>1591</c:v>
                </c:pt>
                <c:pt idx="393">
                  <c:v>-999</c:v>
                </c:pt>
                <c:pt idx="394">
                  <c:v>940</c:v>
                </c:pt>
                <c:pt idx="395">
                  <c:v>-999</c:v>
                </c:pt>
                <c:pt idx="396">
                  <c:v>3300</c:v>
                </c:pt>
                <c:pt idx="397">
                  <c:v>698</c:v>
                </c:pt>
                <c:pt idx="398">
                  <c:v>1144</c:v>
                </c:pt>
                <c:pt idx="399">
                  <c:v>-999</c:v>
                </c:pt>
                <c:pt idx="400">
                  <c:v>1010</c:v>
                </c:pt>
                <c:pt idx="401">
                  <c:v>8822</c:v>
                </c:pt>
                <c:pt idx="402">
                  <c:v>1042</c:v>
                </c:pt>
                <c:pt idx="403">
                  <c:v>774</c:v>
                </c:pt>
                <c:pt idx="404">
                  <c:v>9012</c:v>
                </c:pt>
                <c:pt idx="405">
                  <c:v>-999</c:v>
                </c:pt>
                <c:pt idx="406">
                  <c:v>1320</c:v>
                </c:pt>
                <c:pt idx="407">
                  <c:v>1140</c:v>
                </c:pt>
                <c:pt idx="408">
                  <c:v>2439</c:v>
                </c:pt>
                <c:pt idx="409">
                  <c:v>1945</c:v>
                </c:pt>
                <c:pt idx="410">
                  <c:v>1403</c:v>
                </c:pt>
                <c:pt idx="411">
                  <c:v>1603</c:v>
                </c:pt>
                <c:pt idx="412">
                  <c:v>-999</c:v>
                </c:pt>
                <c:pt idx="413">
                  <c:v>1054</c:v>
                </c:pt>
                <c:pt idx="414">
                  <c:v>-999</c:v>
                </c:pt>
                <c:pt idx="415">
                  <c:v>848</c:v>
                </c:pt>
                <c:pt idx="416">
                  <c:v>983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1412</c:v>
                </c:pt>
                <c:pt idx="421">
                  <c:v>-999</c:v>
                </c:pt>
                <c:pt idx="422">
                  <c:v>924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2-D349-ADDC-D83C89C5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95951"/>
        <c:axId val="1"/>
      </c:scatterChart>
      <c:valAx>
        <c:axId val="201059595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959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0.7774654076718609</c:v>
                </c:pt>
                <c:pt idx="46">
                  <c:v>0.87636984361817161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0.82289715015306608</c:v>
                </c:pt>
                <c:pt idx="53">
                  <c:v>-999</c:v>
                </c:pt>
                <c:pt idx="54">
                  <c:v>0.68212431151606812</c:v>
                </c:pt>
                <c:pt idx="55">
                  <c:v>0.73403412786552669</c:v>
                </c:pt>
                <c:pt idx="56">
                  <c:v>-999</c:v>
                </c:pt>
                <c:pt idx="57">
                  <c:v>0.8848290286664543</c:v>
                </c:pt>
                <c:pt idx="58">
                  <c:v>-999</c:v>
                </c:pt>
                <c:pt idx="59">
                  <c:v>-999</c:v>
                </c:pt>
                <c:pt idx="60">
                  <c:v>0.84257567155886703</c:v>
                </c:pt>
                <c:pt idx="61">
                  <c:v>-999</c:v>
                </c:pt>
                <c:pt idx="62">
                  <c:v>0.74630934990963294</c:v>
                </c:pt>
                <c:pt idx="63">
                  <c:v>0.90629568876780198</c:v>
                </c:pt>
                <c:pt idx="64">
                  <c:v>-999</c:v>
                </c:pt>
                <c:pt idx="65">
                  <c:v>0.93225344085960127</c:v>
                </c:pt>
                <c:pt idx="66">
                  <c:v>0.89735699373882327</c:v>
                </c:pt>
                <c:pt idx="67">
                  <c:v>0.64914596694654747</c:v>
                </c:pt>
                <c:pt idx="68">
                  <c:v>0.83880592810896171</c:v>
                </c:pt>
                <c:pt idx="69">
                  <c:v>0.78130135821974156</c:v>
                </c:pt>
                <c:pt idx="70">
                  <c:v>-999</c:v>
                </c:pt>
                <c:pt idx="71">
                  <c:v>0.91031059118441537</c:v>
                </c:pt>
                <c:pt idx="72">
                  <c:v>0.92674371467489902</c:v>
                </c:pt>
                <c:pt idx="73">
                  <c:v>-999</c:v>
                </c:pt>
                <c:pt idx="74">
                  <c:v>-999</c:v>
                </c:pt>
                <c:pt idx="75">
                  <c:v>0.87834182341863809</c:v>
                </c:pt>
                <c:pt idx="76">
                  <c:v>0.65645973101566757</c:v>
                </c:pt>
                <c:pt idx="77">
                  <c:v>0.88665505199010342</c:v>
                </c:pt>
                <c:pt idx="78">
                  <c:v>-999</c:v>
                </c:pt>
                <c:pt idx="79">
                  <c:v>0.90109765445460399</c:v>
                </c:pt>
                <c:pt idx="80">
                  <c:v>-999</c:v>
                </c:pt>
                <c:pt idx="81">
                  <c:v>0.95569176340292361</c:v>
                </c:pt>
                <c:pt idx="82">
                  <c:v>0.90246509738424252</c:v>
                </c:pt>
                <c:pt idx="83">
                  <c:v>0.8955265992317254</c:v>
                </c:pt>
                <c:pt idx="84">
                  <c:v>0.77203429622893316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0.93856378673780283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0.9163825277725629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0.92965544835989355</c:v>
                </c:pt>
                <c:pt idx="379">
                  <c:v>-999</c:v>
                </c:pt>
                <c:pt idx="380">
                  <c:v>-999</c:v>
                </c:pt>
                <c:pt idx="381">
                  <c:v>0.90648212249796056</c:v>
                </c:pt>
                <c:pt idx="382">
                  <c:v>-999</c:v>
                </c:pt>
                <c:pt idx="383">
                  <c:v>0.91704462157856104</c:v>
                </c:pt>
                <c:pt idx="384">
                  <c:v>-999</c:v>
                </c:pt>
                <c:pt idx="385">
                  <c:v>0.91916483309112451</c:v>
                </c:pt>
                <c:pt idx="386">
                  <c:v>0.91904828221409329</c:v>
                </c:pt>
                <c:pt idx="387">
                  <c:v>0.95989216819394074</c:v>
                </c:pt>
                <c:pt idx="388">
                  <c:v>0.90929821938850408</c:v>
                </c:pt>
                <c:pt idx="389">
                  <c:v>0.84779165231535991</c:v>
                </c:pt>
                <c:pt idx="390">
                  <c:v>0.86528674035464925</c:v>
                </c:pt>
                <c:pt idx="391">
                  <c:v>0.93067018414667424</c:v>
                </c:pt>
                <c:pt idx="392">
                  <c:v>0.84739624012926507</c:v>
                </c:pt>
                <c:pt idx="393">
                  <c:v>-999</c:v>
                </c:pt>
                <c:pt idx="394">
                  <c:v>0.91386536681089603</c:v>
                </c:pt>
                <c:pt idx="395">
                  <c:v>-999</c:v>
                </c:pt>
                <c:pt idx="396">
                  <c:v>0.93120589011956056</c:v>
                </c:pt>
                <c:pt idx="397">
                  <c:v>0.91042073527540246</c:v>
                </c:pt>
                <c:pt idx="398">
                  <c:v>0.9252047678937716</c:v>
                </c:pt>
                <c:pt idx="399">
                  <c:v>-999</c:v>
                </c:pt>
                <c:pt idx="400">
                  <c:v>0.59408887972365554</c:v>
                </c:pt>
                <c:pt idx="401">
                  <c:v>0.65011745045515756</c:v>
                </c:pt>
                <c:pt idx="402">
                  <c:v>0.74679950238718418</c:v>
                </c:pt>
                <c:pt idx="403">
                  <c:v>0.8530713349236837</c:v>
                </c:pt>
                <c:pt idx="404">
                  <c:v>0.9079019699711024</c:v>
                </c:pt>
                <c:pt idx="405">
                  <c:v>-999</c:v>
                </c:pt>
                <c:pt idx="406">
                  <c:v>0.90819158639908359</c:v>
                </c:pt>
                <c:pt idx="407">
                  <c:v>0.80861479943229742</c:v>
                </c:pt>
                <c:pt idx="408">
                  <c:v>0.84482368560595289</c:v>
                </c:pt>
                <c:pt idx="409">
                  <c:v>0.90198854150716068</c:v>
                </c:pt>
                <c:pt idx="410">
                  <c:v>0.94605259550438858</c:v>
                </c:pt>
                <c:pt idx="411">
                  <c:v>0.84812358583609737</c:v>
                </c:pt>
                <c:pt idx="412">
                  <c:v>-999</c:v>
                </c:pt>
                <c:pt idx="413">
                  <c:v>0.9314280216582379</c:v>
                </c:pt>
                <c:pt idx="414">
                  <c:v>-999</c:v>
                </c:pt>
                <c:pt idx="415">
                  <c:v>0.87006503032593208</c:v>
                </c:pt>
                <c:pt idx="416">
                  <c:v>0.78239794543818975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0.85926374418384144</c:v>
                </c:pt>
                <c:pt idx="421">
                  <c:v>-999</c:v>
                </c:pt>
                <c:pt idx="422">
                  <c:v>0.83236845236439205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1.5</c:v>
                </c:pt>
                <c:pt idx="23">
                  <c:v>2.2000000000000002</c:v>
                </c:pt>
                <c:pt idx="24">
                  <c:v>3.3</c:v>
                </c:pt>
                <c:pt idx="25">
                  <c:v>4</c:v>
                </c:pt>
                <c:pt idx="26">
                  <c:v>5.0999999999999996</c:v>
                </c:pt>
                <c:pt idx="27">
                  <c:v>6</c:v>
                </c:pt>
                <c:pt idx="28">
                  <c:v>6.7</c:v>
                </c:pt>
                <c:pt idx="29">
                  <c:v>7.6</c:v>
                </c:pt>
                <c:pt idx="30">
                  <c:v>9.5</c:v>
                </c:pt>
                <c:pt idx="31">
                  <c:v>8.9</c:v>
                </c:pt>
                <c:pt idx="32">
                  <c:v>11.3</c:v>
                </c:pt>
                <c:pt idx="33">
                  <c:v>10.9</c:v>
                </c:pt>
                <c:pt idx="34">
                  <c:v>13.1</c:v>
                </c:pt>
                <c:pt idx="35">
                  <c:v>13.1</c:v>
                </c:pt>
                <c:pt idx="36">
                  <c:v>14</c:v>
                </c:pt>
                <c:pt idx="37">
                  <c:v>15.1</c:v>
                </c:pt>
                <c:pt idx="38">
                  <c:v>15.8</c:v>
                </c:pt>
                <c:pt idx="39">
                  <c:v>17.5</c:v>
                </c:pt>
                <c:pt idx="40">
                  <c:v>18</c:v>
                </c:pt>
                <c:pt idx="41">
                  <c:v>18.899999999999999</c:v>
                </c:pt>
                <c:pt idx="42">
                  <c:v>19.7</c:v>
                </c:pt>
                <c:pt idx="43">
                  <c:v>21.1</c:v>
                </c:pt>
                <c:pt idx="44">
                  <c:v>21.5</c:v>
                </c:pt>
                <c:pt idx="45">
                  <c:v>22.6</c:v>
                </c:pt>
                <c:pt idx="46">
                  <c:v>23.9</c:v>
                </c:pt>
                <c:pt idx="47">
                  <c:v>24</c:v>
                </c:pt>
                <c:pt idx="48">
                  <c:v>26</c:v>
                </c:pt>
                <c:pt idx="49">
                  <c:v>25.9</c:v>
                </c:pt>
                <c:pt idx="50">
                  <c:v>27.3</c:v>
                </c:pt>
                <c:pt idx="51">
                  <c:v>28</c:v>
                </c:pt>
                <c:pt idx="52">
                  <c:v>29.3</c:v>
                </c:pt>
                <c:pt idx="53">
                  <c:v>29.5</c:v>
                </c:pt>
                <c:pt idx="54">
                  <c:v>31.3</c:v>
                </c:pt>
                <c:pt idx="55">
                  <c:v>31.7</c:v>
                </c:pt>
                <c:pt idx="56">
                  <c:v>33.1</c:v>
                </c:pt>
                <c:pt idx="57">
                  <c:v>33.700000000000003</c:v>
                </c:pt>
                <c:pt idx="58">
                  <c:v>35</c:v>
                </c:pt>
                <c:pt idx="59">
                  <c:v>35.700000000000003</c:v>
                </c:pt>
                <c:pt idx="60">
                  <c:v>35.9</c:v>
                </c:pt>
                <c:pt idx="61">
                  <c:v>37.9</c:v>
                </c:pt>
                <c:pt idx="62">
                  <c:v>38.200000000000003</c:v>
                </c:pt>
                <c:pt idx="63">
                  <c:v>38.6</c:v>
                </c:pt>
                <c:pt idx="64">
                  <c:v>40.4</c:v>
                </c:pt>
                <c:pt idx="65">
                  <c:v>40.6</c:v>
                </c:pt>
                <c:pt idx="66">
                  <c:v>42.4</c:v>
                </c:pt>
                <c:pt idx="67">
                  <c:v>42.8</c:v>
                </c:pt>
                <c:pt idx="68">
                  <c:v>43.2</c:v>
                </c:pt>
                <c:pt idx="69">
                  <c:v>45.2</c:v>
                </c:pt>
                <c:pt idx="70">
                  <c:v>45</c:v>
                </c:pt>
                <c:pt idx="71">
                  <c:v>46.8</c:v>
                </c:pt>
                <c:pt idx="72">
                  <c:v>47</c:v>
                </c:pt>
                <c:pt idx="73">
                  <c:v>47.9</c:v>
                </c:pt>
                <c:pt idx="74">
                  <c:v>49.7</c:v>
                </c:pt>
                <c:pt idx="75">
                  <c:v>49.4</c:v>
                </c:pt>
                <c:pt idx="76">
                  <c:v>51.4</c:v>
                </c:pt>
                <c:pt idx="77">
                  <c:v>51.7</c:v>
                </c:pt>
                <c:pt idx="78">
                  <c:v>53.2</c:v>
                </c:pt>
                <c:pt idx="79">
                  <c:v>53.9</c:v>
                </c:pt>
                <c:pt idx="80">
                  <c:v>54.1</c:v>
                </c:pt>
                <c:pt idx="81">
                  <c:v>55.4</c:v>
                </c:pt>
                <c:pt idx="82">
                  <c:v>57.2</c:v>
                </c:pt>
                <c:pt idx="83">
                  <c:v>56.6</c:v>
                </c:pt>
                <c:pt idx="84">
                  <c:v>58.5</c:v>
                </c:pt>
                <c:pt idx="85">
                  <c:v>58.8</c:v>
                </c:pt>
                <c:pt idx="86">
                  <c:v>60.6</c:v>
                </c:pt>
                <c:pt idx="87">
                  <c:v>61</c:v>
                </c:pt>
                <c:pt idx="88">
                  <c:v>61.7</c:v>
                </c:pt>
                <c:pt idx="89">
                  <c:v>63</c:v>
                </c:pt>
                <c:pt idx="90">
                  <c:v>64.099999999999994</c:v>
                </c:pt>
                <c:pt idx="91">
                  <c:v>64.5</c:v>
                </c:pt>
                <c:pt idx="92">
                  <c:v>65.7</c:v>
                </c:pt>
                <c:pt idx="93">
                  <c:v>66.5</c:v>
                </c:pt>
                <c:pt idx="94">
                  <c:v>68.099999999999994</c:v>
                </c:pt>
                <c:pt idx="95">
                  <c:v>67.8</c:v>
                </c:pt>
                <c:pt idx="96">
                  <c:v>69.599999999999994</c:v>
                </c:pt>
                <c:pt idx="97">
                  <c:v>70.5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75.400000000000006</c:v>
                </c:pt>
                <c:pt idx="103">
                  <c:v>75.2</c:v>
                </c:pt>
                <c:pt idx="104">
                  <c:v>77</c:v>
                </c:pt>
                <c:pt idx="105">
                  <c:v>77</c:v>
                </c:pt>
                <c:pt idx="106">
                  <c:v>78.900000000000006</c:v>
                </c:pt>
                <c:pt idx="107">
                  <c:v>79.2</c:v>
                </c:pt>
                <c:pt idx="108">
                  <c:v>80.7</c:v>
                </c:pt>
                <c:pt idx="109">
                  <c:v>81.2</c:v>
                </c:pt>
                <c:pt idx="110">
                  <c:v>82.3</c:v>
                </c:pt>
                <c:pt idx="111">
                  <c:v>83</c:v>
                </c:pt>
                <c:pt idx="112">
                  <c:v>84.1</c:v>
                </c:pt>
                <c:pt idx="113">
                  <c:v>84.5</c:v>
                </c:pt>
                <c:pt idx="114">
                  <c:v>86</c:v>
                </c:pt>
                <c:pt idx="115">
                  <c:v>87.2</c:v>
                </c:pt>
                <c:pt idx="116">
                  <c:v>87.2</c:v>
                </c:pt>
                <c:pt idx="117">
                  <c:v>88.9</c:v>
                </c:pt>
                <c:pt idx="118">
                  <c:v>89.6</c:v>
                </c:pt>
                <c:pt idx="119">
                  <c:v>90.9</c:v>
                </c:pt>
                <c:pt idx="120">
                  <c:v>91.4</c:v>
                </c:pt>
                <c:pt idx="121">
                  <c:v>92.5</c:v>
                </c:pt>
                <c:pt idx="122">
                  <c:v>93.8</c:v>
                </c:pt>
                <c:pt idx="123">
                  <c:v>94.3</c:v>
                </c:pt>
                <c:pt idx="124">
                  <c:v>95.3</c:v>
                </c:pt>
                <c:pt idx="125">
                  <c:v>96</c:v>
                </c:pt>
                <c:pt idx="126">
                  <c:v>97.4</c:v>
                </c:pt>
                <c:pt idx="127">
                  <c:v>98</c:v>
                </c:pt>
                <c:pt idx="128">
                  <c:v>99.6</c:v>
                </c:pt>
                <c:pt idx="129">
                  <c:v>99.6</c:v>
                </c:pt>
                <c:pt idx="130">
                  <c:v>101.3</c:v>
                </c:pt>
                <c:pt idx="131">
                  <c:v>102</c:v>
                </c:pt>
                <c:pt idx="132">
                  <c:v>102.9</c:v>
                </c:pt>
                <c:pt idx="133">
                  <c:v>103.6</c:v>
                </c:pt>
                <c:pt idx="134">
                  <c:v>105.1</c:v>
                </c:pt>
                <c:pt idx="135">
                  <c:v>105.4</c:v>
                </c:pt>
                <c:pt idx="136">
                  <c:v>107.1</c:v>
                </c:pt>
                <c:pt idx="137">
                  <c:v>107.1</c:v>
                </c:pt>
                <c:pt idx="138">
                  <c:v>108.9</c:v>
                </c:pt>
                <c:pt idx="139">
                  <c:v>109.5</c:v>
                </c:pt>
                <c:pt idx="140">
                  <c:v>110.7</c:v>
                </c:pt>
                <c:pt idx="141">
                  <c:v>111.1</c:v>
                </c:pt>
                <c:pt idx="142">
                  <c:v>112.6</c:v>
                </c:pt>
                <c:pt idx="143">
                  <c:v>113.1</c:v>
                </c:pt>
                <c:pt idx="144">
                  <c:v>114.9</c:v>
                </c:pt>
                <c:pt idx="145">
                  <c:v>114.9</c:v>
                </c:pt>
                <c:pt idx="146">
                  <c:v>115.8</c:v>
                </c:pt>
                <c:pt idx="147">
                  <c:v>117.1</c:v>
                </c:pt>
                <c:pt idx="148">
                  <c:v>117.8</c:v>
                </c:pt>
                <c:pt idx="149">
                  <c:v>118.9</c:v>
                </c:pt>
                <c:pt idx="150">
                  <c:v>119.8</c:v>
                </c:pt>
                <c:pt idx="151">
                  <c:v>120.7</c:v>
                </c:pt>
                <c:pt idx="152">
                  <c:v>122</c:v>
                </c:pt>
                <c:pt idx="153">
                  <c:v>122.4</c:v>
                </c:pt>
                <c:pt idx="154">
                  <c:v>124.2</c:v>
                </c:pt>
                <c:pt idx="155">
                  <c:v>125.1</c:v>
                </c:pt>
                <c:pt idx="156">
                  <c:v>125.1</c:v>
                </c:pt>
                <c:pt idx="157">
                  <c:v>127.1</c:v>
                </c:pt>
                <c:pt idx="158">
                  <c:v>127.5</c:v>
                </c:pt>
                <c:pt idx="159">
                  <c:v>128.19999999999999</c:v>
                </c:pt>
                <c:pt idx="160">
                  <c:v>129.30000000000001</c:v>
                </c:pt>
                <c:pt idx="161">
                  <c:v>130.4</c:v>
                </c:pt>
                <c:pt idx="162">
                  <c:v>131.1</c:v>
                </c:pt>
                <c:pt idx="163">
                  <c:v>132.4</c:v>
                </c:pt>
                <c:pt idx="164">
                  <c:v>133.5</c:v>
                </c:pt>
                <c:pt idx="165">
                  <c:v>134.80000000000001</c:v>
                </c:pt>
                <c:pt idx="166">
                  <c:v>135</c:v>
                </c:pt>
                <c:pt idx="167">
                  <c:v>136.6</c:v>
                </c:pt>
                <c:pt idx="168">
                  <c:v>137.69999999999999</c:v>
                </c:pt>
                <c:pt idx="169">
                  <c:v>137.69999999999999</c:v>
                </c:pt>
                <c:pt idx="170">
                  <c:v>139.1</c:v>
                </c:pt>
                <c:pt idx="171">
                  <c:v>140.4</c:v>
                </c:pt>
                <c:pt idx="172">
                  <c:v>141</c:v>
                </c:pt>
                <c:pt idx="173">
                  <c:v>142.4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145</c:v>
                </c:pt>
                <c:pt idx="177">
                  <c:v>146.4</c:v>
                </c:pt>
                <c:pt idx="178">
                  <c:v>146.80000000000001</c:v>
                </c:pt>
                <c:pt idx="179">
                  <c:v>148.1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151.19999999999999</c:v>
                </c:pt>
                <c:pt idx="183">
                  <c:v>151.69999999999999</c:v>
                </c:pt>
                <c:pt idx="184">
                  <c:v>152.4</c:v>
                </c:pt>
                <c:pt idx="185">
                  <c:v>153.9</c:v>
                </c:pt>
                <c:pt idx="186">
                  <c:v>154.4</c:v>
                </c:pt>
                <c:pt idx="187">
                  <c:v>155.69999999999999</c:v>
                </c:pt>
                <c:pt idx="188">
                  <c:v>156.1</c:v>
                </c:pt>
                <c:pt idx="189">
                  <c:v>157.4</c:v>
                </c:pt>
                <c:pt idx="190">
                  <c:v>159.19999999999999</c:v>
                </c:pt>
                <c:pt idx="191">
                  <c:v>158.80000000000001</c:v>
                </c:pt>
                <c:pt idx="192">
                  <c:v>160.5</c:v>
                </c:pt>
                <c:pt idx="193">
                  <c:v>161</c:v>
                </c:pt>
                <c:pt idx="194">
                  <c:v>162.1</c:v>
                </c:pt>
                <c:pt idx="195">
                  <c:v>163.5</c:v>
                </c:pt>
                <c:pt idx="196">
                  <c:v>164.3</c:v>
                </c:pt>
                <c:pt idx="197">
                  <c:v>164.8</c:v>
                </c:pt>
                <c:pt idx="198">
                  <c:v>166.1</c:v>
                </c:pt>
                <c:pt idx="199">
                  <c:v>166.6</c:v>
                </c:pt>
                <c:pt idx="200">
                  <c:v>168.3</c:v>
                </c:pt>
                <c:pt idx="201">
                  <c:v>168.5</c:v>
                </c:pt>
                <c:pt idx="202">
                  <c:v>170.5</c:v>
                </c:pt>
                <c:pt idx="203">
                  <c:v>170.3</c:v>
                </c:pt>
                <c:pt idx="204">
                  <c:v>172.1</c:v>
                </c:pt>
                <c:pt idx="205">
                  <c:v>172.5</c:v>
                </c:pt>
                <c:pt idx="206">
                  <c:v>174.3</c:v>
                </c:pt>
                <c:pt idx="207">
                  <c:v>174.7</c:v>
                </c:pt>
                <c:pt idx="208">
                  <c:v>175.6</c:v>
                </c:pt>
                <c:pt idx="209">
                  <c:v>177</c:v>
                </c:pt>
                <c:pt idx="210">
                  <c:v>177</c:v>
                </c:pt>
                <c:pt idx="211">
                  <c:v>179</c:v>
                </c:pt>
                <c:pt idx="212">
                  <c:v>178.8</c:v>
                </c:pt>
                <c:pt idx="213">
                  <c:v>180.8</c:v>
                </c:pt>
                <c:pt idx="214">
                  <c:v>181.2</c:v>
                </c:pt>
                <c:pt idx="215">
                  <c:v>182.5</c:v>
                </c:pt>
                <c:pt idx="216">
                  <c:v>183.8</c:v>
                </c:pt>
                <c:pt idx="217">
                  <c:v>184.1</c:v>
                </c:pt>
                <c:pt idx="218">
                  <c:v>185.4</c:v>
                </c:pt>
                <c:pt idx="219">
                  <c:v>186.1</c:v>
                </c:pt>
                <c:pt idx="220">
                  <c:v>187.4</c:v>
                </c:pt>
                <c:pt idx="221">
                  <c:v>188.7</c:v>
                </c:pt>
                <c:pt idx="222">
                  <c:v>188.7</c:v>
                </c:pt>
                <c:pt idx="223">
                  <c:v>190</c:v>
                </c:pt>
                <c:pt idx="224">
                  <c:v>191</c:v>
                </c:pt>
                <c:pt idx="225">
                  <c:v>192</c:v>
                </c:pt>
                <c:pt idx="226">
                  <c:v>193.1</c:v>
                </c:pt>
                <c:pt idx="227">
                  <c:v>193.8</c:v>
                </c:pt>
                <c:pt idx="228">
                  <c:v>194.7</c:v>
                </c:pt>
                <c:pt idx="229">
                  <c:v>195.4</c:v>
                </c:pt>
                <c:pt idx="230">
                  <c:v>197.2</c:v>
                </c:pt>
                <c:pt idx="231">
                  <c:v>197.1</c:v>
                </c:pt>
                <c:pt idx="232">
                  <c:v>198.9</c:v>
                </c:pt>
                <c:pt idx="233">
                  <c:v>198.7</c:v>
                </c:pt>
                <c:pt idx="234">
                  <c:v>200</c:v>
                </c:pt>
                <c:pt idx="235">
                  <c:v>200.5</c:v>
                </c:pt>
                <c:pt idx="236">
                  <c:v>201.4</c:v>
                </c:pt>
                <c:pt idx="237">
                  <c:v>200.7</c:v>
                </c:pt>
                <c:pt idx="238">
                  <c:v>200.7</c:v>
                </c:pt>
                <c:pt idx="239">
                  <c:v>200.5</c:v>
                </c:pt>
                <c:pt idx="240">
                  <c:v>200</c:v>
                </c:pt>
                <c:pt idx="241">
                  <c:v>199.6</c:v>
                </c:pt>
                <c:pt idx="242">
                  <c:v>199.4</c:v>
                </c:pt>
                <c:pt idx="243">
                  <c:v>198.2</c:v>
                </c:pt>
                <c:pt idx="244">
                  <c:v>198.2</c:v>
                </c:pt>
                <c:pt idx="245">
                  <c:v>196.3</c:v>
                </c:pt>
                <c:pt idx="246">
                  <c:v>195.8</c:v>
                </c:pt>
                <c:pt idx="247">
                  <c:v>194.9</c:v>
                </c:pt>
                <c:pt idx="248">
                  <c:v>194.3</c:v>
                </c:pt>
                <c:pt idx="249">
                  <c:v>192.7</c:v>
                </c:pt>
                <c:pt idx="250">
                  <c:v>192.5</c:v>
                </c:pt>
                <c:pt idx="251">
                  <c:v>191.2</c:v>
                </c:pt>
                <c:pt idx="252">
                  <c:v>190.1</c:v>
                </c:pt>
                <c:pt idx="253">
                  <c:v>189.4</c:v>
                </c:pt>
                <c:pt idx="254">
                  <c:v>188</c:v>
                </c:pt>
                <c:pt idx="255">
                  <c:v>187.2</c:v>
                </c:pt>
                <c:pt idx="256">
                  <c:v>185.8</c:v>
                </c:pt>
                <c:pt idx="257">
                  <c:v>185</c:v>
                </c:pt>
                <c:pt idx="258">
                  <c:v>184.3</c:v>
                </c:pt>
                <c:pt idx="259">
                  <c:v>182.9</c:v>
                </c:pt>
                <c:pt idx="260">
                  <c:v>181.9</c:v>
                </c:pt>
                <c:pt idx="261">
                  <c:v>180.8</c:v>
                </c:pt>
                <c:pt idx="262">
                  <c:v>180.1</c:v>
                </c:pt>
                <c:pt idx="263">
                  <c:v>178.8</c:v>
                </c:pt>
                <c:pt idx="264">
                  <c:v>177.9</c:v>
                </c:pt>
                <c:pt idx="265">
                  <c:v>177.2</c:v>
                </c:pt>
                <c:pt idx="266">
                  <c:v>175.8</c:v>
                </c:pt>
                <c:pt idx="267">
                  <c:v>175.2</c:v>
                </c:pt>
                <c:pt idx="268">
                  <c:v>173.7</c:v>
                </c:pt>
                <c:pt idx="269">
                  <c:v>173</c:v>
                </c:pt>
                <c:pt idx="270">
                  <c:v>171.7</c:v>
                </c:pt>
                <c:pt idx="271">
                  <c:v>170.5</c:v>
                </c:pt>
                <c:pt idx="272">
                  <c:v>170.1</c:v>
                </c:pt>
                <c:pt idx="273">
                  <c:v>168.8</c:v>
                </c:pt>
                <c:pt idx="274">
                  <c:v>168.1</c:v>
                </c:pt>
                <c:pt idx="275">
                  <c:v>166.3</c:v>
                </c:pt>
                <c:pt idx="276">
                  <c:v>165.7</c:v>
                </c:pt>
                <c:pt idx="277">
                  <c:v>164.3</c:v>
                </c:pt>
                <c:pt idx="278">
                  <c:v>164.5</c:v>
                </c:pt>
                <c:pt idx="279">
                  <c:v>161.9</c:v>
                </c:pt>
                <c:pt idx="280">
                  <c:v>161.9</c:v>
                </c:pt>
                <c:pt idx="281">
                  <c:v>160.6</c:v>
                </c:pt>
                <c:pt idx="282">
                  <c:v>159.69999999999999</c:v>
                </c:pt>
                <c:pt idx="283">
                  <c:v>159.19999999999999</c:v>
                </c:pt>
                <c:pt idx="284">
                  <c:v>157.4</c:v>
                </c:pt>
                <c:pt idx="285">
                  <c:v>157.4</c:v>
                </c:pt>
                <c:pt idx="286">
                  <c:v>155.5</c:v>
                </c:pt>
                <c:pt idx="287">
                  <c:v>155</c:v>
                </c:pt>
                <c:pt idx="288">
                  <c:v>153.9</c:v>
                </c:pt>
                <c:pt idx="289">
                  <c:v>152.6</c:v>
                </c:pt>
                <c:pt idx="290">
                  <c:v>152.1</c:v>
                </c:pt>
                <c:pt idx="291">
                  <c:v>150.4</c:v>
                </c:pt>
                <c:pt idx="292">
                  <c:v>149.30000000000001</c:v>
                </c:pt>
                <c:pt idx="293">
                  <c:v>149</c:v>
                </c:pt>
                <c:pt idx="294">
                  <c:v>147.19999999999999</c:v>
                </c:pt>
                <c:pt idx="295">
                  <c:v>147.19999999999999</c:v>
                </c:pt>
                <c:pt idx="296">
                  <c:v>145.5</c:v>
                </c:pt>
                <c:pt idx="297">
                  <c:v>144.80000000000001</c:v>
                </c:pt>
                <c:pt idx="298">
                  <c:v>143.69999999999999</c:v>
                </c:pt>
                <c:pt idx="299">
                  <c:v>142.4</c:v>
                </c:pt>
                <c:pt idx="300">
                  <c:v>141.69999999999999</c:v>
                </c:pt>
                <c:pt idx="301">
                  <c:v>140.4</c:v>
                </c:pt>
                <c:pt idx="302">
                  <c:v>140.1</c:v>
                </c:pt>
                <c:pt idx="303">
                  <c:v>138.4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135.9</c:v>
                </c:pt>
                <c:pt idx="307">
                  <c:v>134.19999999999999</c:v>
                </c:pt>
                <c:pt idx="308">
                  <c:v>133.5</c:v>
                </c:pt>
                <c:pt idx="309">
                  <c:v>132.4</c:v>
                </c:pt>
                <c:pt idx="310">
                  <c:v>131.5</c:v>
                </c:pt>
                <c:pt idx="311">
                  <c:v>131.1</c:v>
                </c:pt>
                <c:pt idx="312">
                  <c:v>129.5</c:v>
                </c:pt>
                <c:pt idx="313">
                  <c:v>128.80000000000001</c:v>
                </c:pt>
                <c:pt idx="314">
                  <c:v>127.5</c:v>
                </c:pt>
                <c:pt idx="315">
                  <c:v>126.6</c:v>
                </c:pt>
                <c:pt idx="316">
                  <c:v>125.7</c:v>
                </c:pt>
                <c:pt idx="317">
                  <c:v>124.8</c:v>
                </c:pt>
                <c:pt idx="318">
                  <c:v>123.3</c:v>
                </c:pt>
                <c:pt idx="319">
                  <c:v>122.8</c:v>
                </c:pt>
                <c:pt idx="320">
                  <c:v>120.9</c:v>
                </c:pt>
                <c:pt idx="321">
                  <c:v>121.1</c:v>
                </c:pt>
                <c:pt idx="322">
                  <c:v>119.1</c:v>
                </c:pt>
                <c:pt idx="323">
                  <c:v>118.4</c:v>
                </c:pt>
                <c:pt idx="324">
                  <c:v>117.7</c:v>
                </c:pt>
                <c:pt idx="325">
                  <c:v>116</c:v>
                </c:pt>
                <c:pt idx="326">
                  <c:v>116.2</c:v>
                </c:pt>
                <c:pt idx="327">
                  <c:v>113.6</c:v>
                </c:pt>
                <c:pt idx="328">
                  <c:v>114</c:v>
                </c:pt>
                <c:pt idx="329">
                  <c:v>111.8</c:v>
                </c:pt>
                <c:pt idx="330">
                  <c:v>111.5</c:v>
                </c:pt>
                <c:pt idx="331">
                  <c:v>110.5</c:v>
                </c:pt>
                <c:pt idx="332">
                  <c:v>109.3</c:v>
                </c:pt>
                <c:pt idx="333">
                  <c:v>109.1</c:v>
                </c:pt>
                <c:pt idx="334">
                  <c:v>106.9</c:v>
                </c:pt>
                <c:pt idx="335">
                  <c:v>106.9</c:v>
                </c:pt>
                <c:pt idx="336">
                  <c:v>105.4</c:v>
                </c:pt>
                <c:pt idx="337">
                  <c:v>103.8</c:v>
                </c:pt>
                <c:pt idx="338">
                  <c:v>103.4</c:v>
                </c:pt>
                <c:pt idx="339">
                  <c:v>102.2</c:v>
                </c:pt>
                <c:pt idx="340">
                  <c:v>102</c:v>
                </c:pt>
                <c:pt idx="341">
                  <c:v>100</c:v>
                </c:pt>
                <c:pt idx="342">
                  <c:v>99.8</c:v>
                </c:pt>
                <c:pt idx="343">
                  <c:v>98.2</c:v>
                </c:pt>
                <c:pt idx="344">
                  <c:v>97.3</c:v>
                </c:pt>
                <c:pt idx="345">
                  <c:v>96.5</c:v>
                </c:pt>
                <c:pt idx="346">
                  <c:v>95.1</c:v>
                </c:pt>
                <c:pt idx="347">
                  <c:v>94.9</c:v>
                </c:pt>
                <c:pt idx="348">
                  <c:v>93.8</c:v>
                </c:pt>
                <c:pt idx="349">
                  <c:v>92.3</c:v>
                </c:pt>
                <c:pt idx="350">
                  <c:v>92</c:v>
                </c:pt>
                <c:pt idx="351">
                  <c:v>89.8</c:v>
                </c:pt>
                <c:pt idx="352">
                  <c:v>90</c:v>
                </c:pt>
                <c:pt idx="353">
                  <c:v>88.1</c:v>
                </c:pt>
                <c:pt idx="354">
                  <c:v>87.8</c:v>
                </c:pt>
                <c:pt idx="355">
                  <c:v>87.1</c:v>
                </c:pt>
                <c:pt idx="356">
                  <c:v>84.9</c:v>
                </c:pt>
                <c:pt idx="357">
                  <c:v>85.1</c:v>
                </c:pt>
                <c:pt idx="358">
                  <c:v>82.9</c:v>
                </c:pt>
                <c:pt idx="359">
                  <c:v>82.7</c:v>
                </c:pt>
                <c:pt idx="360">
                  <c:v>81.2</c:v>
                </c:pt>
                <c:pt idx="361">
                  <c:v>80.3</c:v>
                </c:pt>
                <c:pt idx="362">
                  <c:v>79.599999999999994</c:v>
                </c:pt>
                <c:pt idx="363">
                  <c:v>78.3</c:v>
                </c:pt>
                <c:pt idx="364">
                  <c:v>77.400000000000006</c:v>
                </c:pt>
                <c:pt idx="365">
                  <c:v>76.5</c:v>
                </c:pt>
                <c:pt idx="366">
                  <c:v>75.2</c:v>
                </c:pt>
                <c:pt idx="367">
                  <c:v>74.900000000000006</c:v>
                </c:pt>
                <c:pt idx="368">
                  <c:v>73.2</c:v>
                </c:pt>
                <c:pt idx="369">
                  <c:v>72.5</c:v>
                </c:pt>
                <c:pt idx="370">
                  <c:v>71.8</c:v>
                </c:pt>
                <c:pt idx="371">
                  <c:v>70.7</c:v>
                </c:pt>
                <c:pt idx="372">
                  <c:v>69.900000000000006</c:v>
                </c:pt>
                <c:pt idx="373">
                  <c:v>69</c:v>
                </c:pt>
                <c:pt idx="374">
                  <c:v>66.8</c:v>
                </c:pt>
                <c:pt idx="375">
                  <c:v>67.599999999999994</c:v>
                </c:pt>
                <c:pt idx="376">
                  <c:v>64.8</c:v>
                </c:pt>
                <c:pt idx="377">
                  <c:v>65.2</c:v>
                </c:pt>
                <c:pt idx="378">
                  <c:v>63.6</c:v>
                </c:pt>
                <c:pt idx="379">
                  <c:v>62.1</c:v>
                </c:pt>
                <c:pt idx="380">
                  <c:v>62.1</c:v>
                </c:pt>
                <c:pt idx="381">
                  <c:v>59.7</c:v>
                </c:pt>
                <c:pt idx="382">
                  <c:v>60.6</c:v>
                </c:pt>
                <c:pt idx="383">
                  <c:v>57.7</c:v>
                </c:pt>
                <c:pt idx="384">
                  <c:v>58.1</c:v>
                </c:pt>
                <c:pt idx="385">
                  <c:v>56.1</c:v>
                </c:pt>
                <c:pt idx="386">
                  <c:v>55.5</c:v>
                </c:pt>
                <c:pt idx="387">
                  <c:v>54.5</c:v>
                </c:pt>
                <c:pt idx="388">
                  <c:v>53.5</c:v>
                </c:pt>
                <c:pt idx="389">
                  <c:v>53.2</c:v>
                </c:pt>
                <c:pt idx="390">
                  <c:v>50.6</c:v>
                </c:pt>
                <c:pt idx="391">
                  <c:v>51</c:v>
                </c:pt>
                <c:pt idx="392">
                  <c:v>49.9</c:v>
                </c:pt>
                <c:pt idx="393">
                  <c:v>48.4</c:v>
                </c:pt>
                <c:pt idx="394">
                  <c:v>48.1</c:v>
                </c:pt>
                <c:pt idx="395">
                  <c:v>46.6</c:v>
                </c:pt>
                <c:pt idx="396">
                  <c:v>46.3</c:v>
                </c:pt>
                <c:pt idx="397">
                  <c:v>44.6</c:v>
                </c:pt>
                <c:pt idx="398">
                  <c:v>43.7</c:v>
                </c:pt>
                <c:pt idx="399">
                  <c:v>42.8</c:v>
                </c:pt>
                <c:pt idx="400">
                  <c:v>41.9</c:v>
                </c:pt>
                <c:pt idx="401">
                  <c:v>41</c:v>
                </c:pt>
                <c:pt idx="402">
                  <c:v>39.700000000000003</c:v>
                </c:pt>
                <c:pt idx="403">
                  <c:v>38.4</c:v>
                </c:pt>
                <c:pt idx="404">
                  <c:v>37.9</c:v>
                </c:pt>
                <c:pt idx="405">
                  <c:v>37.200000000000003</c:v>
                </c:pt>
                <c:pt idx="406">
                  <c:v>36.200000000000003</c:v>
                </c:pt>
                <c:pt idx="407">
                  <c:v>34.799999999999997</c:v>
                </c:pt>
                <c:pt idx="408">
                  <c:v>34.4</c:v>
                </c:pt>
                <c:pt idx="409">
                  <c:v>32.6</c:v>
                </c:pt>
                <c:pt idx="410">
                  <c:v>32.1</c:v>
                </c:pt>
                <c:pt idx="411">
                  <c:v>30.6</c:v>
                </c:pt>
                <c:pt idx="412">
                  <c:v>29.7</c:v>
                </c:pt>
                <c:pt idx="413">
                  <c:v>29.3</c:v>
                </c:pt>
                <c:pt idx="414">
                  <c:v>27.7</c:v>
                </c:pt>
                <c:pt idx="415">
                  <c:v>27.1</c:v>
                </c:pt>
                <c:pt idx="416">
                  <c:v>26</c:v>
                </c:pt>
                <c:pt idx="417">
                  <c:v>25</c:v>
                </c:pt>
                <c:pt idx="418">
                  <c:v>24</c:v>
                </c:pt>
                <c:pt idx="419">
                  <c:v>22.9</c:v>
                </c:pt>
                <c:pt idx="420">
                  <c:v>22.4</c:v>
                </c:pt>
                <c:pt idx="421">
                  <c:v>20.9</c:v>
                </c:pt>
                <c:pt idx="422">
                  <c:v>20.2</c:v>
                </c:pt>
                <c:pt idx="423">
                  <c:v>18.899999999999999</c:v>
                </c:pt>
                <c:pt idx="424">
                  <c:v>18</c:v>
                </c:pt>
                <c:pt idx="425">
                  <c:v>17.3</c:v>
                </c:pt>
                <c:pt idx="426">
                  <c:v>16</c:v>
                </c:pt>
                <c:pt idx="427">
                  <c:v>15.3</c:v>
                </c:pt>
                <c:pt idx="428">
                  <c:v>14</c:v>
                </c:pt>
                <c:pt idx="429">
                  <c:v>12.9</c:v>
                </c:pt>
                <c:pt idx="430">
                  <c:v>12.2</c:v>
                </c:pt>
                <c:pt idx="431">
                  <c:v>10.9</c:v>
                </c:pt>
                <c:pt idx="432">
                  <c:v>10.6</c:v>
                </c:pt>
                <c:pt idx="433">
                  <c:v>9.3000000000000007</c:v>
                </c:pt>
                <c:pt idx="434">
                  <c:v>8.4</c:v>
                </c:pt>
                <c:pt idx="435">
                  <c:v>7.5</c:v>
                </c:pt>
                <c:pt idx="436">
                  <c:v>6.6</c:v>
                </c:pt>
                <c:pt idx="437">
                  <c:v>5.0999999999999996</c:v>
                </c:pt>
                <c:pt idx="438">
                  <c:v>4</c:v>
                </c:pt>
                <c:pt idx="439">
                  <c:v>2.9</c:v>
                </c:pt>
                <c:pt idx="440">
                  <c:v>2</c:v>
                </c:pt>
                <c:pt idx="441">
                  <c:v>1.5</c:v>
                </c:pt>
                <c:pt idx="442">
                  <c:v>0.2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A5-584D-9E87-0E6E60FF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308719"/>
        <c:axId val="1"/>
      </c:scatterChart>
      <c:valAx>
        <c:axId val="20103087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308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9" name="グラフ 1">
          <a:extLst>
            <a:ext uri="{FF2B5EF4-FFF2-40B4-BE49-F238E27FC236}">
              <a16:creationId xmlns:a16="http://schemas.microsoft.com/office/drawing/2014/main" id="{E246FD5F-C961-9BDD-EA78-58444D9C7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90" name="グラフ 2">
          <a:extLst>
            <a:ext uri="{FF2B5EF4-FFF2-40B4-BE49-F238E27FC236}">
              <a16:creationId xmlns:a16="http://schemas.microsoft.com/office/drawing/2014/main" id="{F4521A1E-AB5B-75B2-A479-ADD6BC36D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91" name="グラフ 3">
          <a:extLst>
            <a:ext uri="{FF2B5EF4-FFF2-40B4-BE49-F238E27FC236}">
              <a16:creationId xmlns:a16="http://schemas.microsoft.com/office/drawing/2014/main" id="{2C9E794D-6E6B-FE2E-C3F6-A345CE31F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92" name="グラフ 4">
          <a:extLst>
            <a:ext uri="{FF2B5EF4-FFF2-40B4-BE49-F238E27FC236}">
              <a16:creationId xmlns:a16="http://schemas.microsoft.com/office/drawing/2014/main" id="{EB480AC8-087E-830C-D5DF-1F315EF17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93" name="グラフ 5">
          <a:extLst>
            <a:ext uri="{FF2B5EF4-FFF2-40B4-BE49-F238E27FC236}">
              <a16:creationId xmlns:a16="http://schemas.microsoft.com/office/drawing/2014/main" id="{D0D4A5F9-C064-EE9A-EF1E-C01E25561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94" name="グラフ 6">
          <a:extLst>
            <a:ext uri="{FF2B5EF4-FFF2-40B4-BE49-F238E27FC236}">
              <a16:creationId xmlns:a16="http://schemas.microsoft.com/office/drawing/2014/main" id="{D324385B-353B-D18D-BD20-A35CBF41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95" name="グラフ 7">
          <a:extLst>
            <a:ext uri="{FF2B5EF4-FFF2-40B4-BE49-F238E27FC236}">
              <a16:creationId xmlns:a16="http://schemas.microsoft.com/office/drawing/2014/main" id="{AB4FE8B4-0CF7-9553-D658-4317F340B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96" name="グラフ 8">
          <a:extLst>
            <a:ext uri="{FF2B5EF4-FFF2-40B4-BE49-F238E27FC236}">
              <a16:creationId xmlns:a16="http://schemas.microsoft.com/office/drawing/2014/main" id="{4ACF52F2-699D-C8DC-85A9-827DFB803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G7" sqref="G7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41387</v>
      </c>
    </row>
    <row r="2" spans="1:34">
      <c r="A2" s="22" t="s">
        <v>99</v>
      </c>
      <c r="B2" s="30">
        <v>0.12849537037037037</v>
      </c>
    </row>
    <row r="3" spans="1:34">
      <c r="A3" s="22" t="s">
        <v>44</v>
      </c>
      <c r="B3" s="31">
        <v>40.064</v>
      </c>
    </row>
    <row r="4" spans="1:34">
      <c r="A4" s="22" t="s">
        <v>45</v>
      </c>
      <c r="B4" s="31">
        <v>147.16900000000001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0.5034953703703704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2.6082999999999999E-2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1.74E-4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0.5035532407407407</v>
      </c>
      <c r="C14" s="15">
        <f>Raw!C14</f>
        <v>0.4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3.3861000000000002E-2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7.4929999999999997E-3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0.50359953703703708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1.7094000000000002E-2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3.9056E-2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0.50365740740740739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1.3646999999999999E-2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1.8157E-2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0.50370370370370365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7.9629999999999996E-3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3.1343000000000003E-2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0.50376157407407407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2.5162E-2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1.9196000000000001E-2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0.50380787037037034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2.9912999999999999E-2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1.6695999999999999E-2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0.50386574074074075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7.1650000000000004E-3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2.0313999999999999E-2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0.50392361111111106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1.1819E-2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8.5369999999999994E-3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0.50396990740740744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2.6255000000000001E-2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3.5480999999999999E-2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0.50402777777777774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1.761E-3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6.6520999999999997E-2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0.50407407407407401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1.3703999999999999E-2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1.2576E-2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0.50413194444444442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2.6904000000000001E-2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2.3133999999999998E-2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0.5041782407407408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2.2061000000000001E-2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7.123E-3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0.50423611111111111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1.9418000000000001E-2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1.9569E-2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0.50428240740740737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0.122142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4.3998000000000002E-2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0.50434027777777779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5.4502000000000002E-2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3.5789000000000001E-2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0.50438657407407406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5.0347000000000003E-2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3.0400000000000002E-3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0.50444444444444447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4.9833000000000002E-2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8.5859999999999999E-3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0.50450231481481478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1.4279999999999999E-2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2.3767E-2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0.50454861111111116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2.0544E-2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2.3630999999999999E-2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0.50460648148148146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5.8320000000000004E-3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5.0559999999999997E-3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0.50465277777777773</v>
      </c>
      <c r="C35" s="15">
        <f>Raw!C35</f>
        <v>1.5</v>
      </c>
      <c r="D35" s="15">
        <f>IF(C35&gt;0.5,Raw!D35*D$11,-999)</f>
        <v>287.60000000000002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1.6490000000000001E-3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5.5690000000000002E-3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1.731352E+20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0.50471064814814814</v>
      </c>
      <c r="C36" s="15">
        <f>Raw!C36</f>
        <v>2.2000000000000002</v>
      </c>
      <c r="D36" s="15">
        <f>IF(C36&gt;0.5,Raw!D36*D$11,-999)</f>
        <v>235.6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1.7212000000000002E-2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6.2509999999999996E-2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1.4183119999999997E+20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0.50475694444444441</v>
      </c>
      <c r="C37" s="15">
        <f>Raw!C37</f>
        <v>3.3</v>
      </c>
      <c r="D37" s="15">
        <f>IF(C37&gt;0.5,Raw!D37*D$11,-999)</f>
        <v>194.4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2.48E-3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6.1851000000000003E-2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1.1702879999999998E+20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0.50481481481481483</v>
      </c>
      <c r="C38" s="15">
        <f>Raw!C38</f>
        <v>4</v>
      </c>
      <c r="D38" s="15">
        <f>IF(C38&gt;0.5,Raw!D38*D$11,-999)</f>
        <v>172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2.8587000000000001E-2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9.5449999999999993E-2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1.0354399999999997E+20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0.50486111111111109</v>
      </c>
      <c r="C39" s="15">
        <f>Raw!C39</f>
        <v>5.0999999999999996</v>
      </c>
      <c r="D39" s="15">
        <f>IF(C39&gt;0.5,Raw!D39*D$11,-999)</f>
        <v>143.30000000000001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8.0597000000000002E-2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3.175E-2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8.6266599999999984E+19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0.50491898148148151</v>
      </c>
      <c r="C40" s="15">
        <f>Raw!C40</f>
        <v>6</v>
      </c>
      <c r="D40" s="15">
        <f>IF(C40&gt;0.5,Raw!D40*D$11,-999)</f>
        <v>126.3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4.0375000000000001E-2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6.5074000000000007E-2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7.6032599999999984E+19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0.50497685185185182</v>
      </c>
      <c r="C41" s="15">
        <f>Raw!C41</f>
        <v>6.7</v>
      </c>
      <c r="D41" s="15">
        <f>IF(C41&gt;0.5,Raw!D41*D$11,-999)</f>
        <v>129.9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9.6962000000000007E-2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0.146422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7.8199799999999984E+19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0.50502314814814808</v>
      </c>
      <c r="C42" s="15">
        <f>Raw!C42</f>
        <v>7.6</v>
      </c>
      <c r="D42" s="15">
        <f>IF(C42&gt;0.5,Raw!D42*D$11,-999)</f>
        <v>110.2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0.261293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2.5628000000000001E-2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6.6340399999999992E+19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0.5050810185185185</v>
      </c>
      <c r="C43" s="15">
        <f>Raw!C43</f>
        <v>9.5</v>
      </c>
      <c r="D43" s="15">
        <f>IF(C43&gt;0.5,Raw!D43*D$11,-999)</f>
        <v>97.7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9.9991999999999998E-2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0.156195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5.8815399999999992E+19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0.50512731481481488</v>
      </c>
      <c r="C44" s="15">
        <f>Raw!C44</f>
        <v>8.9</v>
      </c>
      <c r="D44" s="15">
        <f>IF(C44&gt;0.5,Raw!D44*D$11,-999)</f>
        <v>101.2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0.24341499999999999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9.9881999999999999E-2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6.0922399999999984E+19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0.50518518518518518</v>
      </c>
      <c r="C45" s="15">
        <f>Raw!C45</f>
        <v>11.3</v>
      </c>
      <c r="D45" s="15">
        <f>IF(C45&gt;0.5,Raw!D45*D$11,-999)</f>
        <v>77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0.26307000000000003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0.32121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4.6353999999999992E+19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0.50523148148148145</v>
      </c>
      <c r="C46" s="15">
        <f>Raw!C46</f>
        <v>10.9</v>
      </c>
      <c r="D46" s="15">
        <f>IF(C46&gt;0.5,Raw!D46*D$11,-999)</f>
        <v>86.9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0.54023500000000002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0.31111499999999997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5.2313799999999992E+19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0.50528935185185186</v>
      </c>
      <c r="C47" s="15">
        <f>Raw!C47</f>
        <v>13.1</v>
      </c>
      <c r="D47" s="15">
        <f>IF(C47&gt;0.5,Raw!D47*D$11,-999)</f>
        <v>64.5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0.42004399999999997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0.34574899999999997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3.8828999999999992E+19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0.50533564814814813</v>
      </c>
      <c r="C48" s="15">
        <f>Raw!C48</f>
        <v>13.1</v>
      </c>
      <c r="D48" s="15">
        <f>IF(C48&gt;0.5,Raw!D48*D$11,-999)</f>
        <v>69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0.45223999999999998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0.43086200000000002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4.1537999999999992E+19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0.50539351851851855</v>
      </c>
      <c r="C49" s="15">
        <f>Raw!C49</f>
        <v>14</v>
      </c>
      <c r="D49" s="15">
        <f>IF(C49&gt;0.5,Raw!D49*D$11,-999)</f>
        <v>60.9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0.35172100000000001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0.46969499999999997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3.6661799999999988E+19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0.50545138888888885</v>
      </c>
      <c r="C50" s="15">
        <f>Raw!C50</f>
        <v>15.1</v>
      </c>
      <c r="D50" s="15">
        <f>IF(C50&gt;0.5,Raw!D50*D$11,-999)</f>
        <v>60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0.38808399999999998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0.550373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3.6119999999999996E+19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0.50549768518518523</v>
      </c>
      <c r="C51" s="15">
        <f>Raw!C51</f>
        <v>15.8</v>
      </c>
      <c r="D51" s="15">
        <f>IF(C51&gt;0.5,Raw!D51*D$11,-999)</f>
        <v>59.1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0.50393200000000005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0.57480600000000004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3.5578199999999992E+19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0.50555555555555554</v>
      </c>
      <c r="C52" s="15">
        <f>Raw!C52</f>
        <v>17.5</v>
      </c>
      <c r="D52" s="15">
        <f>IF(C52&gt;0.5,Raw!D52*D$11,-999)</f>
        <v>55.5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0.50113300000000005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0.66557500000000003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3.3410999999999992E+19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0.5056018518518518</v>
      </c>
      <c r="C53" s="15">
        <f>Raw!C53</f>
        <v>18</v>
      </c>
      <c r="D53" s="15">
        <f>IF(C53&gt;0.5,Raw!D53*D$11,-999)</f>
        <v>54.6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0.67520199999999997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0.73088699999999995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3.2869199999999996E+19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0.50565972222222222</v>
      </c>
      <c r="C54" s="15">
        <f>Raw!C54</f>
        <v>18.899999999999999</v>
      </c>
      <c r="D54" s="15">
        <f>IF(C54&gt;0.5,Raw!D54*D$11,-999)</f>
        <v>52.9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0.68240400000000001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0.767845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3.1845799999999992E+19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0.50570601851851849</v>
      </c>
      <c r="C55" s="15">
        <f>Raw!C55</f>
        <v>19.7</v>
      </c>
      <c r="D55" s="15">
        <f>IF(C55&gt;0.5,Raw!D55*D$11,-999)</f>
        <v>51.1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0.69091000000000002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0.61674799999999996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3.0762199999999996E+19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0.5057638888888889</v>
      </c>
      <c r="C56" s="15">
        <f>Raw!C56</f>
        <v>21.1</v>
      </c>
      <c r="D56" s="15">
        <f>IF(C56&gt;0.5,Raw!D56*D$11,-999)</f>
        <v>49.3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0.50611600000000001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0.61421800000000004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2.9678599999999988E+19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0.50582175925925921</v>
      </c>
      <c r="C57" s="15">
        <f>Raw!C57</f>
        <v>21.5</v>
      </c>
      <c r="D57" s="15">
        <f>IF(C57&gt;0.5,Raw!D57*D$11,-999)</f>
        <v>50.2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0.733205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0.82140500000000005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3.0220399999999996E+19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0.50586805555555558</v>
      </c>
      <c r="C58" s="15">
        <f>Raw!C58</f>
        <v>22.6</v>
      </c>
      <c r="D58" s="15">
        <f>IF(C58&gt;0.5,Raw!D58*D$11,-999)</f>
        <v>47.5</v>
      </c>
      <c r="E58" s="9">
        <f>IF(Raw!$G58&gt;$C$8,IF(Raw!$Q58&gt;$C$8,IF(Raw!$N58&gt;$C$9,IF(Raw!$N58&lt;$A$9,IF(Raw!$X58&gt;$C$9,IF(Raw!$X58&lt;$A$9,Raw!H58,-999),-999),-999),-999),-999),-999)</f>
        <v>4.1385999999999999E-2</v>
      </c>
      <c r="F58" s="9">
        <f>IF(Raw!$G58&gt;$C$8,IF(Raw!$Q58&gt;$C$8,IF(Raw!$N58&gt;$C$9,IF(Raw!$N58&lt;$A$9,IF(Raw!$X58&gt;$C$9,IF(Raw!$X58&lt;$A$9,Raw!I58,-999),-999),-999),-999),-999),-999)</f>
        <v>6.1684999999999997E-2</v>
      </c>
      <c r="G58" s="9">
        <f>Raw!G58</f>
        <v>0.81408199999999997</v>
      </c>
      <c r="H58" s="9">
        <f>IF(Raw!$G58&gt;$C$8,IF(Raw!$Q58&gt;$C$8,IF(Raw!$N58&gt;$C$9,IF(Raw!$N58&lt;$A$9,IF(Raw!$X58&gt;$C$9,IF(Raw!$X58&lt;$A$9,Raw!L58,-999),-999),-999),-999),-999),-999)</f>
        <v>413.8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2419</v>
      </c>
      <c r="K58" s="9">
        <f>IF(Raw!$G58&gt;$C$8,IF(Raw!$Q58&gt;$C$8,IF(Raw!$N58&gt;$C$9,IF(Raw!$N58&lt;$A$9,IF(Raw!$X58&gt;$C$9,IF(Raw!$X58&lt;$A$9,Raw!R58,-999),-999),-999),-999),-999),-999)</f>
        <v>3.4754E-2</v>
      </c>
      <c r="L58" s="9">
        <f>IF(Raw!$G58&gt;$C$8,IF(Raw!$Q58&gt;$C$8,IF(Raw!$N58&gt;$C$9,IF(Raw!$N58&lt;$A$9,IF(Raw!$X58&gt;$C$9,IF(Raw!$X58&lt;$A$9,Raw!S58,-999),-999),-999),-999),-999),-999)</f>
        <v>6.1065000000000001E-2</v>
      </c>
      <c r="M58" s="9">
        <f>Raw!Q58</f>
        <v>0.83128400000000002</v>
      </c>
      <c r="N58" s="9">
        <f>IF(Raw!$G58&gt;$C$8,IF(Raw!$Q58&gt;$C$8,IF(Raw!$N58&gt;$C$9,IF(Raw!$N58&lt;$A$9,IF(Raw!$X58&gt;$C$9,IF(Raw!$X58&lt;$A$9,Raw!V58,-999),-999),-999),-999),-999),-999)</f>
        <v>577.9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2932</v>
      </c>
      <c r="R58" s="9">
        <f t="shared" si="4"/>
        <v>2.0298999999999998E-2</v>
      </c>
      <c r="S58" s="9">
        <f t="shared" si="5"/>
        <v>0.32907513982329578</v>
      </c>
      <c r="T58" s="9">
        <f t="shared" si="6"/>
        <v>2.6311000000000001E-2</v>
      </c>
      <c r="U58" s="9">
        <f t="shared" si="7"/>
        <v>0.43086874641775158</v>
      </c>
      <c r="V58" s="15">
        <f t="shared" si="0"/>
        <v>0</v>
      </c>
      <c r="X58" s="11">
        <f t="shared" si="8"/>
        <v>2.8594999999999996E+19</v>
      </c>
      <c r="Y58" s="11">
        <f t="shared" si="9"/>
        <v>4.1379999999999999E-18</v>
      </c>
      <c r="Z58" s="11">
        <f t="shared" si="10"/>
        <v>2.4189999999999997E-3</v>
      </c>
      <c r="AA58" s="16">
        <f t="shared" si="11"/>
        <v>0.22253459232813913</v>
      </c>
      <c r="AB58" s="9">
        <f t="shared" si="1"/>
        <v>4.0609107658745668E-2</v>
      </c>
      <c r="AC58" s="9">
        <f t="shared" si="2"/>
        <v>0.7774654076718609</v>
      </c>
      <c r="AD58" s="15">
        <f t="shared" si="3"/>
        <v>91.994457349375452</v>
      </c>
      <c r="AE58" s="3">
        <f t="shared" si="12"/>
        <v>498.21519999999987</v>
      </c>
      <c r="AF58" s="2">
        <f t="shared" si="13"/>
        <v>0.25</v>
      </c>
      <c r="AG58" s="9">
        <f t="shared" si="14"/>
        <v>3.0490412704235935E-2</v>
      </c>
      <c r="AH58" s="2">
        <f t="shared" si="15"/>
        <v>1.4754152027759875</v>
      </c>
    </row>
    <row r="59" spans="1:34">
      <c r="A59" s="1">
        <f>Raw!A59</f>
        <v>46</v>
      </c>
      <c r="B59" s="14">
        <f>Raw!B59</f>
        <v>0.50592592592592589</v>
      </c>
      <c r="C59" s="15">
        <f>Raw!C59</f>
        <v>23.9</v>
      </c>
      <c r="D59" s="15">
        <f>IF(C59&gt;0.5,Raw!D59*D$11,-999)</f>
        <v>45.7</v>
      </c>
      <c r="E59" s="9">
        <f>IF(Raw!$G59&gt;$C$8,IF(Raw!$Q59&gt;$C$8,IF(Raw!$N59&gt;$C$9,IF(Raw!$N59&lt;$A$9,IF(Raw!$X59&gt;$C$9,IF(Raw!$X59&lt;$A$9,Raw!H59,-999),-999),-999),-999),-999),-999)</f>
        <v>4.4533000000000003E-2</v>
      </c>
      <c r="F59" s="9">
        <f>IF(Raw!$G59&gt;$C$8,IF(Raw!$Q59&gt;$C$8,IF(Raw!$N59&gt;$C$9,IF(Raw!$N59&lt;$A$9,IF(Raw!$X59&gt;$C$9,IF(Raw!$X59&lt;$A$9,Raw!I59,-999),-999),-999),-999),-999),-999)</f>
        <v>6.4327999999999996E-2</v>
      </c>
      <c r="G59" s="9">
        <f>Raw!G59</f>
        <v>0.84761900000000001</v>
      </c>
      <c r="H59" s="9">
        <f>IF(Raw!$G59&gt;$C$8,IF(Raw!$Q59&gt;$C$8,IF(Raw!$N59&gt;$C$9,IF(Raw!$N59&lt;$A$9,IF(Raw!$X59&gt;$C$9,IF(Raw!$X59&lt;$A$9,Raw!L59,-999),-999),-999),-999),-999),-999)</f>
        <v>328.7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1560</v>
      </c>
      <c r="K59" s="9">
        <f>IF(Raw!$G59&gt;$C$8,IF(Raw!$Q59&gt;$C$8,IF(Raw!$N59&gt;$C$9,IF(Raw!$N59&lt;$A$9,IF(Raw!$X59&gt;$C$9,IF(Raw!$X59&lt;$A$9,Raw!R59,-999),-999),-999),-999),-999),-999)</f>
        <v>4.0960000000000003E-2</v>
      </c>
      <c r="L59" s="9">
        <f>IF(Raw!$G59&gt;$C$8,IF(Raw!$Q59&gt;$C$8,IF(Raw!$N59&gt;$C$9,IF(Raw!$N59&lt;$A$9,IF(Raw!$X59&gt;$C$9,IF(Raw!$X59&lt;$A$9,Raw!S59,-999),-999),-999),-999),-999),-999)</f>
        <v>6.4183000000000004E-2</v>
      </c>
      <c r="M59" s="9">
        <f>Raw!Q59</f>
        <v>0.87152799999999997</v>
      </c>
      <c r="N59" s="9">
        <f>IF(Raw!$G59&gt;$C$8,IF(Raw!$Q59&gt;$C$8,IF(Raw!$N59&gt;$C$9,IF(Raw!$N59&lt;$A$9,IF(Raw!$X59&gt;$C$9,IF(Raw!$X59&lt;$A$9,Raw!V59,-999),-999),-999),-999),-999),-999)</f>
        <v>448.3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7963</v>
      </c>
      <c r="R59" s="9">
        <f t="shared" si="4"/>
        <v>1.9794999999999993E-2</v>
      </c>
      <c r="S59" s="9">
        <f t="shared" si="5"/>
        <v>0.30771981096878487</v>
      </c>
      <c r="T59" s="9">
        <f t="shared" si="6"/>
        <v>2.3223000000000001E-2</v>
      </c>
      <c r="U59" s="9">
        <f t="shared" si="7"/>
        <v>0.36182478226321613</v>
      </c>
      <c r="V59" s="15">
        <f t="shared" si="0"/>
        <v>0</v>
      </c>
      <c r="X59" s="11">
        <f t="shared" si="8"/>
        <v>2.7511399999999996E+19</v>
      </c>
      <c r="Y59" s="11">
        <f t="shared" si="9"/>
        <v>3.2869999999999995E-18</v>
      </c>
      <c r="Z59" s="11">
        <f t="shared" si="10"/>
        <v>1.56E-3</v>
      </c>
      <c r="AA59" s="16">
        <f t="shared" si="11"/>
        <v>0.1236301563818282</v>
      </c>
      <c r="AB59" s="9">
        <f t="shared" si="1"/>
        <v>4.3831063121655203E-2</v>
      </c>
      <c r="AC59" s="9">
        <f t="shared" si="2"/>
        <v>0.87636984361817161</v>
      </c>
      <c r="AD59" s="15">
        <f t="shared" si="3"/>
        <v>79.25010024476164</v>
      </c>
      <c r="AE59" s="3">
        <f t="shared" si="12"/>
        <v>395.75479999999982</v>
      </c>
      <c r="AF59" s="2">
        <f t="shared" si="13"/>
        <v>0.25</v>
      </c>
      <c r="AG59" s="9">
        <f t="shared" si="14"/>
        <v>2.2057423281076103E-2</v>
      </c>
      <c r="AH59" s="2">
        <f t="shared" si="15"/>
        <v>1.0673472333302814</v>
      </c>
    </row>
    <row r="60" spans="1:34">
      <c r="A60" s="1">
        <f>Raw!A60</f>
        <v>47</v>
      </c>
      <c r="B60" s="14">
        <f>Raw!B60</f>
        <v>0.50597222222222216</v>
      </c>
      <c r="C60" s="15">
        <f>Raw!C60</f>
        <v>24</v>
      </c>
      <c r="D60" s="15">
        <f>IF(C60&gt;0.5,Raw!D60*D$11,-999)</f>
        <v>46.6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0.83709500000000003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0.87386900000000001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2.8053199999999996E+19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0.50603009259259257</v>
      </c>
      <c r="C61" s="15">
        <f>Raw!C61</f>
        <v>26</v>
      </c>
      <c r="D61" s="15">
        <f>IF(C61&gt;0.5,Raw!D61*D$11,-999)</f>
        <v>42.1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0.793022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0.86462700000000003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2.5344199999999996E+19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0.50607638888888895</v>
      </c>
      <c r="C62" s="15">
        <f>Raw!C62</f>
        <v>25.9</v>
      </c>
      <c r="D62" s="15">
        <f>IF(C62&gt;0.5,Raw!D62*D$11,-999)</f>
        <v>43.9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0.856707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0.87817299999999998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2.6427799999999992E+19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0.50613425925925926</v>
      </c>
      <c r="C63" s="15">
        <f>Raw!C63</f>
        <v>27.3</v>
      </c>
      <c r="D63" s="15">
        <f>IF(C63&gt;0.5,Raw!D63*D$11,-999)</f>
        <v>42.1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0.89005900000000004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0.89216399999999996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2.5344199999999996E+19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0.50619212962962956</v>
      </c>
      <c r="C64" s="15">
        <f>Raw!C64</f>
        <v>28</v>
      </c>
      <c r="D64" s="15">
        <f>IF(C64&gt;0.5,Raw!D64*D$11,-999)</f>
        <v>42.1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0.845445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0.83872100000000005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2.5344199999999996E+19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0.50623842592592594</v>
      </c>
      <c r="C65" s="15">
        <f>Raw!C65</f>
        <v>29.3</v>
      </c>
      <c r="D65" s="15">
        <f>IF(C65&gt;0.5,Raw!D65*D$11,-999)</f>
        <v>40.299999999999997</v>
      </c>
      <c r="E65" s="9">
        <f>IF(Raw!$G65&gt;$C$8,IF(Raw!$Q65&gt;$C$8,IF(Raw!$N65&gt;$C$9,IF(Raw!$N65&lt;$A$9,IF(Raw!$X65&gt;$C$9,IF(Raw!$X65&lt;$A$9,Raw!H65,-999),-999),-999),-999),-999),-999)</f>
        <v>5.305E-2</v>
      </c>
      <c r="F65" s="9">
        <f>IF(Raw!$G65&gt;$C$8,IF(Raw!$Q65&gt;$C$8,IF(Raw!$N65&gt;$C$9,IF(Raw!$N65&lt;$A$9,IF(Raw!$X65&gt;$C$9,IF(Raw!$X65&lt;$A$9,Raw!I65,-999),-999),-999),-999),-999),-999)</f>
        <v>8.2668000000000005E-2</v>
      </c>
      <c r="G65" s="9">
        <f>Raw!G65</f>
        <v>0.87347799999999998</v>
      </c>
      <c r="H65" s="9">
        <f>IF(Raw!$G65&gt;$C$8,IF(Raw!$Q65&gt;$C$8,IF(Raw!$N65&gt;$C$9,IF(Raw!$N65&lt;$A$9,IF(Raw!$X65&gt;$C$9,IF(Raw!$X65&lt;$A$9,Raw!L65,-999),-999),-999),-999),-999),-999)</f>
        <v>410.7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2160</v>
      </c>
      <c r="K65" s="9">
        <f>IF(Raw!$G65&gt;$C$8,IF(Raw!$Q65&gt;$C$8,IF(Raw!$N65&gt;$C$9,IF(Raw!$N65&lt;$A$9,IF(Raw!$X65&gt;$C$9,IF(Raw!$X65&lt;$A$9,Raw!R65,-999),-999),-999),-999),-999),-999)</f>
        <v>4.9374000000000001E-2</v>
      </c>
      <c r="L65" s="9">
        <f>IF(Raw!$G65&gt;$C$8,IF(Raw!$Q65&gt;$C$8,IF(Raw!$N65&gt;$C$9,IF(Raw!$N65&lt;$A$9,IF(Raw!$X65&gt;$C$9,IF(Raw!$X65&lt;$A$9,Raw!S65,-999),-999),-999),-999),-999),-999)</f>
        <v>8.1729999999999997E-2</v>
      </c>
      <c r="M65" s="9">
        <f>Raw!Q65</f>
        <v>0.93487100000000001</v>
      </c>
      <c r="N65" s="9">
        <f>IF(Raw!$G65&gt;$C$8,IF(Raw!$Q65&gt;$C$8,IF(Raw!$N65&gt;$C$9,IF(Raw!$N65&lt;$A$9,IF(Raw!$X65&gt;$C$9,IF(Raw!$X65&lt;$A$9,Raw!V65,-999),-999),-999),-999),-999),-999)</f>
        <v>389.4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2110</v>
      </c>
      <c r="R65" s="9">
        <f t="shared" si="4"/>
        <v>2.9618000000000005E-2</v>
      </c>
      <c r="S65" s="9">
        <f t="shared" si="5"/>
        <v>0.35827647941162244</v>
      </c>
      <c r="T65" s="9">
        <f t="shared" si="6"/>
        <v>3.2355999999999996E-2</v>
      </c>
      <c r="U65" s="9">
        <f t="shared" si="7"/>
        <v>0.39588890248378805</v>
      </c>
      <c r="V65" s="15">
        <f t="shared" si="0"/>
        <v>0</v>
      </c>
      <c r="X65" s="11">
        <f t="shared" si="8"/>
        <v>2.4260599999999992E+19</v>
      </c>
      <c r="Y65" s="11">
        <f t="shared" si="9"/>
        <v>4.1069999999999998E-18</v>
      </c>
      <c r="Z65" s="11">
        <f t="shared" si="10"/>
        <v>2.16E-3</v>
      </c>
      <c r="AA65" s="16">
        <f t="shared" si="11"/>
        <v>0.17710284984693389</v>
      </c>
      <c r="AB65" s="9">
        <f t="shared" si="1"/>
        <v>5.5104339809647393E-2</v>
      </c>
      <c r="AC65" s="9">
        <f t="shared" si="2"/>
        <v>0.82289715015306608</v>
      </c>
      <c r="AD65" s="15">
        <f t="shared" si="3"/>
        <v>81.992060114321234</v>
      </c>
      <c r="AE65" s="3">
        <f t="shared" si="12"/>
        <v>494.48279999999983</v>
      </c>
      <c r="AF65" s="2">
        <f t="shared" si="13"/>
        <v>0.25</v>
      </c>
      <c r="AG65" s="9">
        <f t="shared" si="14"/>
        <v>2.4969035916187234E-2</v>
      </c>
      <c r="AH65" s="2">
        <f t="shared" si="15"/>
        <v>1.208238653466448</v>
      </c>
    </row>
    <row r="66" spans="1:34">
      <c r="A66" s="1">
        <f>Raw!A66</f>
        <v>53</v>
      </c>
      <c r="B66" s="14">
        <f>Raw!B66</f>
        <v>0.50629629629629636</v>
      </c>
      <c r="C66" s="15">
        <f>Raw!C66</f>
        <v>29.5</v>
      </c>
      <c r="D66" s="15">
        <f>IF(C66&gt;0.5,Raw!D66*D$11,-999)</f>
        <v>38.5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0.88457799999999998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0.870313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2.3176999999999996E+19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0.50634259259259262</v>
      </c>
      <c r="C67" s="15">
        <f>Raw!C67</f>
        <v>31.3</v>
      </c>
      <c r="D67" s="15">
        <f>IF(C67&gt;0.5,Raw!D67*D$11,-999)</f>
        <v>38.5</v>
      </c>
      <c r="E67" s="9">
        <f>IF(Raw!$G67&gt;$C$8,IF(Raw!$Q67&gt;$C$8,IF(Raw!$N67&gt;$C$9,IF(Raw!$N67&lt;$A$9,IF(Raw!$X67&gt;$C$9,IF(Raw!$X67&lt;$A$9,Raw!H67,-999),-999),-999),-999),-999),-999)</f>
        <v>4.9716000000000003E-2</v>
      </c>
      <c r="F67" s="9">
        <f>IF(Raw!$G67&gt;$C$8,IF(Raw!$Q67&gt;$C$8,IF(Raw!$N67&gt;$C$9,IF(Raw!$N67&lt;$A$9,IF(Raw!$X67&gt;$C$9,IF(Raw!$X67&lt;$A$9,Raw!I67,-999),-999),-999),-999),-999),-999)</f>
        <v>7.9832E-2</v>
      </c>
      <c r="G67" s="9">
        <f>Raw!G67</f>
        <v>0.89018399999999998</v>
      </c>
      <c r="H67" s="9">
        <f>IF(Raw!$G67&gt;$C$8,IF(Raw!$Q67&gt;$C$8,IF(Raw!$N67&gt;$C$9,IF(Raw!$N67&lt;$A$9,IF(Raw!$X67&gt;$C$9,IF(Raw!$X67&lt;$A$9,Raw!L67,-999),-999),-999),-999),-999),-999)</f>
        <v>466.4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4311</v>
      </c>
      <c r="K67" s="9">
        <f>IF(Raw!$G67&gt;$C$8,IF(Raw!$Q67&gt;$C$8,IF(Raw!$N67&gt;$C$9,IF(Raw!$N67&lt;$A$9,IF(Raw!$X67&gt;$C$9,IF(Raw!$X67&lt;$A$9,Raw!R67,-999),-999),-999),-999),-999),-999)</f>
        <v>5.1011000000000001E-2</v>
      </c>
      <c r="L67" s="9">
        <f>IF(Raw!$G67&gt;$C$8,IF(Raw!$Q67&gt;$C$8,IF(Raw!$N67&gt;$C$9,IF(Raw!$N67&lt;$A$9,IF(Raw!$X67&gt;$C$9,IF(Raw!$X67&lt;$A$9,Raw!S67,-999),-999),-999),-999),-999),-999)</f>
        <v>7.7149999999999996E-2</v>
      </c>
      <c r="M67" s="9">
        <f>Raw!Q67</f>
        <v>0.87495100000000003</v>
      </c>
      <c r="N67" s="9">
        <f>IF(Raw!$G67&gt;$C$8,IF(Raw!$Q67&gt;$C$8,IF(Raw!$N67&gt;$C$9,IF(Raw!$N67&lt;$A$9,IF(Raw!$X67&gt;$C$9,IF(Raw!$X67&lt;$A$9,Raw!V67,-999),-999),-999),-999),-999),-999)</f>
        <v>389.4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1875</v>
      </c>
      <c r="R67" s="9">
        <f t="shared" si="4"/>
        <v>3.0115999999999997E-2</v>
      </c>
      <c r="S67" s="9">
        <f t="shared" si="5"/>
        <v>0.37724220863814006</v>
      </c>
      <c r="T67" s="9">
        <f t="shared" si="6"/>
        <v>2.6138999999999996E-2</v>
      </c>
      <c r="U67" s="9">
        <f t="shared" si="7"/>
        <v>0.3388075178224238</v>
      </c>
      <c r="V67" s="15">
        <f t="shared" si="0"/>
        <v>0</v>
      </c>
      <c r="X67" s="11">
        <f t="shared" si="8"/>
        <v>2.3176999999999996E+19</v>
      </c>
      <c r="Y67" s="11">
        <f t="shared" si="9"/>
        <v>4.6639999999999992E-18</v>
      </c>
      <c r="Z67" s="11">
        <f t="shared" si="10"/>
        <v>4.3109999999999997E-3</v>
      </c>
      <c r="AA67" s="16">
        <f t="shared" si="11"/>
        <v>0.31787568848393172</v>
      </c>
      <c r="AB67" s="9">
        <f t="shared" si="1"/>
        <v>5.9319952621281494E-2</v>
      </c>
      <c r="AC67" s="9">
        <f t="shared" si="2"/>
        <v>0.68212431151606812</v>
      </c>
      <c r="AD67" s="15">
        <f t="shared" si="3"/>
        <v>73.73595186358888</v>
      </c>
      <c r="AE67" s="3">
        <f t="shared" si="12"/>
        <v>561.54559999999981</v>
      </c>
      <c r="AF67" s="2">
        <f t="shared" si="13"/>
        <v>0.25</v>
      </c>
      <c r="AG67" s="9">
        <f t="shared" si="14"/>
        <v>1.9217149865520214E-2</v>
      </c>
      <c r="AH67" s="2">
        <f t="shared" si="15"/>
        <v>0.92990788090165866</v>
      </c>
    </row>
    <row r="68" spans="1:34">
      <c r="A68" s="1">
        <f>Raw!A68</f>
        <v>55</v>
      </c>
      <c r="B68" s="14">
        <f>Raw!B68</f>
        <v>0.50640046296296293</v>
      </c>
      <c r="C68" s="15">
        <f>Raw!C68</f>
        <v>31.7</v>
      </c>
      <c r="D68" s="15">
        <f>IF(C68&gt;0.5,Raw!D68*D$11,-999)</f>
        <v>38.5</v>
      </c>
      <c r="E68" s="9">
        <f>IF(Raw!$G68&gt;$C$8,IF(Raw!$Q68&gt;$C$8,IF(Raw!$N68&gt;$C$9,IF(Raw!$N68&lt;$A$9,IF(Raw!$X68&gt;$C$9,IF(Raw!$X68&lt;$A$9,Raw!H68,-999),-999),-999),-999),-999),-999)</f>
        <v>5.0909999999999997E-2</v>
      </c>
      <c r="F68" s="9">
        <f>IF(Raw!$G68&gt;$C$8,IF(Raw!$Q68&gt;$C$8,IF(Raw!$N68&gt;$C$9,IF(Raw!$N68&lt;$A$9,IF(Raw!$X68&gt;$C$9,IF(Raw!$X68&lt;$A$9,Raw!I68,-999),-999),-999),-999),-999),-999)</f>
        <v>8.0675999999999998E-2</v>
      </c>
      <c r="G68" s="9">
        <f>Raw!G68</f>
        <v>0.880907</v>
      </c>
      <c r="H68" s="9">
        <f>IF(Raw!$G68&gt;$C$8,IF(Raw!$Q68&gt;$C$8,IF(Raw!$N68&gt;$C$9,IF(Raw!$N68&lt;$A$9,IF(Raw!$X68&gt;$C$9,IF(Raw!$X68&lt;$A$9,Raw!L68,-999),-999),-999),-999),-999),-999)</f>
        <v>413.8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3778</v>
      </c>
      <c r="K68" s="9">
        <f>IF(Raw!$G68&gt;$C$8,IF(Raw!$Q68&gt;$C$8,IF(Raw!$N68&gt;$C$9,IF(Raw!$N68&lt;$A$9,IF(Raw!$X68&gt;$C$9,IF(Raw!$X68&lt;$A$9,Raw!R68,-999),-999),-999),-999),-999),-999)</f>
        <v>4.3895000000000003E-2</v>
      </c>
      <c r="L68" s="9">
        <f>IF(Raw!$G68&gt;$C$8,IF(Raw!$Q68&gt;$C$8,IF(Raw!$N68&gt;$C$9,IF(Raw!$N68&lt;$A$9,IF(Raw!$X68&gt;$C$9,IF(Raw!$X68&lt;$A$9,Raw!S68,-999),-999),-999),-999),-999),-999)</f>
        <v>8.1587999999999994E-2</v>
      </c>
      <c r="M68" s="9">
        <f>Raw!Q68</f>
        <v>0.90253700000000003</v>
      </c>
      <c r="N68" s="9">
        <f>IF(Raw!$G68&gt;$C$8,IF(Raw!$Q68&gt;$C$8,IF(Raw!$N68&gt;$C$9,IF(Raw!$N68&lt;$A$9,IF(Raw!$X68&gt;$C$9,IF(Raw!$X68&lt;$A$9,Raw!V68,-999),-999),-999),-999),-999),-999)</f>
        <v>482.7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1123</v>
      </c>
      <c r="R68" s="9">
        <f t="shared" si="4"/>
        <v>2.9766000000000001E-2</v>
      </c>
      <c r="S68" s="9">
        <f t="shared" si="5"/>
        <v>0.36895731072437904</v>
      </c>
      <c r="T68" s="9">
        <f t="shared" si="6"/>
        <v>3.769299999999999E-2</v>
      </c>
      <c r="U68" s="9">
        <f t="shared" si="7"/>
        <v>0.46199195960190215</v>
      </c>
      <c r="V68" s="15">
        <f t="shared" si="0"/>
        <v>0</v>
      </c>
      <c r="X68" s="11">
        <f t="shared" si="8"/>
        <v>2.3176999999999996E+19</v>
      </c>
      <c r="Y68" s="11">
        <f t="shared" si="9"/>
        <v>4.1379999999999999E-18</v>
      </c>
      <c r="Z68" s="11">
        <f t="shared" si="10"/>
        <v>3.7779999999999997E-3</v>
      </c>
      <c r="AA68" s="16">
        <f t="shared" si="11"/>
        <v>0.26596587213447326</v>
      </c>
      <c r="AB68" s="9">
        <f t="shared" si="1"/>
        <v>5.3920051618364703E-2</v>
      </c>
      <c r="AC68" s="9">
        <f t="shared" si="2"/>
        <v>0.73403412786552669</v>
      </c>
      <c r="AD68" s="15">
        <f t="shared" si="3"/>
        <v>70.398589765609657</v>
      </c>
      <c r="AE68" s="3">
        <f t="shared" si="12"/>
        <v>498.21519999999987</v>
      </c>
      <c r="AF68" s="2">
        <f t="shared" si="13"/>
        <v>0.25</v>
      </c>
      <c r="AG68" s="9">
        <f t="shared" si="14"/>
        <v>2.5018140337711089E-2</v>
      </c>
      <c r="AH68" s="2">
        <f t="shared" si="15"/>
        <v>1.2106147908688043</v>
      </c>
    </row>
    <row r="69" spans="1:34">
      <c r="A69" s="1">
        <f>Raw!A69</f>
        <v>56</v>
      </c>
      <c r="B69" s="14">
        <f>Raw!B69</f>
        <v>0.5064467592592593</v>
      </c>
      <c r="C69" s="15">
        <f>Raw!C69</f>
        <v>33.1</v>
      </c>
      <c r="D69" s="15">
        <f>IF(C69&gt;0.5,Raw!D69*D$11,-999)</f>
        <v>36.700000000000003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0.82667900000000005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0.90299600000000002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2.2093399999999996E+19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0.50650462962962961</v>
      </c>
      <c r="C70" s="15">
        <f>Raw!C70</f>
        <v>33.700000000000003</v>
      </c>
      <c r="D70" s="15">
        <f>IF(C70&gt;0.5,Raw!D70*D$11,-999)</f>
        <v>35.799999999999997</v>
      </c>
      <c r="E70" s="9">
        <f>IF(Raw!$G70&gt;$C$8,IF(Raw!$Q70&gt;$C$8,IF(Raw!$N70&gt;$C$9,IF(Raw!$N70&lt;$A$9,IF(Raw!$X70&gt;$C$9,IF(Raw!$X70&lt;$A$9,Raw!H70,-999),-999),-999),-999),-999),-999)</f>
        <v>5.0382000000000003E-2</v>
      </c>
      <c r="F70" s="9">
        <f>IF(Raw!$G70&gt;$C$8,IF(Raw!$Q70&gt;$C$8,IF(Raw!$N70&gt;$C$9,IF(Raw!$N70&lt;$A$9,IF(Raw!$X70&gt;$C$9,IF(Raw!$X70&lt;$A$9,Raw!I70,-999),-999),-999),-999),-999),-999)</f>
        <v>8.0558000000000005E-2</v>
      </c>
      <c r="G70" s="9">
        <f>Raw!G70</f>
        <v>0.84404199999999996</v>
      </c>
      <c r="H70" s="9">
        <f>IF(Raw!$G70&gt;$C$8,IF(Raw!$Q70&gt;$C$8,IF(Raw!$N70&gt;$C$9,IF(Raw!$N70&lt;$A$9,IF(Raw!$X70&gt;$C$9,IF(Raw!$X70&lt;$A$9,Raw!L70,-999),-999),-999),-999),-999),-999)</f>
        <v>397.6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1519</v>
      </c>
      <c r="K70" s="9">
        <f>IF(Raw!$G70&gt;$C$8,IF(Raw!$Q70&gt;$C$8,IF(Raw!$N70&gt;$C$9,IF(Raw!$N70&lt;$A$9,IF(Raw!$X70&gt;$C$9,IF(Raw!$X70&lt;$A$9,Raw!R70,-999),-999),-999),-999),-999),-999)</f>
        <v>4.5291999999999999E-2</v>
      </c>
      <c r="L70" s="9">
        <f>IF(Raw!$G70&gt;$C$8,IF(Raw!$Q70&gt;$C$8,IF(Raw!$N70&gt;$C$9,IF(Raw!$N70&lt;$A$9,IF(Raw!$X70&gt;$C$9,IF(Raw!$X70&lt;$A$9,Raw!S70,-999),-999),-999),-999),-999),-999)</f>
        <v>7.8722E-2</v>
      </c>
      <c r="M70" s="9">
        <f>Raw!Q70</f>
        <v>0.90606399999999998</v>
      </c>
      <c r="N70" s="9">
        <f>IF(Raw!$G70&gt;$C$8,IF(Raw!$Q70&gt;$C$8,IF(Raw!$N70&gt;$C$9,IF(Raw!$N70&lt;$A$9,IF(Raw!$X70&gt;$C$9,IF(Raw!$X70&lt;$A$9,Raw!V70,-999),-999),-999),-999),-999),-999)</f>
        <v>458.3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5676</v>
      </c>
      <c r="R70" s="9">
        <f t="shared" si="4"/>
        <v>3.0176000000000001E-2</v>
      </c>
      <c r="S70" s="9">
        <f t="shared" si="5"/>
        <v>0.37458725390401948</v>
      </c>
      <c r="T70" s="9">
        <f t="shared" si="6"/>
        <v>3.3430000000000001E-2</v>
      </c>
      <c r="U70" s="9">
        <f t="shared" si="7"/>
        <v>0.42465892634841595</v>
      </c>
      <c r="V70" s="15">
        <f t="shared" si="0"/>
        <v>0</v>
      </c>
      <c r="X70" s="11">
        <f t="shared" si="8"/>
        <v>2.1551599999999992E+19</v>
      </c>
      <c r="Y70" s="11">
        <f t="shared" si="9"/>
        <v>3.9760000000000003E-18</v>
      </c>
      <c r="Z70" s="11">
        <f t="shared" si="10"/>
        <v>1.519E-3</v>
      </c>
      <c r="AA70" s="16">
        <f t="shared" si="11"/>
        <v>0.11517097133354584</v>
      </c>
      <c r="AB70" s="9">
        <f t="shared" si="1"/>
        <v>4.9142165571680434E-2</v>
      </c>
      <c r="AC70" s="9">
        <f t="shared" si="2"/>
        <v>0.8848290286664543</v>
      </c>
      <c r="AD70" s="15">
        <f t="shared" si="3"/>
        <v>75.820257625770822</v>
      </c>
      <c r="AE70" s="3">
        <f t="shared" si="12"/>
        <v>478.71039999999988</v>
      </c>
      <c r="AF70" s="2">
        <f t="shared" si="13"/>
        <v>0.25</v>
      </c>
      <c r="AG70" s="9">
        <f t="shared" si="14"/>
        <v>2.4767499383707797E-2</v>
      </c>
      <c r="AH70" s="2">
        <f t="shared" si="15"/>
        <v>1.1984864055444771</v>
      </c>
    </row>
    <row r="71" spans="1:34">
      <c r="A71" s="1">
        <f>Raw!A71</f>
        <v>58</v>
      </c>
      <c r="B71" s="14">
        <f>Raw!B71</f>
        <v>0.50656250000000003</v>
      </c>
      <c r="C71" s="15">
        <f>Raw!C71</f>
        <v>35</v>
      </c>
      <c r="D71" s="15">
        <f>IF(C71&gt;0.5,Raw!D71*D$11,-999)</f>
        <v>34.9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0.906524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0.87811700000000004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2.1009799999999996E+19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0.50660879629629629</v>
      </c>
      <c r="C72" s="15">
        <f>Raw!C72</f>
        <v>35.700000000000003</v>
      </c>
      <c r="D72" s="15">
        <f>IF(C72&gt;0.5,Raw!D72*D$11,-999)</f>
        <v>34.9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0.88712999999999997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0.87168000000000001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2.1009799999999996E+19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0.50666666666666671</v>
      </c>
      <c r="C73" s="15">
        <f>Raw!C73</f>
        <v>35.9</v>
      </c>
      <c r="D73" s="15">
        <f>IF(C73&gt;0.5,Raw!D73*D$11,-999)</f>
        <v>34</v>
      </c>
      <c r="E73" s="9">
        <f>IF(Raw!$G73&gt;$C$8,IF(Raw!$Q73&gt;$C$8,IF(Raw!$N73&gt;$C$9,IF(Raw!$N73&lt;$A$9,IF(Raw!$X73&gt;$C$9,IF(Raw!$X73&lt;$A$9,Raw!H73,-999),-999),-999),-999),-999),-999)</f>
        <v>4.9381000000000001E-2</v>
      </c>
      <c r="F73" s="9">
        <f>IF(Raw!$G73&gt;$C$8,IF(Raw!$Q73&gt;$C$8,IF(Raw!$N73&gt;$C$9,IF(Raw!$N73&lt;$A$9,IF(Raw!$X73&gt;$C$9,IF(Raw!$X73&lt;$A$9,Raw!I73,-999),-999),-999),-999),-999),-999)</f>
        <v>7.9662999999999998E-2</v>
      </c>
      <c r="G73" s="9">
        <f>Raw!G73</f>
        <v>0.86022500000000002</v>
      </c>
      <c r="H73" s="9">
        <f>IF(Raw!$G73&gt;$C$8,IF(Raw!$Q73&gt;$C$8,IF(Raw!$N73&gt;$C$9,IF(Raw!$N73&lt;$A$9,IF(Raw!$X73&gt;$C$9,IF(Raw!$X73&lt;$A$9,Raw!L73,-999),-999),-999),-999),-999),-999)</f>
        <v>405.7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2250</v>
      </c>
      <c r="K73" s="9">
        <f>IF(Raw!$G73&gt;$C$8,IF(Raw!$Q73&gt;$C$8,IF(Raw!$N73&gt;$C$9,IF(Raw!$N73&lt;$A$9,IF(Raw!$X73&gt;$C$9,IF(Raw!$X73&lt;$A$9,Raw!R73,-999),-999),-999),-999),-999),-999)</f>
        <v>4.7858999999999999E-2</v>
      </c>
      <c r="L73" s="9">
        <f>IF(Raw!$G73&gt;$C$8,IF(Raw!$Q73&gt;$C$8,IF(Raw!$N73&gt;$C$9,IF(Raw!$N73&lt;$A$9,IF(Raw!$X73&gt;$C$9,IF(Raw!$X73&lt;$A$9,Raw!S73,-999),-999),-999),-999),-999),-999)</f>
        <v>7.9946000000000003E-2</v>
      </c>
      <c r="M73" s="9">
        <f>Raw!Q73</f>
        <v>0.91908699999999999</v>
      </c>
      <c r="N73" s="9">
        <f>IF(Raw!$G73&gt;$C$8,IF(Raw!$Q73&gt;$C$8,IF(Raw!$N73&gt;$C$9,IF(Raw!$N73&lt;$A$9,IF(Raw!$X73&gt;$C$9,IF(Raw!$X73&lt;$A$9,Raw!V73,-999),-999),-999),-999),-999),-999)</f>
        <v>418.8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4912</v>
      </c>
      <c r="R73" s="9">
        <f t="shared" si="4"/>
        <v>3.0281999999999996E-2</v>
      </c>
      <c r="S73" s="9">
        <f t="shared" si="5"/>
        <v>0.38012628196276815</v>
      </c>
      <c r="T73" s="9">
        <f t="shared" si="6"/>
        <v>3.2087000000000004E-2</v>
      </c>
      <c r="U73" s="9">
        <f t="shared" si="7"/>
        <v>0.40135841693142876</v>
      </c>
      <c r="V73" s="15">
        <f t="shared" si="0"/>
        <v>0</v>
      </c>
      <c r="X73" s="11">
        <f t="shared" si="8"/>
        <v>2.0467999999999996E+19</v>
      </c>
      <c r="Y73" s="11">
        <f t="shared" si="9"/>
        <v>4.0569999999999993E-18</v>
      </c>
      <c r="Z73" s="11">
        <f t="shared" si="10"/>
        <v>2.2499999999999998E-3</v>
      </c>
      <c r="AA73" s="16">
        <f t="shared" si="11"/>
        <v>0.15742432844113305</v>
      </c>
      <c r="AB73" s="9">
        <f t="shared" si="1"/>
        <v>5.2910274426690634E-2</v>
      </c>
      <c r="AC73" s="9">
        <f t="shared" si="2"/>
        <v>0.84257567155886703</v>
      </c>
      <c r="AD73" s="15">
        <f t="shared" si="3"/>
        <v>69.96636819605915</v>
      </c>
      <c r="AE73" s="3">
        <f t="shared" si="12"/>
        <v>488.46279999999979</v>
      </c>
      <c r="AF73" s="2">
        <f t="shared" si="13"/>
        <v>0.25</v>
      </c>
      <c r="AG73" s="9">
        <f t="shared" si="14"/>
        <v>2.1601223675085972E-2</v>
      </c>
      <c r="AH73" s="2">
        <f t="shared" si="15"/>
        <v>1.0452719718142329</v>
      </c>
    </row>
    <row r="74" spans="1:34">
      <c r="A74" s="1">
        <f>Raw!A74</f>
        <v>61</v>
      </c>
      <c r="B74" s="14">
        <f>Raw!B74</f>
        <v>0.50671296296296298</v>
      </c>
      <c r="C74" s="15">
        <f>Raw!C74</f>
        <v>37.9</v>
      </c>
      <c r="D74" s="15">
        <f>IF(C74&gt;0.5,Raw!D74*D$11,-999)</f>
        <v>31.4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0.82998000000000005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0.85778399999999999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1.8902799999999996E+19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0.50677083333333328</v>
      </c>
      <c r="C75" s="15">
        <f>Raw!C75</f>
        <v>38.200000000000003</v>
      </c>
      <c r="D75" s="15">
        <f>IF(C75&gt;0.5,Raw!D75*D$11,-999)</f>
        <v>31.4</v>
      </c>
      <c r="E75" s="9">
        <f>IF(Raw!$G75&gt;$C$8,IF(Raw!$Q75&gt;$C$8,IF(Raw!$N75&gt;$C$9,IF(Raw!$N75&lt;$A$9,IF(Raw!$X75&gt;$C$9,IF(Raw!$X75&lt;$A$9,Raw!H75,-999),-999),-999),-999),-999),-999)</f>
        <v>4.4878000000000001E-2</v>
      </c>
      <c r="F75" s="9">
        <f>IF(Raw!$G75&gt;$C$8,IF(Raw!$Q75&gt;$C$8,IF(Raw!$N75&gt;$C$9,IF(Raw!$N75&lt;$A$9,IF(Raw!$X75&gt;$C$9,IF(Raw!$X75&lt;$A$9,Raw!I75,-999),-999),-999),-999),-999),-999)</f>
        <v>7.8389E-2</v>
      </c>
      <c r="G75" s="9">
        <f>Raw!G75</f>
        <v>0.88722800000000002</v>
      </c>
      <c r="H75" s="9">
        <f>IF(Raw!$G75&gt;$C$8,IF(Raw!$Q75&gt;$C$8,IF(Raw!$N75&gt;$C$9,IF(Raw!$N75&lt;$A$9,IF(Raw!$X75&gt;$C$9,IF(Raw!$X75&lt;$A$9,Raw!L75,-999),-999),-999),-999),-999),-999)</f>
        <v>569.79999999999995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3156</v>
      </c>
      <c r="K75" s="9">
        <f>IF(Raw!$G75&gt;$C$8,IF(Raw!$Q75&gt;$C$8,IF(Raw!$N75&gt;$C$9,IF(Raw!$N75&lt;$A$9,IF(Raw!$X75&gt;$C$9,IF(Raw!$X75&lt;$A$9,Raw!R75,-999),-999),-999),-999),-999),-999)</f>
        <v>4.5342E-2</v>
      </c>
      <c r="L75" s="9">
        <f>IF(Raw!$G75&gt;$C$8,IF(Raw!$Q75&gt;$C$8,IF(Raw!$N75&gt;$C$9,IF(Raw!$N75&lt;$A$9,IF(Raw!$X75&gt;$C$9,IF(Raw!$X75&lt;$A$9,Raw!S75,-999),-999),-999),-999),-999),-999)</f>
        <v>8.1265000000000004E-2</v>
      </c>
      <c r="M75" s="9">
        <f>Raw!Q75</f>
        <v>0.90902899999999998</v>
      </c>
      <c r="N75" s="9">
        <f>IF(Raw!$G75&gt;$C$8,IF(Raw!$Q75&gt;$C$8,IF(Raw!$N75&gt;$C$9,IF(Raw!$N75&lt;$A$9,IF(Raw!$X75&gt;$C$9,IF(Raw!$X75&lt;$A$9,Raw!V75,-999),-999),-999),-999),-999),-999)</f>
        <v>458.3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3027</v>
      </c>
      <c r="R75" s="9">
        <f t="shared" si="4"/>
        <v>3.3510999999999999E-2</v>
      </c>
      <c r="S75" s="9">
        <f t="shared" si="5"/>
        <v>0.4274962048246565</v>
      </c>
      <c r="T75" s="9">
        <f t="shared" si="6"/>
        <v>3.5923000000000004E-2</v>
      </c>
      <c r="U75" s="9">
        <f t="shared" si="7"/>
        <v>0.4420476219774811</v>
      </c>
      <c r="V75" s="15">
        <f t="shared" si="0"/>
        <v>0</v>
      </c>
      <c r="X75" s="11">
        <f t="shared" si="8"/>
        <v>1.8902799999999996E+19</v>
      </c>
      <c r="Y75" s="11">
        <f t="shared" si="9"/>
        <v>5.6979999999999993E-18</v>
      </c>
      <c r="Z75" s="11">
        <f t="shared" si="10"/>
        <v>3.156E-3</v>
      </c>
      <c r="AA75" s="16">
        <f t="shared" si="11"/>
        <v>0.25369065009036701</v>
      </c>
      <c r="AB75" s="9">
        <f t="shared" si="1"/>
        <v>5.4455329223196257E-2</v>
      </c>
      <c r="AC75" s="9">
        <f t="shared" si="2"/>
        <v>0.74630934990963294</v>
      </c>
      <c r="AD75" s="15">
        <f t="shared" si="3"/>
        <v>80.383602690230347</v>
      </c>
      <c r="AE75" s="3">
        <f t="shared" si="12"/>
        <v>686.03919999999971</v>
      </c>
      <c r="AF75" s="2">
        <f t="shared" si="13"/>
        <v>0.25</v>
      </c>
      <c r="AG75" s="9">
        <f t="shared" si="14"/>
        <v>2.7333369550153058E-2</v>
      </c>
      <c r="AH75" s="2">
        <f t="shared" si="15"/>
        <v>1.322647527555028</v>
      </c>
    </row>
    <row r="76" spans="1:34">
      <c r="A76" s="1">
        <f>Raw!A76</f>
        <v>63</v>
      </c>
      <c r="B76" s="14">
        <f>Raw!B76</f>
        <v>0.50681712962962966</v>
      </c>
      <c r="C76" s="15">
        <f>Raw!C76</f>
        <v>38.6</v>
      </c>
      <c r="D76" s="15">
        <f>IF(C76&gt;0.5,Raw!D76*D$11,-999)</f>
        <v>33.1</v>
      </c>
      <c r="E76" s="9">
        <f>IF(Raw!$G76&gt;$C$8,IF(Raw!$Q76&gt;$C$8,IF(Raw!$N76&gt;$C$9,IF(Raw!$N76&lt;$A$9,IF(Raw!$X76&gt;$C$9,IF(Raw!$X76&lt;$A$9,Raw!H76,-999),-999),-999),-999),-999),-999)</f>
        <v>4.7155000000000002E-2</v>
      </c>
      <c r="F76" s="9">
        <f>IF(Raw!$G76&gt;$C$8,IF(Raw!$Q76&gt;$C$8,IF(Raw!$N76&gt;$C$9,IF(Raw!$N76&lt;$A$9,IF(Raw!$X76&gt;$C$9,IF(Raw!$X76&lt;$A$9,Raw!I76,-999),-999),-999),-999),-999),-999)</f>
        <v>7.7840000000000006E-2</v>
      </c>
      <c r="G76" s="9">
        <f>Raw!G76</f>
        <v>0.91163000000000005</v>
      </c>
      <c r="H76" s="9">
        <f>IF(Raw!$G76&gt;$C$8,IF(Raw!$Q76&gt;$C$8,IF(Raw!$N76&gt;$C$9,IF(Raw!$N76&lt;$A$9,IF(Raw!$X76&gt;$C$9,IF(Raw!$X76&lt;$A$9,Raw!L76,-999),-999),-999),-999),-999),-999)</f>
        <v>440.1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1179</v>
      </c>
      <c r="K76" s="9">
        <f>IF(Raw!$G76&gt;$C$8,IF(Raw!$Q76&gt;$C$8,IF(Raw!$N76&gt;$C$9,IF(Raw!$N76&lt;$A$9,IF(Raw!$X76&gt;$C$9,IF(Raw!$X76&lt;$A$9,Raw!R76,-999),-999),-999),-999),-999),-999)</f>
        <v>4.4677000000000001E-2</v>
      </c>
      <c r="L76" s="9">
        <f>IF(Raw!$G76&gt;$C$8,IF(Raw!$Q76&gt;$C$8,IF(Raw!$N76&gt;$C$9,IF(Raw!$N76&lt;$A$9,IF(Raw!$X76&gt;$C$9,IF(Raw!$X76&lt;$A$9,Raw!S76,-999),-999),-999),-999),-999),-999)</f>
        <v>7.9255999999999993E-2</v>
      </c>
      <c r="M76" s="9">
        <f>Raw!Q76</f>
        <v>0.89566599999999996</v>
      </c>
      <c r="N76" s="9">
        <f>IF(Raw!$G76&gt;$C$8,IF(Raw!$Q76&gt;$C$8,IF(Raw!$N76&gt;$C$9,IF(Raw!$N76&lt;$A$9,IF(Raw!$X76&gt;$C$9,IF(Raw!$X76&lt;$A$9,Raw!V76,-999),-999),-999),-999),-999),-999)</f>
        <v>564.70000000000005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1939</v>
      </c>
      <c r="R76" s="9">
        <f t="shared" si="4"/>
        <v>3.0685000000000004E-2</v>
      </c>
      <c r="S76" s="9">
        <f t="shared" si="5"/>
        <v>0.39420606372045225</v>
      </c>
      <c r="T76" s="9">
        <f t="shared" si="6"/>
        <v>3.4578999999999992E-2</v>
      </c>
      <c r="U76" s="9">
        <f t="shared" si="7"/>
        <v>0.43629504390834756</v>
      </c>
      <c r="V76" s="15">
        <f t="shared" si="0"/>
        <v>0</v>
      </c>
      <c r="X76" s="11">
        <f t="shared" si="8"/>
        <v>1.99262E+19</v>
      </c>
      <c r="Y76" s="11">
        <f t="shared" si="9"/>
        <v>4.4009999999999999E-18</v>
      </c>
      <c r="Z76" s="11">
        <f t="shared" si="10"/>
        <v>1.1789999999999999E-3</v>
      </c>
      <c r="AA76" s="16">
        <f t="shared" si="11"/>
        <v>9.3704311232198148E-2</v>
      </c>
      <c r="AB76" s="9">
        <f t="shared" si="1"/>
        <v>4.7917201378098177E-2</v>
      </c>
      <c r="AC76" s="9">
        <f t="shared" si="2"/>
        <v>0.90629568876780198</v>
      </c>
      <c r="AD76" s="15">
        <f t="shared" si="3"/>
        <v>79.477787304663423</v>
      </c>
      <c r="AE76" s="3">
        <f t="shared" si="12"/>
        <v>529.8803999999999</v>
      </c>
      <c r="AF76" s="2">
        <f t="shared" si="13"/>
        <v>0.25</v>
      </c>
      <c r="AG76" s="9">
        <f t="shared" si="14"/>
        <v>2.6673665155251103E-2</v>
      </c>
      <c r="AH76" s="2">
        <f t="shared" si="15"/>
        <v>1.2907247752125761</v>
      </c>
    </row>
    <row r="77" spans="1:34">
      <c r="A77" s="1">
        <f>Raw!A77</f>
        <v>64</v>
      </c>
      <c r="B77" s="14">
        <f>Raw!B77</f>
        <v>0.50687499999999996</v>
      </c>
      <c r="C77" s="15">
        <f>Raw!C77</f>
        <v>40.4</v>
      </c>
      <c r="D77" s="15">
        <f>IF(C77&gt;0.5,Raw!D77*D$11,-999)</f>
        <v>30.5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0.88965799999999995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0.88237500000000002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1.8360999999999996E+19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0.50693287037037038</v>
      </c>
      <c r="C78" s="15">
        <f>Raw!C78</f>
        <v>40.6</v>
      </c>
      <c r="D78" s="15">
        <f>IF(C78&gt;0.5,Raw!D78*D$11,-999)</f>
        <v>30.5</v>
      </c>
      <c r="E78" s="9">
        <f>IF(Raw!$G78&gt;$C$8,IF(Raw!$Q78&gt;$C$8,IF(Raw!$N78&gt;$C$9,IF(Raw!$N78&lt;$A$9,IF(Raw!$X78&gt;$C$9,IF(Raw!$X78&lt;$A$9,Raw!H78,-999),-999),-999),-999),-999),-999)</f>
        <v>4.7713999999999999E-2</v>
      </c>
      <c r="F78" s="9">
        <f>IF(Raw!$G78&gt;$C$8,IF(Raw!$Q78&gt;$C$8,IF(Raw!$N78&gt;$C$9,IF(Raw!$N78&lt;$A$9,IF(Raw!$X78&gt;$C$9,IF(Raw!$X78&lt;$A$9,Raw!I78,-999),-999),-999),-999),-999),-999)</f>
        <v>8.1213999999999995E-2</v>
      </c>
      <c r="G78" s="9">
        <f>Raw!G78</f>
        <v>0.87140799999999996</v>
      </c>
      <c r="H78" s="9">
        <f>IF(Raw!$G78&gt;$C$8,IF(Raw!$Q78&gt;$C$8,IF(Raw!$N78&gt;$C$9,IF(Raw!$N78&lt;$A$9,IF(Raw!$X78&gt;$C$9,IF(Raw!$X78&lt;$A$9,Raw!L78,-999),-999),-999),-999),-999),-999)</f>
        <v>445.2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889</v>
      </c>
      <c r="K78" s="9">
        <f>IF(Raw!$G78&gt;$C$8,IF(Raw!$Q78&gt;$C$8,IF(Raw!$N78&gt;$C$9,IF(Raw!$N78&lt;$A$9,IF(Raw!$X78&gt;$C$9,IF(Raw!$X78&lt;$A$9,Raw!R78,-999),-999),-999),-999),-999),-999)</f>
        <v>4.3885E-2</v>
      </c>
      <c r="L78" s="9">
        <f>IF(Raw!$G78&gt;$C$8,IF(Raw!$Q78&gt;$C$8,IF(Raw!$N78&gt;$C$9,IF(Raw!$N78&lt;$A$9,IF(Raw!$X78&gt;$C$9,IF(Raw!$X78&lt;$A$9,Raw!S78,-999),-999),-999),-999),-999),-999)</f>
        <v>7.6547000000000004E-2</v>
      </c>
      <c r="M78" s="9">
        <f>Raw!Q78</f>
        <v>0.88742100000000002</v>
      </c>
      <c r="N78" s="9">
        <f>IF(Raw!$G78&gt;$C$8,IF(Raw!$Q78&gt;$C$8,IF(Raw!$N78&gt;$C$9,IF(Raw!$N78&lt;$A$9,IF(Raw!$X78&gt;$C$9,IF(Raw!$X78&lt;$A$9,Raw!V78,-999),-999),-999),-999),-999),-999)</f>
        <v>492.8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703</v>
      </c>
      <c r="R78" s="9">
        <f t="shared" ref="R78:R141" si="20">F78-E78</f>
        <v>3.3499999999999995E-2</v>
      </c>
      <c r="S78" s="9">
        <f t="shared" ref="S78:S141" si="21">R78/F78</f>
        <v>0.41249045731031592</v>
      </c>
      <c r="T78" s="9">
        <f t="shared" ref="T78:T141" si="22">L78-K78</f>
        <v>3.2662000000000004E-2</v>
      </c>
      <c r="U78" s="9">
        <f t="shared" ref="U78:U141" si="23">T78/L78</f>
        <v>0.4266920976654866</v>
      </c>
      <c r="V78" s="15">
        <f t="shared" si="16"/>
        <v>0</v>
      </c>
      <c r="X78" s="11">
        <f t="shared" ref="X78:X141" si="24">D78*6.02*10^23*10^(-6)</f>
        <v>1.8360999999999996E+19</v>
      </c>
      <c r="Y78" s="11">
        <f t="shared" ref="Y78:Y141" si="25">H78*10^(-20)</f>
        <v>4.4519999999999999E-18</v>
      </c>
      <c r="Z78" s="11">
        <f t="shared" ref="Z78:Z141" si="26">J78*10^(-6)</f>
        <v>8.8899999999999992E-4</v>
      </c>
      <c r="AA78" s="16">
        <f t="shared" ref="AA78:AA141" si="27">IF(Z78&gt;0,(X78*Y78/(X78*Y78+1/Z78)),1)</f>
        <v>6.7746559140398802E-2</v>
      </c>
      <c r="AB78" s="9">
        <f t="shared" si="17"/>
        <v>4.6097738114643703E-2</v>
      </c>
      <c r="AC78" s="9">
        <f t="shared" si="18"/>
        <v>0.93225344085960127</v>
      </c>
      <c r="AD78" s="15">
        <f t="shared" si="19"/>
        <v>76.205353363778187</v>
      </c>
      <c r="AE78" s="3">
        <f t="shared" ref="AE78:AE141" si="28">AE$9*Y78</f>
        <v>536.02079999999989</v>
      </c>
      <c r="AF78" s="2">
        <f t="shared" ref="AF78:AF141" si="29">IF(AD78&lt;=AE78,AF$6,AF$6/(AD78/AE78))</f>
        <v>0.25</v>
      </c>
      <c r="AG78" s="9">
        <f t="shared" ref="AG78:AG141" si="30">AD78*AF78*$AG$6*U78/AG$8</f>
        <v>2.5012478523177048E-2</v>
      </c>
      <c r="AH78" s="2">
        <f t="shared" ref="AH78:AH141" si="31">((AG78*12.01)/893.5)*3600</f>
        <v>1.2103408186100535</v>
      </c>
    </row>
    <row r="79" spans="1:34">
      <c r="A79" s="1">
        <f>Raw!A79</f>
        <v>66</v>
      </c>
      <c r="B79" s="14">
        <f>Raw!B79</f>
        <v>0.50697916666666665</v>
      </c>
      <c r="C79" s="15">
        <f>Raw!C79</f>
        <v>42.4</v>
      </c>
      <c r="D79" s="15">
        <f>IF(C79&gt;0.5,Raw!D79*D$11,-999)</f>
        <v>27.8</v>
      </c>
      <c r="E79" s="9">
        <f>IF(Raw!$G79&gt;$C$8,IF(Raw!$Q79&gt;$C$8,IF(Raw!$N79&gt;$C$9,IF(Raw!$N79&lt;$A$9,IF(Raw!$X79&gt;$C$9,IF(Raw!$X79&lt;$A$9,Raw!H79,-999),-999),-999),-999),-999),-999)</f>
        <v>4.9241E-2</v>
      </c>
      <c r="F79" s="9">
        <f>IF(Raw!$G79&gt;$C$8,IF(Raw!$Q79&gt;$C$8,IF(Raw!$N79&gt;$C$9,IF(Raw!$N79&lt;$A$9,IF(Raw!$X79&gt;$C$9,IF(Raw!$X79&lt;$A$9,Raw!I79,-999),-999),-999),-999),-999),-999)</f>
        <v>7.7300999999999995E-2</v>
      </c>
      <c r="G79" s="9">
        <f>Raw!G79</f>
        <v>0.89433200000000002</v>
      </c>
      <c r="H79" s="9">
        <f>IF(Raw!$G79&gt;$C$8,IF(Raw!$Q79&gt;$C$8,IF(Raw!$N79&gt;$C$9,IF(Raw!$N79&lt;$A$9,IF(Raw!$X79&gt;$C$9,IF(Raw!$X79&lt;$A$9,Raw!L79,-999),-999),-999),-999),-999),-999)</f>
        <v>440.1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1553</v>
      </c>
      <c r="K79" s="9">
        <f>IF(Raw!$G79&gt;$C$8,IF(Raw!$Q79&gt;$C$8,IF(Raw!$N79&gt;$C$9,IF(Raw!$N79&lt;$A$9,IF(Raw!$X79&gt;$C$9,IF(Raw!$X79&lt;$A$9,Raw!R79,-999),-999),-999),-999),-999),-999)</f>
        <v>4.4801000000000001E-2</v>
      </c>
      <c r="L79" s="9">
        <f>IF(Raw!$G79&gt;$C$8,IF(Raw!$Q79&gt;$C$8,IF(Raw!$N79&gt;$C$9,IF(Raw!$N79&lt;$A$9,IF(Raw!$X79&gt;$C$9,IF(Raw!$X79&lt;$A$9,Raw!S79,-999),-999),-999),-999),-999),-999)</f>
        <v>7.6225000000000001E-2</v>
      </c>
      <c r="M79" s="9">
        <f>Raw!Q79</f>
        <v>0.91664900000000005</v>
      </c>
      <c r="N79" s="9">
        <f>IF(Raw!$G79&gt;$C$8,IF(Raw!$Q79&gt;$C$8,IF(Raw!$N79&gt;$C$9,IF(Raw!$N79&lt;$A$9,IF(Raw!$X79&gt;$C$9,IF(Raw!$X79&lt;$A$9,Raw!V79,-999),-999),-999),-999),-999),-999)</f>
        <v>474.6</v>
      </c>
      <c r="O79" s="9">
        <f>IF(Raw!$G79&gt;$C$8,IF(Raw!$Q79&gt;$C$8,IF(Raw!$N79&gt;$C$9,IF(Raw!$N79&lt;$A$9,IF(Raw!$X79&gt;$C$9,IF(Raw!$X79&lt;$A$9,Raw!W79,-999),-999),-999),-999),-999),-999)</f>
        <v>5.1663000000000001E-2</v>
      </c>
      <c r="P79" s="9">
        <f>IF(Raw!$G79&gt;$C$8,IF(Raw!$Q79&gt;$C$8,IF(Raw!$N79&gt;$C$9,IF(Raw!$N79&lt;$A$9,IF(Raw!$X79&gt;$C$9,IF(Raw!$X79&lt;$A$9,Raw!X79,-999),-999),-999),-999),-999),-999)</f>
        <v>1217</v>
      </c>
      <c r="R79" s="9">
        <f t="shared" si="20"/>
        <v>2.8059999999999995E-2</v>
      </c>
      <c r="S79" s="9">
        <f t="shared" si="21"/>
        <v>0.36299659771542409</v>
      </c>
      <c r="T79" s="9">
        <f t="shared" si="22"/>
        <v>3.1424000000000001E-2</v>
      </c>
      <c r="U79" s="9">
        <f t="shared" si="23"/>
        <v>0.4122531977697606</v>
      </c>
      <c r="V79" s="15">
        <f t="shared" si="16"/>
        <v>0</v>
      </c>
      <c r="X79" s="11">
        <f t="shared" si="24"/>
        <v>1.6735599999999996E+19</v>
      </c>
      <c r="Y79" s="11">
        <f t="shared" si="25"/>
        <v>4.4009999999999999E-18</v>
      </c>
      <c r="Z79" s="11">
        <f t="shared" si="26"/>
        <v>1.5529999999999999E-3</v>
      </c>
      <c r="AA79" s="16">
        <f t="shared" si="27"/>
        <v>0.10264300626117659</v>
      </c>
      <c r="AB79" s="9">
        <f t="shared" si="17"/>
        <v>4.8026453828751217E-2</v>
      </c>
      <c r="AC79" s="9">
        <f t="shared" si="18"/>
        <v>0.89735699373882327</v>
      </c>
      <c r="AD79" s="15">
        <f t="shared" si="19"/>
        <v>66.093371707132377</v>
      </c>
      <c r="AE79" s="3">
        <f t="shared" si="28"/>
        <v>529.8803999999999</v>
      </c>
      <c r="AF79" s="2">
        <f t="shared" si="29"/>
        <v>0.25</v>
      </c>
      <c r="AG79" s="9">
        <f t="shared" si="30"/>
        <v>2.0959387567423649E-2</v>
      </c>
      <c r="AH79" s="2">
        <f t="shared" si="31"/>
        <v>1.0142138565921979</v>
      </c>
    </row>
    <row r="80" spans="1:34">
      <c r="A80" s="1">
        <f>Raw!A80</f>
        <v>67</v>
      </c>
      <c r="B80" s="14">
        <f>Raw!B80</f>
        <v>0.50703703703703706</v>
      </c>
      <c r="C80" s="15">
        <f>Raw!C80</f>
        <v>42.8</v>
      </c>
      <c r="D80" s="15">
        <f>IF(C80&gt;0.5,Raw!D80*D$11,-999)</f>
        <v>30.5</v>
      </c>
      <c r="E80" s="9">
        <f>IF(Raw!$G80&gt;$C$8,IF(Raw!$Q80&gt;$C$8,IF(Raw!$N80&gt;$C$9,IF(Raw!$N80&lt;$A$9,IF(Raw!$X80&gt;$C$9,IF(Raw!$X80&lt;$A$9,Raw!H80,-999),-999),-999),-999),-999),-999)</f>
        <v>4.5683000000000001E-2</v>
      </c>
      <c r="F80" s="9">
        <f>IF(Raw!$G80&gt;$C$8,IF(Raw!$Q80&gt;$C$8,IF(Raw!$N80&gt;$C$9,IF(Raw!$N80&lt;$A$9,IF(Raw!$X80&gt;$C$9,IF(Raw!$X80&lt;$A$9,Raw!I80,-999),-999),-999),-999),-999),-999)</f>
        <v>7.5006000000000003E-2</v>
      </c>
      <c r="G80" s="9">
        <f>Raw!G80</f>
        <v>0.85675900000000005</v>
      </c>
      <c r="H80" s="9">
        <f>IF(Raw!$G80&gt;$C$8,IF(Raw!$Q80&gt;$C$8,IF(Raw!$N80&gt;$C$9,IF(Raw!$N80&lt;$A$9,IF(Raw!$X80&gt;$C$9,IF(Raw!$X80&lt;$A$9,Raw!L80,-999),-999),-999),-999),-999),-999)</f>
        <v>458.3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6423</v>
      </c>
      <c r="K80" s="9">
        <f>IF(Raw!$G80&gt;$C$8,IF(Raw!$Q80&gt;$C$8,IF(Raw!$N80&gt;$C$9,IF(Raw!$N80&lt;$A$9,IF(Raw!$X80&gt;$C$9,IF(Raw!$X80&lt;$A$9,Raw!R80,-999),-999),-999),-999),-999),-999)</f>
        <v>4.0837999999999999E-2</v>
      </c>
      <c r="L80" s="9">
        <f>IF(Raw!$G80&gt;$C$8,IF(Raw!$Q80&gt;$C$8,IF(Raw!$N80&gt;$C$9,IF(Raw!$N80&lt;$A$9,IF(Raw!$X80&gt;$C$9,IF(Raw!$X80&lt;$A$9,Raw!S80,-999),-999),-999),-999),-999),-999)</f>
        <v>7.5516E-2</v>
      </c>
      <c r="M80" s="9">
        <f>Raw!Q80</f>
        <v>0.90718500000000002</v>
      </c>
      <c r="N80" s="9">
        <f>IF(Raw!$G80&gt;$C$8,IF(Raw!$Q80&gt;$C$8,IF(Raw!$N80&gt;$C$9,IF(Raw!$N80&lt;$A$9,IF(Raw!$X80&gt;$C$9,IF(Raw!$X80&lt;$A$9,Raw!V80,-999),-999),-999),-999),-999),-999)</f>
        <v>492.8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4004</v>
      </c>
      <c r="R80" s="9">
        <f t="shared" si="20"/>
        <v>2.9323000000000002E-2</v>
      </c>
      <c r="S80" s="9">
        <f t="shared" si="21"/>
        <v>0.39094205796869586</v>
      </c>
      <c r="T80" s="9">
        <f t="shared" si="22"/>
        <v>3.4678E-2</v>
      </c>
      <c r="U80" s="9">
        <f t="shared" si="23"/>
        <v>0.4592139414163886</v>
      </c>
      <c r="V80" s="15">
        <f t="shared" si="16"/>
        <v>0</v>
      </c>
      <c r="X80" s="11">
        <f t="shared" si="24"/>
        <v>1.8360999999999996E+19</v>
      </c>
      <c r="Y80" s="11">
        <f t="shared" si="25"/>
        <v>4.5830000000000002E-18</v>
      </c>
      <c r="Z80" s="11">
        <f t="shared" si="26"/>
        <v>6.4229999999999999E-3</v>
      </c>
      <c r="AA80" s="16">
        <f t="shared" si="27"/>
        <v>0.35085403305345247</v>
      </c>
      <c r="AB80" s="9">
        <f t="shared" si="17"/>
        <v>5.3004916158227625E-2</v>
      </c>
      <c r="AC80" s="9">
        <f t="shared" si="18"/>
        <v>0.64914596694654747</v>
      </c>
      <c r="AD80" s="15">
        <f t="shared" si="19"/>
        <v>54.624635381200761</v>
      </c>
      <c r="AE80" s="3">
        <f t="shared" si="28"/>
        <v>551.79319999999984</v>
      </c>
      <c r="AF80" s="2">
        <f t="shared" si="29"/>
        <v>0.25</v>
      </c>
      <c r="AG80" s="9">
        <f t="shared" si="30"/>
        <v>1.9295687778334087E-2</v>
      </c>
      <c r="AH80" s="2">
        <f t="shared" si="31"/>
        <v>0.9337082896296055</v>
      </c>
    </row>
    <row r="81" spans="1:34">
      <c r="A81" s="1">
        <f>Raw!A81</f>
        <v>68</v>
      </c>
      <c r="B81" s="14">
        <f>Raw!B81</f>
        <v>0.50708333333333333</v>
      </c>
      <c r="C81" s="15">
        <f>Raw!C81</f>
        <v>43.2</v>
      </c>
      <c r="D81" s="15">
        <f>IF(C81&gt;0.5,Raw!D81*D$11,-999)</f>
        <v>27.8</v>
      </c>
      <c r="E81" s="9">
        <f>IF(Raw!$G81&gt;$C$8,IF(Raw!$Q81&gt;$C$8,IF(Raw!$N81&gt;$C$9,IF(Raw!$N81&lt;$A$9,IF(Raw!$X81&gt;$C$9,IF(Raw!$X81&lt;$A$9,Raw!H81,-999),-999),-999),-999),-999),-999)</f>
        <v>4.5281000000000002E-2</v>
      </c>
      <c r="F81" s="9">
        <f>IF(Raw!$G81&gt;$C$8,IF(Raw!$Q81&gt;$C$8,IF(Raw!$N81&gt;$C$9,IF(Raw!$N81&lt;$A$9,IF(Raw!$X81&gt;$C$9,IF(Raw!$X81&lt;$A$9,Raw!I81,-999),-999),-999),-999),-999),-999)</f>
        <v>7.4659000000000003E-2</v>
      </c>
      <c r="G81" s="9">
        <f>Raw!G81</f>
        <v>0.84833400000000003</v>
      </c>
      <c r="H81" s="9">
        <f>IF(Raw!$G81&gt;$C$8,IF(Raw!$Q81&gt;$C$8,IF(Raw!$N81&gt;$C$9,IF(Raw!$N81&lt;$A$9,IF(Raw!$X81&gt;$C$9,IF(Raw!$X81&lt;$A$9,Raw!L81,-999),-999),-999),-999),-999),-999)</f>
        <v>514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2234</v>
      </c>
      <c r="K81" s="9">
        <f>IF(Raw!$G81&gt;$C$8,IF(Raw!$Q81&gt;$C$8,IF(Raw!$N81&gt;$C$9,IF(Raw!$N81&lt;$A$9,IF(Raw!$X81&gt;$C$9,IF(Raw!$X81&lt;$A$9,Raw!R81,-999),-999),-999),-999),-999),-999)</f>
        <v>3.9687E-2</v>
      </c>
      <c r="L81" s="9">
        <f>IF(Raw!$G81&gt;$C$8,IF(Raw!$Q81&gt;$C$8,IF(Raw!$N81&gt;$C$9,IF(Raw!$N81&lt;$A$9,IF(Raw!$X81&gt;$C$9,IF(Raw!$X81&lt;$A$9,Raw!S81,-999),-999),-999),-999),-999),-999)</f>
        <v>7.4284000000000003E-2</v>
      </c>
      <c r="M81" s="9">
        <f>Raw!Q81</f>
        <v>0.90693400000000002</v>
      </c>
      <c r="N81" s="9">
        <f>IF(Raw!$G81&gt;$C$8,IF(Raw!$Q81&gt;$C$8,IF(Raw!$N81&gt;$C$9,IF(Raw!$N81&lt;$A$9,IF(Raw!$X81&gt;$C$9,IF(Raw!$X81&lt;$A$9,Raw!V81,-999),-999),-999),-999),-999),-999)</f>
        <v>586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1189</v>
      </c>
      <c r="R81" s="9">
        <f t="shared" si="20"/>
        <v>2.9378000000000001E-2</v>
      </c>
      <c r="S81" s="9">
        <f t="shared" si="21"/>
        <v>0.39349576072543163</v>
      </c>
      <c r="T81" s="9">
        <f t="shared" si="22"/>
        <v>3.4597000000000003E-2</v>
      </c>
      <c r="U81" s="9">
        <f t="shared" si="23"/>
        <v>0.46573959399063058</v>
      </c>
      <c r="V81" s="15">
        <f t="shared" si="16"/>
        <v>0</v>
      </c>
      <c r="X81" s="11">
        <f t="shared" si="24"/>
        <v>1.6735599999999996E+19</v>
      </c>
      <c r="Y81" s="11">
        <f t="shared" si="25"/>
        <v>5.1399999999999996E-18</v>
      </c>
      <c r="Z81" s="11">
        <f t="shared" si="26"/>
        <v>2.2339999999999999E-3</v>
      </c>
      <c r="AA81" s="16">
        <f t="shared" si="27"/>
        <v>0.16119407189103829</v>
      </c>
      <c r="AB81" s="9">
        <f t="shared" si="17"/>
        <v>4.5263831305214254E-2</v>
      </c>
      <c r="AC81" s="9">
        <f t="shared" si="18"/>
        <v>0.83880592810896171</v>
      </c>
      <c r="AD81" s="15">
        <f t="shared" si="19"/>
        <v>72.154911320966121</v>
      </c>
      <c r="AE81" s="3">
        <f t="shared" si="28"/>
        <v>618.85599999999977</v>
      </c>
      <c r="AF81" s="2">
        <f t="shared" si="29"/>
        <v>0.25</v>
      </c>
      <c r="AG81" s="9">
        <f t="shared" si="30"/>
        <v>2.585030700235132E-2</v>
      </c>
      <c r="AH81" s="2">
        <f t="shared" si="31"/>
        <v>1.250882902690164</v>
      </c>
    </row>
    <row r="82" spans="1:34">
      <c r="A82" s="1">
        <f>Raw!A82</f>
        <v>69</v>
      </c>
      <c r="B82" s="14">
        <f>Raw!B82</f>
        <v>0.50714120370370364</v>
      </c>
      <c r="C82" s="15">
        <f>Raw!C82</f>
        <v>45.2</v>
      </c>
      <c r="D82" s="15">
        <f>IF(C82&gt;0.5,Raw!D82*D$11,-999)</f>
        <v>26</v>
      </c>
      <c r="E82" s="9">
        <f>IF(Raw!$G82&gt;$C$8,IF(Raw!$Q82&gt;$C$8,IF(Raw!$N82&gt;$C$9,IF(Raw!$N82&lt;$A$9,IF(Raw!$X82&gt;$C$9,IF(Raw!$X82&lt;$A$9,Raw!H82,-999),-999),-999),-999),-999),-999)</f>
        <v>4.4152999999999998E-2</v>
      </c>
      <c r="F82" s="9">
        <f>IF(Raw!$G82&gt;$C$8,IF(Raw!$Q82&gt;$C$8,IF(Raw!$N82&gt;$C$9,IF(Raw!$N82&lt;$A$9,IF(Raw!$X82&gt;$C$9,IF(Raw!$X82&lt;$A$9,Raw!I82,-999),-999),-999),-999),-999),-999)</f>
        <v>7.3963000000000001E-2</v>
      </c>
      <c r="G82" s="9">
        <f>Raw!G82</f>
        <v>0.89905999999999997</v>
      </c>
      <c r="H82" s="9">
        <f>IF(Raw!$G82&gt;$C$8,IF(Raw!$Q82&gt;$C$8,IF(Raw!$N82&gt;$C$9,IF(Raw!$N82&lt;$A$9,IF(Raw!$X82&gt;$C$9,IF(Raw!$X82&lt;$A$9,Raw!L82,-999),-999),-999),-999),-999),-999)</f>
        <v>492.8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3629</v>
      </c>
      <c r="K82" s="9">
        <f>IF(Raw!$G82&gt;$C$8,IF(Raw!$Q82&gt;$C$8,IF(Raw!$N82&gt;$C$9,IF(Raw!$N82&lt;$A$9,IF(Raw!$X82&gt;$C$9,IF(Raw!$X82&lt;$A$9,Raw!R82,-999),-999),-999),-999),-999),-999)</f>
        <v>4.3069000000000003E-2</v>
      </c>
      <c r="L82" s="9">
        <f>IF(Raw!$G82&gt;$C$8,IF(Raw!$Q82&gt;$C$8,IF(Raw!$N82&gt;$C$9,IF(Raw!$N82&lt;$A$9,IF(Raw!$X82&gt;$C$9,IF(Raw!$X82&lt;$A$9,Raw!S82,-999),-999),-999),-999),-999),-999)</f>
        <v>7.2610999999999995E-2</v>
      </c>
      <c r="M82" s="9">
        <f>Raw!Q82</f>
        <v>0.89530900000000002</v>
      </c>
      <c r="N82" s="9">
        <f>IF(Raw!$G82&gt;$C$8,IF(Raw!$Q82&gt;$C$8,IF(Raw!$N82&gt;$C$9,IF(Raw!$N82&lt;$A$9,IF(Raw!$X82&gt;$C$9,IF(Raw!$X82&lt;$A$9,Raw!V82,-999),-999),-999),-999),-999),-999)</f>
        <v>594.20000000000005</v>
      </c>
      <c r="O82" s="9">
        <f>IF(Raw!$G82&gt;$C$8,IF(Raw!$Q82&gt;$C$8,IF(Raw!$N82&gt;$C$9,IF(Raw!$N82&lt;$A$9,IF(Raw!$X82&gt;$C$9,IF(Raw!$X82&lt;$A$9,Raw!W82,-999),-999),-999),-999),-999),-999)</f>
        <v>2.3104E-2</v>
      </c>
      <c r="P82" s="9">
        <f>IF(Raw!$G82&gt;$C$8,IF(Raw!$Q82&gt;$C$8,IF(Raw!$N82&gt;$C$9,IF(Raw!$N82&lt;$A$9,IF(Raw!$X82&gt;$C$9,IF(Raw!$X82&lt;$A$9,Raw!X82,-999),-999),-999),-999),-999),-999)</f>
        <v>2030</v>
      </c>
      <c r="R82" s="9">
        <f t="shared" si="20"/>
        <v>2.9810000000000003E-2</v>
      </c>
      <c r="S82" s="9">
        <f t="shared" si="21"/>
        <v>0.4030393575165962</v>
      </c>
      <c r="T82" s="9">
        <f t="shared" si="22"/>
        <v>2.9541999999999992E-2</v>
      </c>
      <c r="U82" s="9">
        <f t="shared" si="23"/>
        <v>0.40685295616366657</v>
      </c>
      <c r="V82" s="15">
        <f t="shared" si="16"/>
        <v>0</v>
      </c>
      <c r="X82" s="11">
        <f t="shared" si="24"/>
        <v>1.5651999999999996E+19</v>
      </c>
      <c r="Y82" s="11">
        <f t="shared" si="25"/>
        <v>4.9279999999999995E-18</v>
      </c>
      <c r="Z82" s="11">
        <f t="shared" si="26"/>
        <v>3.6289999999999998E-3</v>
      </c>
      <c r="AA82" s="16">
        <f t="shared" si="27"/>
        <v>0.21869864178025844</v>
      </c>
      <c r="AB82" s="9">
        <f t="shared" si="17"/>
        <v>4.9529795275472396E-2</v>
      </c>
      <c r="AC82" s="9">
        <f t="shared" si="18"/>
        <v>0.78130135821974156</v>
      </c>
      <c r="AD82" s="15">
        <f t="shared" si="19"/>
        <v>60.264161416439364</v>
      </c>
      <c r="AE82" s="3">
        <f t="shared" si="28"/>
        <v>593.33119999999974</v>
      </c>
      <c r="AF82" s="2">
        <f t="shared" si="29"/>
        <v>0.25</v>
      </c>
      <c r="AG82" s="9">
        <f t="shared" si="30"/>
        <v>1.8860501710002101E-2</v>
      </c>
      <c r="AH82" s="2">
        <f t="shared" si="31"/>
        <v>0.91264986226485822</v>
      </c>
    </row>
    <row r="83" spans="1:34">
      <c r="A83" s="1">
        <f>Raw!A83</f>
        <v>70</v>
      </c>
      <c r="B83" s="14">
        <f>Raw!B83</f>
        <v>0.50718750000000001</v>
      </c>
      <c r="C83" s="15">
        <f>Raw!C83</f>
        <v>45</v>
      </c>
      <c r="D83" s="15">
        <f>IF(C83&gt;0.5,Raw!D83*D$11,-999)</f>
        <v>25.1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0.89124099999999995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0.88815500000000003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1.5110199999999998E+19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0.50724537037037043</v>
      </c>
      <c r="C84" s="15">
        <f>Raw!C84</f>
        <v>46.8</v>
      </c>
      <c r="D84" s="15">
        <f>IF(C84&gt;0.5,Raw!D84*D$11,-999)</f>
        <v>24.2</v>
      </c>
      <c r="E84" s="9">
        <f>IF(Raw!$G84&gt;$C$8,IF(Raw!$Q84&gt;$C$8,IF(Raw!$N84&gt;$C$9,IF(Raw!$N84&lt;$A$9,IF(Raw!$X84&gt;$C$9,IF(Raw!$X84&lt;$A$9,Raw!H84,-999),-999),-999),-999),-999),-999)</f>
        <v>4.0695000000000002E-2</v>
      </c>
      <c r="F84" s="9">
        <f>IF(Raw!$G84&gt;$C$8,IF(Raw!$Q84&gt;$C$8,IF(Raw!$N84&gt;$C$9,IF(Raw!$N84&lt;$A$9,IF(Raw!$X84&gt;$C$9,IF(Raw!$X84&lt;$A$9,Raw!I84,-999),-999),-999),-999),-999),-999)</f>
        <v>7.0773000000000003E-2</v>
      </c>
      <c r="G84" s="9">
        <f>Raw!G84</f>
        <v>0.86004800000000003</v>
      </c>
      <c r="H84" s="9">
        <f>IF(Raw!$G84&gt;$C$8,IF(Raw!$Q84&gt;$C$8,IF(Raw!$N84&gt;$C$9,IF(Raw!$N84&lt;$A$9,IF(Raw!$X84&gt;$C$9,IF(Raw!$X84&lt;$A$9,Raw!L84,-999),-999),-999),-999),-999),-999)</f>
        <v>548.5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1233</v>
      </c>
      <c r="K84" s="9">
        <f>IF(Raw!$G84&gt;$C$8,IF(Raw!$Q84&gt;$C$8,IF(Raw!$N84&gt;$C$9,IF(Raw!$N84&lt;$A$9,IF(Raw!$X84&gt;$C$9,IF(Raw!$X84&lt;$A$9,Raw!R84,-999),-999),-999),-999),-999),-999)</f>
        <v>4.0127999999999997E-2</v>
      </c>
      <c r="L84" s="9">
        <f>IF(Raw!$G84&gt;$C$8,IF(Raw!$Q84&gt;$C$8,IF(Raw!$N84&gt;$C$9,IF(Raw!$N84&lt;$A$9,IF(Raw!$X84&gt;$C$9,IF(Raw!$X84&lt;$A$9,Raw!S84,-999),-999),-999),-999),-999),-999)</f>
        <v>7.1584999999999996E-2</v>
      </c>
      <c r="M84" s="9">
        <f>Raw!Q84</f>
        <v>0.87334299999999998</v>
      </c>
      <c r="N84" s="9">
        <f>IF(Raw!$G84&gt;$C$8,IF(Raw!$Q84&gt;$C$8,IF(Raw!$N84&gt;$C$9,IF(Raw!$N84&lt;$A$9,IF(Raw!$X84&gt;$C$9,IF(Raw!$X84&lt;$A$9,Raw!V84,-999),-999),-999),-999),-999),-999)</f>
        <v>612.29999999999995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3085</v>
      </c>
      <c r="R84" s="9">
        <f t="shared" si="20"/>
        <v>3.0078000000000001E-2</v>
      </c>
      <c r="S84" s="9">
        <f t="shared" si="21"/>
        <v>0.4249925819168327</v>
      </c>
      <c r="T84" s="9">
        <f t="shared" si="22"/>
        <v>3.1456999999999999E-2</v>
      </c>
      <c r="U84" s="9">
        <f t="shared" si="23"/>
        <v>0.4394356359572536</v>
      </c>
      <c r="V84" s="15">
        <f t="shared" si="16"/>
        <v>0</v>
      </c>
      <c r="X84" s="11">
        <f t="shared" si="24"/>
        <v>1.4568399999999998E+19</v>
      </c>
      <c r="Y84" s="11">
        <f t="shared" si="25"/>
        <v>5.4849999999999997E-18</v>
      </c>
      <c r="Z84" s="11">
        <f t="shared" si="26"/>
        <v>1.2329999999999999E-3</v>
      </c>
      <c r="AA84" s="16">
        <f t="shared" si="27"/>
        <v>8.9689408815584515E-2</v>
      </c>
      <c r="AB84" s="9">
        <f t="shared" si="17"/>
        <v>4.2949359733111842E-2</v>
      </c>
      <c r="AC84" s="9">
        <f t="shared" si="18"/>
        <v>0.91031059118441537</v>
      </c>
      <c r="AD84" s="15">
        <f t="shared" si="19"/>
        <v>72.740801959111522</v>
      </c>
      <c r="AE84" s="3">
        <f t="shared" si="28"/>
        <v>660.39399999999978</v>
      </c>
      <c r="AF84" s="2">
        <f t="shared" si="29"/>
        <v>0.25</v>
      </c>
      <c r="AG84" s="9">
        <f t="shared" si="30"/>
        <v>2.4588385053032926E-2</v>
      </c>
      <c r="AH84" s="2">
        <f t="shared" si="31"/>
        <v>1.1898191562987481</v>
      </c>
    </row>
    <row r="85" spans="1:34">
      <c r="A85" s="1">
        <f>Raw!A85</f>
        <v>72</v>
      </c>
      <c r="B85" s="14">
        <f>Raw!B85</f>
        <v>0.50730324074074074</v>
      </c>
      <c r="C85" s="15">
        <f>Raw!C85</f>
        <v>47</v>
      </c>
      <c r="D85" s="15">
        <f>IF(C85&gt;0.5,Raw!D85*D$11,-999)</f>
        <v>24.2</v>
      </c>
      <c r="E85" s="9">
        <f>IF(Raw!$G85&gt;$C$8,IF(Raw!$Q85&gt;$C$8,IF(Raw!$N85&gt;$C$9,IF(Raw!$N85&lt;$A$9,IF(Raw!$X85&gt;$C$9,IF(Raw!$X85&lt;$A$9,Raw!H85,-999),-999),-999),-999),-999),-999)</f>
        <v>4.4199000000000002E-2</v>
      </c>
      <c r="F85" s="9">
        <f>IF(Raw!$G85&gt;$C$8,IF(Raw!$Q85&gt;$C$8,IF(Raw!$N85&gt;$C$9,IF(Raw!$N85&lt;$A$9,IF(Raw!$X85&gt;$C$9,IF(Raw!$X85&lt;$A$9,Raw!I85,-999),-999),-999),-999),-999),-999)</f>
        <v>7.2452000000000003E-2</v>
      </c>
      <c r="G85" s="9">
        <f>Raw!G85</f>
        <v>0.91808100000000004</v>
      </c>
      <c r="H85" s="9">
        <f>IF(Raw!$G85&gt;$C$8,IF(Raw!$Q85&gt;$C$8,IF(Raw!$N85&gt;$C$9,IF(Raw!$N85&lt;$A$9,IF(Raw!$X85&gt;$C$9,IF(Raw!$X85&lt;$A$9,Raw!L85,-999),-999),-999),-999),-999),-999)</f>
        <v>423.9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1280</v>
      </c>
      <c r="K85" s="9">
        <f>IF(Raw!$G85&gt;$C$8,IF(Raw!$Q85&gt;$C$8,IF(Raw!$N85&gt;$C$9,IF(Raw!$N85&lt;$A$9,IF(Raw!$X85&gt;$C$9,IF(Raw!$X85&lt;$A$9,Raw!R85,-999),-999),-999),-999),-999),-999)</f>
        <v>4.1416000000000001E-2</v>
      </c>
      <c r="L85" s="9">
        <f>IF(Raw!$G85&gt;$C$8,IF(Raw!$Q85&gt;$C$8,IF(Raw!$N85&gt;$C$9,IF(Raw!$N85&lt;$A$9,IF(Raw!$X85&gt;$C$9,IF(Raw!$X85&lt;$A$9,Raw!S85,-999),-999),-999),-999),-999),-999)</f>
        <v>7.2884000000000004E-2</v>
      </c>
      <c r="M85" s="9">
        <f>Raw!Q85</f>
        <v>0.91750699999999996</v>
      </c>
      <c r="N85" s="9">
        <f>IF(Raw!$G85&gt;$C$8,IF(Raw!$Q85&gt;$C$8,IF(Raw!$N85&gt;$C$9,IF(Raw!$N85&lt;$A$9,IF(Raw!$X85&gt;$C$9,IF(Raw!$X85&lt;$A$9,Raw!V85,-999),-999),-999),-999),-999),-999)</f>
        <v>649.9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2522</v>
      </c>
      <c r="R85" s="9">
        <f t="shared" si="20"/>
        <v>2.8253E-2</v>
      </c>
      <c r="S85" s="9">
        <f t="shared" si="21"/>
        <v>0.3899547286479324</v>
      </c>
      <c r="T85" s="9">
        <f t="shared" si="22"/>
        <v>3.1468000000000003E-2</v>
      </c>
      <c r="U85" s="9">
        <f t="shared" si="23"/>
        <v>0.43175456890401187</v>
      </c>
      <c r="V85" s="15">
        <f t="shared" si="16"/>
        <v>0</v>
      </c>
      <c r="X85" s="11">
        <f t="shared" si="24"/>
        <v>1.4568399999999998E+19</v>
      </c>
      <c r="Y85" s="11">
        <f t="shared" si="25"/>
        <v>4.2389999999999996E-18</v>
      </c>
      <c r="Z85" s="11">
        <f t="shared" si="26"/>
        <v>1.2799999999999999E-3</v>
      </c>
      <c r="AA85" s="16">
        <f t="shared" si="27"/>
        <v>7.3256285325100867E-2</v>
      </c>
      <c r="AB85" s="9">
        <f t="shared" si="17"/>
        <v>4.3721228786610278E-2</v>
      </c>
      <c r="AC85" s="9">
        <f t="shared" si="18"/>
        <v>0.92674371467489902</v>
      </c>
      <c r="AD85" s="15">
        <f t="shared" si="19"/>
        <v>57.231472910235063</v>
      </c>
      <c r="AE85" s="3">
        <f t="shared" si="28"/>
        <v>510.37559999999979</v>
      </c>
      <c r="AF85" s="2">
        <f t="shared" si="29"/>
        <v>0.25</v>
      </c>
      <c r="AG85" s="9">
        <f t="shared" si="30"/>
        <v>1.9007653780077058E-2</v>
      </c>
      <c r="AH85" s="2">
        <f t="shared" si="31"/>
        <v>0.91977047435412596</v>
      </c>
    </row>
    <row r="86" spans="1:34">
      <c r="A86" s="1">
        <f>Raw!A86</f>
        <v>73</v>
      </c>
      <c r="B86" s="14">
        <f>Raw!B86</f>
        <v>0.507349537037037</v>
      </c>
      <c r="C86" s="15">
        <f>Raw!C86</f>
        <v>47.9</v>
      </c>
      <c r="D86" s="15">
        <f>IF(C86&gt;0.5,Raw!D86*D$11,-999)</f>
        <v>22.4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0.85139200000000004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0.89965099999999998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1.3484799999999996E+19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0.50740740740740742</v>
      </c>
      <c r="C87" s="15">
        <f>Raw!C87</f>
        <v>49.7</v>
      </c>
      <c r="D87" s="15">
        <f>IF(C87&gt;0.5,Raw!D87*D$11,-999)</f>
        <v>21.5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0.78139899999999995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0.91836300000000004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1.2942999999999996E+19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0.50746527777777783</v>
      </c>
      <c r="C88" s="15">
        <f>Raw!C88</f>
        <v>49.4</v>
      </c>
      <c r="D88" s="15">
        <f>IF(C88&gt;0.5,Raw!D88*D$11,-999)</f>
        <v>21.5</v>
      </c>
      <c r="E88" s="9">
        <f>IF(Raw!$G88&gt;$C$8,IF(Raw!$Q88&gt;$C$8,IF(Raw!$N88&gt;$C$9,IF(Raw!$N88&lt;$A$9,IF(Raw!$X88&gt;$C$9,IF(Raw!$X88&lt;$A$9,Raw!H88,-999),-999),-999),-999),-999),-999)</f>
        <v>4.0128999999999998E-2</v>
      </c>
      <c r="F88" s="9">
        <f>IF(Raw!$G88&gt;$C$8,IF(Raw!$Q88&gt;$C$8,IF(Raw!$N88&gt;$C$9,IF(Raw!$N88&lt;$A$9,IF(Raw!$X88&gt;$C$9,IF(Raw!$X88&lt;$A$9,Raw!I88,-999),-999),-999),-999),-999),-999)</f>
        <v>6.7193000000000003E-2</v>
      </c>
      <c r="G88" s="9">
        <f>Raw!G88</f>
        <v>0.80337199999999998</v>
      </c>
      <c r="H88" s="9">
        <f>IF(Raw!$G88&gt;$C$8,IF(Raw!$Q88&gt;$C$8,IF(Raw!$N88&gt;$C$9,IF(Raw!$N88&lt;$A$9,IF(Raw!$X88&gt;$C$9,IF(Raw!$X88&lt;$A$9,Raw!L88,-999),-999),-999),-999),-999),-999)</f>
        <v>530.29999999999995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2018</v>
      </c>
      <c r="K88" s="9">
        <f>IF(Raw!$G88&gt;$C$8,IF(Raw!$Q88&gt;$C$8,IF(Raw!$N88&gt;$C$9,IF(Raw!$N88&lt;$A$9,IF(Raw!$X88&gt;$C$9,IF(Raw!$X88&lt;$A$9,Raw!R88,-999),-999),-999),-999),-999),-999)</f>
        <v>3.7756999999999999E-2</v>
      </c>
      <c r="L88" s="9">
        <f>IF(Raw!$G88&gt;$C$8,IF(Raw!$Q88&gt;$C$8,IF(Raw!$N88&gt;$C$9,IF(Raw!$N88&lt;$A$9,IF(Raw!$X88&gt;$C$9,IF(Raw!$X88&lt;$A$9,Raw!S88,-999),-999),-999),-999),-999),-999)</f>
        <v>6.9165000000000004E-2</v>
      </c>
      <c r="M88" s="9">
        <f>Raw!Q88</f>
        <v>0.87501600000000002</v>
      </c>
      <c r="N88" s="9">
        <f>IF(Raw!$G88&gt;$C$8,IF(Raw!$Q88&gt;$C$8,IF(Raw!$N88&gt;$C$9,IF(Raw!$N88&lt;$A$9,IF(Raw!$X88&gt;$C$9,IF(Raw!$X88&lt;$A$9,Raw!V88,-999),-999),-999),-999),-999),-999)</f>
        <v>440.1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1156</v>
      </c>
      <c r="R88" s="9">
        <f t="shared" si="20"/>
        <v>2.7064000000000005E-2</v>
      </c>
      <c r="S88" s="9">
        <f t="shared" si="21"/>
        <v>0.40278005149345919</v>
      </c>
      <c r="T88" s="9">
        <f t="shared" si="22"/>
        <v>3.1408000000000005E-2</v>
      </c>
      <c r="U88" s="9">
        <f t="shared" si="23"/>
        <v>0.45410250849418066</v>
      </c>
      <c r="V88" s="15">
        <f t="shared" si="16"/>
        <v>0</v>
      </c>
      <c r="X88" s="11">
        <f t="shared" si="24"/>
        <v>1.2942999999999996E+19</v>
      </c>
      <c r="Y88" s="11">
        <f t="shared" si="25"/>
        <v>5.3029999999999994E-18</v>
      </c>
      <c r="Z88" s="11">
        <f t="shared" si="26"/>
        <v>2.0179999999999998E-3</v>
      </c>
      <c r="AA88" s="16">
        <f t="shared" si="27"/>
        <v>0.12165817658136206</v>
      </c>
      <c r="AB88" s="9">
        <f t="shared" si="17"/>
        <v>4.1578040010067416E-2</v>
      </c>
      <c r="AC88" s="9">
        <f t="shared" si="18"/>
        <v>0.87834182341863809</v>
      </c>
      <c r="AD88" s="15">
        <f t="shared" si="19"/>
        <v>60.286509703350895</v>
      </c>
      <c r="AE88" s="3">
        <f t="shared" si="28"/>
        <v>638.48119999999972</v>
      </c>
      <c r="AF88" s="2">
        <f t="shared" si="29"/>
        <v>0.25</v>
      </c>
      <c r="AG88" s="9">
        <f t="shared" si="30"/>
        <v>2.105865791126954E-2</v>
      </c>
      <c r="AH88" s="2">
        <f t="shared" si="31"/>
        <v>1.0190174968681029</v>
      </c>
    </row>
    <row r="89" spans="1:34">
      <c r="A89" s="1">
        <f>Raw!A89</f>
        <v>76</v>
      </c>
      <c r="B89" s="14">
        <f>Raw!B89</f>
        <v>0.5075115740740741</v>
      </c>
      <c r="C89" s="15">
        <f>Raw!C89</f>
        <v>51.4</v>
      </c>
      <c r="D89" s="15">
        <f>IF(C89&gt;0.5,Raw!D89*D$11,-999)</f>
        <v>19.7</v>
      </c>
      <c r="E89" s="9">
        <f>IF(Raw!$G89&gt;$C$8,IF(Raw!$Q89&gt;$C$8,IF(Raw!$N89&gt;$C$9,IF(Raw!$N89&lt;$A$9,IF(Raw!$X89&gt;$C$9,IF(Raw!$X89&lt;$A$9,Raw!H89,-999),-999),-999),-999),-999),-999)</f>
        <v>3.8261999999999997E-2</v>
      </c>
      <c r="F89" s="9">
        <f>IF(Raw!$G89&gt;$C$8,IF(Raw!$Q89&gt;$C$8,IF(Raw!$N89&gt;$C$9,IF(Raw!$N89&lt;$A$9,IF(Raw!$X89&gt;$C$9,IF(Raw!$X89&lt;$A$9,Raw!I89,-999),-999),-999),-999),-999),-999)</f>
        <v>6.4746999999999999E-2</v>
      </c>
      <c r="G89" s="9">
        <f>Raw!G89</f>
        <v>0.85851599999999995</v>
      </c>
      <c r="H89" s="9">
        <f>IF(Raw!$G89&gt;$C$8,IF(Raw!$Q89&gt;$C$8,IF(Raw!$N89&gt;$C$9,IF(Raw!$N89&lt;$A$9,IF(Raw!$X89&gt;$C$9,IF(Raw!$X89&lt;$A$9,Raw!L89,-999),-999),-999),-999),-999),-999)</f>
        <v>556.6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7928</v>
      </c>
      <c r="K89" s="9">
        <f>IF(Raw!$G89&gt;$C$8,IF(Raw!$Q89&gt;$C$8,IF(Raw!$N89&gt;$C$9,IF(Raw!$N89&lt;$A$9,IF(Raw!$X89&gt;$C$9,IF(Raw!$X89&lt;$A$9,Raw!R89,-999),-999),-999),-999),-999),-999)</f>
        <v>3.8974000000000002E-2</v>
      </c>
      <c r="L89" s="9">
        <f>IF(Raw!$G89&gt;$C$8,IF(Raw!$Q89&gt;$C$8,IF(Raw!$N89&gt;$C$9,IF(Raw!$N89&lt;$A$9,IF(Raw!$X89&gt;$C$9,IF(Raw!$X89&lt;$A$9,Raw!S89,-999),-999),-999),-999),-999),-999)</f>
        <v>6.7396999999999999E-2</v>
      </c>
      <c r="M89" s="9">
        <f>Raw!Q89</f>
        <v>0.89525699999999997</v>
      </c>
      <c r="N89" s="9">
        <f>IF(Raw!$G89&gt;$C$8,IF(Raw!$Q89&gt;$C$8,IF(Raw!$N89&gt;$C$9,IF(Raw!$N89&lt;$A$9,IF(Raw!$X89&gt;$C$9,IF(Raw!$X89&lt;$A$9,Raw!V89,-999),-999),-999),-999),-999),-999)</f>
        <v>633.6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2480</v>
      </c>
      <c r="R89" s="9">
        <f t="shared" si="20"/>
        <v>2.6485000000000002E-2</v>
      </c>
      <c r="S89" s="9">
        <f t="shared" si="21"/>
        <v>0.40905370132979135</v>
      </c>
      <c r="T89" s="9">
        <f t="shared" si="22"/>
        <v>2.8422999999999997E-2</v>
      </c>
      <c r="U89" s="9">
        <f t="shared" si="23"/>
        <v>0.42172500259655471</v>
      </c>
      <c r="V89" s="15">
        <f t="shared" si="16"/>
        <v>0</v>
      </c>
      <c r="X89" s="11">
        <f t="shared" si="24"/>
        <v>1.1859399999999998E+19</v>
      </c>
      <c r="Y89" s="11">
        <f t="shared" si="25"/>
        <v>5.5660000000000003E-18</v>
      </c>
      <c r="Z89" s="11">
        <f t="shared" si="26"/>
        <v>7.9279999999999993E-3</v>
      </c>
      <c r="AA89" s="16">
        <f t="shared" si="27"/>
        <v>0.34354026898433243</v>
      </c>
      <c r="AB89" s="9">
        <f t="shared" si="17"/>
        <v>4.8738445065341682E-2</v>
      </c>
      <c r="AC89" s="9">
        <f t="shared" si="18"/>
        <v>0.65645973101566757</v>
      </c>
      <c r="AD89" s="15">
        <f t="shared" si="19"/>
        <v>43.33252636028412</v>
      </c>
      <c r="AE89" s="3">
        <f t="shared" si="28"/>
        <v>670.14639999999986</v>
      </c>
      <c r="AF89" s="2">
        <f t="shared" si="29"/>
        <v>0.25</v>
      </c>
      <c r="AG89" s="9">
        <f t="shared" si="30"/>
        <v>1.4057238301389304E-2</v>
      </c>
      <c r="AH89" s="2">
        <f t="shared" si="31"/>
        <v>0.68022244566185552</v>
      </c>
    </row>
    <row r="90" spans="1:34">
      <c r="A90" s="1">
        <f>Raw!A90</f>
        <v>77</v>
      </c>
      <c r="B90" s="14">
        <f>Raw!B90</f>
        <v>0.50756944444444441</v>
      </c>
      <c r="C90" s="15">
        <f>Raw!C90</f>
        <v>51.7</v>
      </c>
      <c r="D90" s="15">
        <f>IF(C90&gt;0.5,Raw!D90*D$11,-999)</f>
        <v>19.7</v>
      </c>
      <c r="E90" s="9">
        <f>IF(Raw!$G90&gt;$C$8,IF(Raw!$Q90&gt;$C$8,IF(Raw!$N90&gt;$C$9,IF(Raw!$N90&lt;$A$9,IF(Raw!$X90&gt;$C$9,IF(Raw!$X90&lt;$A$9,Raw!H90,-999),-999),-999),-999),-999),-999)</f>
        <v>3.7749999999999999E-2</v>
      </c>
      <c r="F90" s="9">
        <f>IF(Raw!$G90&gt;$C$8,IF(Raw!$Q90&gt;$C$8,IF(Raw!$N90&gt;$C$9,IF(Raw!$N90&lt;$A$9,IF(Raw!$X90&gt;$C$9,IF(Raw!$X90&lt;$A$9,Raw!I90,-999),-999),-999),-999),-999),-999)</f>
        <v>6.3783999999999993E-2</v>
      </c>
      <c r="G90" s="9">
        <f>Raw!G90</f>
        <v>0.85387599999999997</v>
      </c>
      <c r="H90" s="9">
        <f>IF(Raw!$G90&gt;$C$8,IF(Raw!$Q90&gt;$C$8,IF(Raw!$N90&gt;$C$9,IF(Raw!$N90&lt;$A$9,IF(Raw!$X90&gt;$C$9,IF(Raw!$X90&lt;$A$9,Raw!L90,-999),-999),-999),-999),-999),-999)</f>
        <v>525.29999999999995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2052</v>
      </c>
      <c r="K90" s="9">
        <f>IF(Raw!$G90&gt;$C$8,IF(Raw!$Q90&gt;$C$8,IF(Raw!$N90&gt;$C$9,IF(Raw!$N90&lt;$A$9,IF(Raw!$X90&gt;$C$9,IF(Raw!$X90&lt;$A$9,Raw!R90,-999),-999),-999),-999),-999),-999)</f>
        <v>3.5482E-2</v>
      </c>
      <c r="L90" s="9">
        <f>IF(Raw!$G90&gt;$C$8,IF(Raw!$Q90&gt;$C$8,IF(Raw!$N90&gt;$C$9,IF(Raw!$N90&lt;$A$9,IF(Raw!$X90&gt;$C$9,IF(Raw!$X90&lt;$A$9,Raw!S90,-999),-999),-999),-999),-999),-999)</f>
        <v>6.6850999999999994E-2</v>
      </c>
      <c r="M90" s="9">
        <f>Raw!Q90</f>
        <v>0.92166599999999999</v>
      </c>
      <c r="N90" s="9">
        <f>IF(Raw!$G90&gt;$C$8,IF(Raw!$Q90&gt;$C$8,IF(Raw!$N90&gt;$C$9,IF(Raw!$N90&lt;$A$9,IF(Raw!$X90&gt;$C$9,IF(Raw!$X90&lt;$A$9,Raw!V90,-999),-999),-999),-999),-999),-999)</f>
        <v>530.29999999999995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1160</v>
      </c>
      <c r="R90" s="9">
        <f t="shared" si="20"/>
        <v>2.6033999999999995E-2</v>
      </c>
      <c r="S90" s="9">
        <f t="shared" si="21"/>
        <v>0.40815878590242061</v>
      </c>
      <c r="T90" s="9">
        <f t="shared" si="22"/>
        <v>3.1368999999999994E-2</v>
      </c>
      <c r="U90" s="9">
        <f t="shared" si="23"/>
        <v>0.46923755815171048</v>
      </c>
      <c r="V90" s="15">
        <f t="shared" si="16"/>
        <v>0</v>
      </c>
      <c r="X90" s="11">
        <f t="shared" si="24"/>
        <v>1.1859399999999998E+19</v>
      </c>
      <c r="Y90" s="11">
        <f t="shared" si="25"/>
        <v>5.2529999999999989E-18</v>
      </c>
      <c r="Z90" s="11">
        <f t="shared" si="26"/>
        <v>2.052E-3</v>
      </c>
      <c r="AA90" s="16">
        <f t="shared" si="27"/>
        <v>0.11334494800989652</v>
      </c>
      <c r="AB90" s="9">
        <f t="shared" si="17"/>
        <v>3.9037517674122446E-2</v>
      </c>
      <c r="AC90" s="9">
        <f t="shared" si="18"/>
        <v>0.88665505199010342</v>
      </c>
      <c r="AD90" s="15">
        <f t="shared" si="19"/>
        <v>55.236329439520716</v>
      </c>
      <c r="AE90" s="3">
        <f t="shared" si="28"/>
        <v>632.46119999999974</v>
      </c>
      <c r="AF90" s="2">
        <f t="shared" si="29"/>
        <v>0.25</v>
      </c>
      <c r="AG90" s="9">
        <f t="shared" si="30"/>
        <v>1.9937661805741646E-2</v>
      </c>
      <c r="AH90" s="2">
        <f t="shared" si="31"/>
        <v>0.96477307871633555</v>
      </c>
    </row>
    <row r="91" spans="1:34">
      <c r="A91" s="1">
        <f>Raw!A91</f>
        <v>78</v>
      </c>
      <c r="B91" s="14">
        <f>Raw!B91</f>
        <v>0.50761574074074078</v>
      </c>
      <c r="C91" s="15">
        <f>Raw!C91</f>
        <v>53.2</v>
      </c>
      <c r="D91" s="15">
        <f>IF(C91&gt;0.5,Raw!D91*D$11,-999)</f>
        <v>18.8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0.79914499999999999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0.89239599999999997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1.1317599999999998E+19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0.50767361111111109</v>
      </c>
      <c r="C92" s="15">
        <f>Raw!C92</f>
        <v>53.9</v>
      </c>
      <c r="D92" s="15">
        <f>IF(C92&gt;0.5,Raw!D92*D$11,-999)</f>
        <v>17.899999999999999</v>
      </c>
      <c r="E92" s="9">
        <f>IF(Raw!$G92&gt;$C$8,IF(Raw!$Q92&gt;$C$8,IF(Raw!$N92&gt;$C$9,IF(Raw!$N92&lt;$A$9,IF(Raw!$X92&gt;$C$9,IF(Raw!$X92&lt;$A$9,Raw!H92,-999),-999),-999),-999),-999),-999)</f>
        <v>3.6059000000000001E-2</v>
      </c>
      <c r="F92" s="9">
        <f>IF(Raw!$G92&gt;$C$8,IF(Raw!$Q92&gt;$C$8,IF(Raw!$N92&gt;$C$9,IF(Raw!$N92&lt;$A$9,IF(Raw!$X92&gt;$C$9,IF(Raw!$X92&lt;$A$9,Raw!I92,-999),-999),-999),-999),-999),-999)</f>
        <v>6.0493999999999999E-2</v>
      </c>
      <c r="G92" s="9">
        <f>Raw!G92</f>
        <v>0.88016700000000003</v>
      </c>
      <c r="H92" s="9">
        <f>IF(Raw!$G92&gt;$C$8,IF(Raw!$Q92&gt;$C$8,IF(Raw!$N92&gt;$C$9,IF(Raw!$N92&lt;$A$9,IF(Raw!$X92&gt;$C$9,IF(Raw!$X92&lt;$A$9,Raw!L92,-999),-999),-999),-999),-999),-999)</f>
        <v>525.29999999999995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1939</v>
      </c>
      <c r="K92" s="9">
        <f>IF(Raw!$G92&gt;$C$8,IF(Raw!$Q92&gt;$C$8,IF(Raw!$N92&gt;$C$9,IF(Raw!$N92&lt;$A$9,IF(Raw!$X92&gt;$C$9,IF(Raw!$X92&lt;$A$9,Raw!R92,-999),-999),-999),-999),-999),-999)</f>
        <v>3.2874E-2</v>
      </c>
      <c r="L92" s="9">
        <f>IF(Raw!$G92&gt;$C$8,IF(Raw!$Q92&gt;$C$8,IF(Raw!$N92&gt;$C$9,IF(Raw!$N92&lt;$A$9,IF(Raw!$X92&gt;$C$9,IF(Raw!$X92&lt;$A$9,Raw!S92,-999),-999),-999),-999),-999),-999)</f>
        <v>6.1245000000000001E-2</v>
      </c>
      <c r="M92" s="9">
        <f>Raw!Q92</f>
        <v>0.88048099999999996</v>
      </c>
      <c r="N92" s="9">
        <f>IF(Raw!$G92&gt;$C$8,IF(Raw!$Q92&gt;$C$8,IF(Raw!$N92&gt;$C$9,IF(Raw!$N92&lt;$A$9,IF(Raw!$X92&gt;$C$9,IF(Raw!$X92&lt;$A$9,Raw!V92,-999),-999),-999),-999),-999),-999)</f>
        <v>625.5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1682</v>
      </c>
      <c r="R92" s="9">
        <f t="shared" si="20"/>
        <v>2.4434999999999998E-2</v>
      </c>
      <c r="S92" s="9">
        <f t="shared" si="21"/>
        <v>0.40392435613449268</v>
      </c>
      <c r="T92" s="9">
        <f t="shared" si="22"/>
        <v>2.8371E-2</v>
      </c>
      <c r="U92" s="9">
        <f t="shared" si="23"/>
        <v>0.46323781533186381</v>
      </c>
      <c r="V92" s="15">
        <f t="shared" si="16"/>
        <v>0</v>
      </c>
      <c r="X92" s="11">
        <f t="shared" si="24"/>
        <v>1.0775799999999996E+19</v>
      </c>
      <c r="Y92" s="11">
        <f t="shared" si="25"/>
        <v>5.2529999999999989E-18</v>
      </c>
      <c r="Z92" s="11">
        <f t="shared" si="26"/>
        <v>1.939E-3</v>
      </c>
      <c r="AA92" s="16">
        <f t="shared" si="27"/>
        <v>9.8902345545395953E-2</v>
      </c>
      <c r="AB92" s="9">
        <f t="shared" si="17"/>
        <v>3.5679958445468431E-2</v>
      </c>
      <c r="AC92" s="9">
        <f t="shared" si="18"/>
        <v>0.90109765445460399</v>
      </c>
      <c r="AD92" s="15">
        <f t="shared" si="19"/>
        <v>51.006882694892177</v>
      </c>
      <c r="AE92" s="3">
        <f t="shared" si="28"/>
        <v>632.46119999999974</v>
      </c>
      <c r="AF92" s="2">
        <f t="shared" si="29"/>
        <v>0.25</v>
      </c>
      <c r="AG92" s="9">
        <f t="shared" si="30"/>
        <v>1.8175628389592694E-2</v>
      </c>
      <c r="AH92" s="2">
        <f t="shared" si="31"/>
        <v>0.87950919871564603</v>
      </c>
    </row>
    <row r="93" spans="1:34">
      <c r="A93" s="1">
        <f>Raw!A93</f>
        <v>80</v>
      </c>
      <c r="B93" s="14">
        <f>Raw!B93</f>
        <v>0.50773148148148151</v>
      </c>
      <c r="C93" s="15">
        <f>Raw!C93</f>
        <v>54.1</v>
      </c>
      <c r="D93" s="15">
        <f>IF(C93&gt;0.5,Raw!D93*D$11,-999)</f>
        <v>18.8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0.76709400000000005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0.89645900000000001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1.1317599999999998E+19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0.50777777777777777</v>
      </c>
      <c r="C94" s="15">
        <f>Raw!C94</f>
        <v>55.4</v>
      </c>
      <c r="D94" s="15">
        <f>IF(C94&gt;0.5,Raw!D94*D$11,-999)</f>
        <v>17</v>
      </c>
      <c r="E94" s="9">
        <f>IF(Raw!$G94&gt;$C$8,IF(Raw!$Q94&gt;$C$8,IF(Raw!$N94&gt;$C$9,IF(Raw!$N94&lt;$A$9,IF(Raw!$X94&gt;$C$9,IF(Raw!$X94&lt;$A$9,Raw!H94,-999),-999),-999),-999),-999),-999)</f>
        <v>3.2372999999999999E-2</v>
      </c>
      <c r="F94" s="9">
        <f>IF(Raw!$G94&gt;$C$8,IF(Raw!$Q94&gt;$C$8,IF(Raw!$N94&gt;$C$9,IF(Raw!$N94&lt;$A$9,IF(Raw!$X94&gt;$C$9,IF(Raw!$X94&lt;$A$9,Raw!I94,-999),-999),-999),-999),-999),-999)</f>
        <v>5.7659000000000002E-2</v>
      </c>
      <c r="G94" s="9">
        <f>Raw!G94</f>
        <v>0.85716999999999999</v>
      </c>
      <c r="H94" s="9">
        <f>IF(Raw!$G94&gt;$C$8,IF(Raw!$Q94&gt;$C$8,IF(Raw!$N94&gt;$C$9,IF(Raw!$N94&lt;$A$9,IF(Raw!$X94&gt;$C$9,IF(Raw!$X94&lt;$A$9,Raw!L94,-999),-999),-999),-999),-999),-999)</f>
        <v>633.6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715</v>
      </c>
      <c r="K94" s="9">
        <f>IF(Raw!$G94&gt;$C$8,IF(Raw!$Q94&gt;$C$8,IF(Raw!$N94&gt;$C$9,IF(Raw!$N94&lt;$A$9,IF(Raw!$X94&gt;$C$9,IF(Raw!$X94&lt;$A$9,Raw!R94,-999),-999),-999),-999),-999),-999)</f>
        <v>3.4155999999999999E-2</v>
      </c>
      <c r="L94" s="9">
        <f>IF(Raw!$G94&gt;$C$8,IF(Raw!$Q94&gt;$C$8,IF(Raw!$N94&gt;$C$9,IF(Raw!$N94&lt;$A$9,IF(Raw!$X94&gt;$C$9,IF(Raw!$X94&lt;$A$9,Raw!S94,-999),-999),-999),-999),-999),-999)</f>
        <v>6.0103999999999998E-2</v>
      </c>
      <c r="M94" s="9">
        <f>Raw!Q94</f>
        <v>0.87859500000000001</v>
      </c>
      <c r="N94" s="9">
        <f>IF(Raw!$G94&gt;$C$8,IF(Raw!$Q94&gt;$C$8,IF(Raw!$N94&gt;$C$9,IF(Raw!$N94&lt;$A$9,IF(Raw!$X94&gt;$C$9,IF(Raw!$X94&lt;$A$9,Raw!V94,-999),-999),-999),-999),-999),-999)</f>
        <v>548.5</v>
      </c>
      <c r="O94" s="9">
        <f>IF(Raw!$G94&gt;$C$8,IF(Raw!$Q94&gt;$C$8,IF(Raw!$N94&gt;$C$9,IF(Raw!$N94&lt;$A$9,IF(Raw!$X94&gt;$C$9,IF(Raw!$X94&lt;$A$9,Raw!W94,-999),-999),-999),-999),-999),-999)</f>
        <v>0.193304</v>
      </c>
      <c r="P94" s="9">
        <f>IF(Raw!$G94&gt;$C$8,IF(Raw!$Q94&gt;$C$8,IF(Raw!$N94&gt;$C$9,IF(Raw!$N94&lt;$A$9,IF(Raw!$X94&gt;$C$9,IF(Raw!$X94&lt;$A$9,Raw!X94,-999),-999),-999),-999),-999),-999)</f>
        <v>4261</v>
      </c>
      <c r="R94" s="9">
        <f t="shared" si="20"/>
        <v>2.5286000000000003E-2</v>
      </c>
      <c r="S94" s="9">
        <f t="shared" si="21"/>
        <v>0.43854385265093049</v>
      </c>
      <c r="T94" s="9">
        <f t="shared" si="22"/>
        <v>2.5947999999999999E-2</v>
      </c>
      <c r="U94" s="9">
        <f t="shared" si="23"/>
        <v>0.43171835485159055</v>
      </c>
      <c r="V94" s="15">
        <f t="shared" si="16"/>
        <v>0</v>
      </c>
      <c r="X94" s="11">
        <f t="shared" si="24"/>
        <v>1.0233999999999998E+19</v>
      </c>
      <c r="Y94" s="11">
        <f t="shared" si="25"/>
        <v>6.336E-18</v>
      </c>
      <c r="Z94" s="11">
        <f t="shared" si="26"/>
        <v>7.1499999999999992E-4</v>
      </c>
      <c r="AA94" s="16">
        <f t="shared" si="27"/>
        <v>4.4308236597076389E-2</v>
      </c>
      <c r="AB94" s="9">
        <f t="shared" si="17"/>
        <v>3.5305710123220937E-2</v>
      </c>
      <c r="AC94" s="9">
        <f t="shared" si="18"/>
        <v>0.95569176340292361</v>
      </c>
      <c r="AD94" s="15">
        <f t="shared" si="19"/>
        <v>61.969561674232722</v>
      </c>
      <c r="AE94" s="3">
        <f t="shared" si="28"/>
        <v>762.85439999999983</v>
      </c>
      <c r="AF94" s="2">
        <f t="shared" si="29"/>
        <v>0.25</v>
      </c>
      <c r="AG94" s="9">
        <f t="shared" si="30"/>
        <v>2.0579536320672252E-2</v>
      </c>
      <c r="AH94" s="2">
        <f t="shared" si="31"/>
        <v>0.99583305244609455</v>
      </c>
    </row>
    <row r="95" spans="1:34">
      <c r="A95" s="1">
        <f>Raw!A95</f>
        <v>82</v>
      </c>
      <c r="B95" s="14">
        <f>Raw!B95</f>
        <v>0.50783564814814819</v>
      </c>
      <c r="C95" s="15">
        <f>Raw!C95</f>
        <v>57.2</v>
      </c>
      <c r="D95" s="15">
        <f>IF(C95&gt;0.5,Raw!D95*D$11,-999)</f>
        <v>16.100000000000001</v>
      </c>
      <c r="E95" s="9">
        <f>IF(Raw!$G95&gt;$C$8,IF(Raw!$Q95&gt;$C$8,IF(Raw!$N95&gt;$C$9,IF(Raw!$N95&lt;$A$9,IF(Raw!$X95&gt;$C$9,IF(Raw!$X95&lt;$A$9,Raw!H95,-999),-999),-999),-999),-999),-999)</f>
        <v>3.0016999999999999E-2</v>
      </c>
      <c r="F95" s="9">
        <f>IF(Raw!$G95&gt;$C$8,IF(Raw!$Q95&gt;$C$8,IF(Raw!$N95&gt;$C$9,IF(Raw!$N95&lt;$A$9,IF(Raw!$X95&gt;$C$9,IF(Raw!$X95&lt;$A$9,Raw!I95,-999),-999),-999),-999),-999),-999)</f>
        <v>5.7716999999999997E-2</v>
      </c>
      <c r="G95" s="9">
        <f>Raw!G95</f>
        <v>0.82295200000000002</v>
      </c>
      <c r="H95" s="9">
        <f>IF(Raw!$G95&gt;$C$8,IF(Raw!$Q95&gt;$C$8,IF(Raw!$N95&gt;$C$9,IF(Raw!$N95&lt;$A$9,IF(Raw!$X95&gt;$C$9,IF(Raw!$X95&lt;$A$9,Raw!L95,-999),-999),-999),-999),-999),-999)</f>
        <v>646.79999999999995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1724</v>
      </c>
      <c r="K95" s="9">
        <f>IF(Raw!$G95&gt;$C$8,IF(Raw!$Q95&gt;$C$8,IF(Raw!$N95&gt;$C$9,IF(Raw!$N95&lt;$A$9,IF(Raw!$X95&gt;$C$9,IF(Raw!$X95&lt;$A$9,Raw!R95,-999),-999),-999),-999),-999),-999)</f>
        <v>3.1969999999999998E-2</v>
      </c>
      <c r="L95" s="9">
        <f>IF(Raw!$G95&gt;$C$8,IF(Raw!$Q95&gt;$C$8,IF(Raw!$N95&gt;$C$9,IF(Raw!$N95&lt;$A$9,IF(Raw!$X95&gt;$C$9,IF(Raw!$X95&lt;$A$9,Raw!S95,-999),-999),-999),-999),-999),-999)</f>
        <v>5.7645000000000002E-2</v>
      </c>
      <c r="M95" s="9">
        <f>Raw!Q95</f>
        <v>0.83663500000000002</v>
      </c>
      <c r="N95" s="9">
        <f>IF(Raw!$G95&gt;$C$8,IF(Raw!$Q95&gt;$C$8,IF(Raw!$N95&gt;$C$9,IF(Raw!$N95&lt;$A$9,IF(Raw!$X95&gt;$C$9,IF(Raw!$X95&lt;$A$9,Raw!V95,-999),-999),-999),-999),-999),-999)</f>
        <v>633.6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1079</v>
      </c>
      <c r="R95" s="9">
        <f t="shared" si="20"/>
        <v>2.7699999999999999E-2</v>
      </c>
      <c r="S95" s="9">
        <f t="shared" si="21"/>
        <v>0.47992792418178354</v>
      </c>
      <c r="T95" s="9">
        <f t="shared" si="22"/>
        <v>2.5675000000000003E-2</v>
      </c>
      <c r="U95" s="9">
        <f t="shared" si="23"/>
        <v>0.44539856015265855</v>
      </c>
      <c r="V95" s="15">
        <f t="shared" si="16"/>
        <v>0</v>
      </c>
      <c r="X95" s="11">
        <f t="shared" si="24"/>
        <v>9.692199999999998E+18</v>
      </c>
      <c r="Y95" s="11">
        <f t="shared" si="25"/>
        <v>6.467999999999999E-18</v>
      </c>
      <c r="Z95" s="11">
        <f t="shared" si="26"/>
        <v>1.7239999999999998E-3</v>
      </c>
      <c r="AA95" s="16">
        <f t="shared" si="27"/>
        <v>9.7534902615757618E-2</v>
      </c>
      <c r="AB95" s="9">
        <f t="shared" si="17"/>
        <v>3.4474208624659573E-2</v>
      </c>
      <c r="AC95" s="9">
        <f t="shared" si="18"/>
        <v>0.90246509738424252</v>
      </c>
      <c r="AD95" s="15">
        <f t="shared" si="19"/>
        <v>56.574769498699332</v>
      </c>
      <c r="AE95" s="3">
        <f t="shared" si="28"/>
        <v>778.74719999999968</v>
      </c>
      <c r="AF95" s="2">
        <f t="shared" si="29"/>
        <v>0.25</v>
      </c>
      <c r="AG95" s="9">
        <f t="shared" si="30"/>
        <v>1.9383323750530177E-2</v>
      </c>
      <c r="AH95" s="2">
        <f t="shared" si="31"/>
        <v>0.93794894871619783</v>
      </c>
    </row>
    <row r="96" spans="1:34">
      <c r="A96" s="1">
        <f>Raw!A96</f>
        <v>83</v>
      </c>
      <c r="B96" s="14">
        <f>Raw!B96</f>
        <v>0.50788194444444446</v>
      </c>
      <c r="C96" s="15">
        <f>Raw!C96</f>
        <v>56.6</v>
      </c>
      <c r="D96" s="15">
        <f>IF(C96&gt;0.5,Raw!D96*D$11,-999)</f>
        <v>16.100000000000001</v>
      </c>
      <c r="E96" s="9">
        <f>IF(Raw!$G96&gt;$C$8,IF(Raw!$Q96&gt;$C$8,IF(Raw!$N96&gt;$C$9,IF(Raw!$N96&lt;$A$9,IF(Raw!$X96&gt;$C$9,IF(Raw!$X96&lt;$A$9,Raw!H96,-999),-999),-999),-999),-999),-999)</f>
        <v>3.4749000000000002E-2</v>
      </c>
      <c r="F96" s="9">
        <f>IF(Raw!$G96&gt;$C$8,IF(Raw!$Q96&gt;$C$8,IF(Raw!$N96&gt;$C$9,IF(Raw!$N96&lt;$A$9,IF(Raw!$X96&gt;$C$9,IF(Raw!$X96&lt;$A$9,Raw!I96,-999),-999),-999),-999),-999),-999)</f>
        <v>5.7901000000000001E-2</v>
      </c>
      <c r="G96" s="9">
        <f>Raw!G96</f>
        <v>0.82067400000000001</v>
      </c>
      <c r="H96" s="9">
        <f>IF(Raw!$G96&gt;$C$8,IF(Raw!$Q96&gt;$C$8,IF(Raw!$N96&gt;$C$9,IF(Raw!$N96&lt;$A$9,IF(Raw!$X96&gt;$C$9,IF(Raw!$X96&lt;$A$9,Raw!L96,-999),-999),-999),-999),-999),-999)</f>
        <v>572.9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2101</v>
      </c>
      <c r="K96" s="9">
        <f>IF(Raw!$G96&gt;$C$8,IF(Raw!$Q96&gt;$C$8,IF(Raw!$N96&gt;$C$9,IF(Raw!$N96&lt;$A$9,IF(Raw!$X96&gt;$C$9,IF(Raw!$X96&lt;$A$9,Raw!R96,-999),-999),-999),-999),-999),-999)</f>
        <v>2.8247000000000001E-2</v>
      </c>
      <c r="L96" s="9">
        <f>IF(Raw!$G96&gt;$C$8,IF(Raw!$Q96&gt;$C$8,IF(Raw!$N96&gt;$C$9,IF(Raw!$N96&lt;$A$9,IF(Raw!$X96&gt;$C$9,IF(Raw!$X96&lt;$A$9,Raw!S96,-999),-999),-999),-999),-999),-999)</f>
        <v>5.7181000000000003E-2</v>
      </c>
      <c r="M96" s="9">
        <f>Raw!Q96</f>
        <v>0.865649</v>
      </c>
      <c r="N96" s="9">
        <f>IF(Raw!$G96&gt;$C$8,IF(Raw!$Q96&gt;$C$8,IF(Raw!$N96&gt;$C$9,IF(Raw!$N96&lt;$A$9,IF(Raw!$X96&gt;$C$9,IF(Raw!$X96&lt;$A$9,Raw!V96,-999),-999),-999),-999),-999),-999)</f>
        <v>663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1587</v>
      </c>
      <c r="R96" s="9">
        <f t="shared" si="20"/>
        <v>2.3151999999999999E-2</v>
      </c>
      <c r="S96" s="9">
        <f t="shared" si="21"/>
        <v>0.39985492478540957</v>
      </c>
      <c r="T96" s="9">
        <f t="shared" si="22"/>
        <v>2.8934000000000001E-2</v>
      </c>
      <c r="U96" s="9">
        <f t="shared" si="23"/>
        <v>0.50600724016718845</v>
      </c>
      <c r="V96" s="15">
        <f t="shared" si="16"/>
        <v>0</v>
      </c>
      <c r="X96" s="11">
        <f t="shared" si="24"/>
        <v>9.692199999999998E+18</v>
      </c>
      <c r="Y96" s="11">
        <f t="shared" si="25"/>
        <v>5.7289999999999993E-18</v>
      </c>
      <c r="Z96" s="11">
        <f t="shared" si="26"/>
        <v>2.101E-3</v>
      </c>
      <c r="AA96" s="16">
        <f t="shared" si="27"/>
        <v>0.10447340076827465</v>
      </c>
      <c r="AB96" s="9">
        <f t="shared" si="17"/>
        <v>3.1269833377829258E-2</v>
      </c>
      <c r="AC96" s="9">
        <f t="shared" si="18"/>
        <v>0.8955265992317254</v>
      </c>
      <c r="AD96" s="15">
        <f t="shared" si="19"/>
        <v>49.725559623167371</v>
      </c>
      <c r="AE96" s="3">
        <f t="shared" si="28"/>
        <v>689.77159999999969</v>
      </c>
      <c r="AF96" s="2">
        <f t="shared" si="29"/>
        <v>0.25</v>
      </c>
      <c r="AG96" s="9">
        <f t="shared" si="30"/>
        <v>1.9354994762067618E-2</v>
      </c>
      <c r="AH96" s="2">
        <f t="shared" si="31"/>
        <v>0.93657812370761662</v>
      </c>
    </row>
    <row r="97" spans="1:34">
      <c r="A97" s="1">
        <f>Raw!A97</f>
        <v>84</v>
      </c>
      <c r="B97" s="14">
        <f>Raw!B97</f>
        <v>0.50793981481481476</v>
      </c>
      <c r="C97" s="15">
        <f>Raw!C97</f>
        <v>58.5</v>
      </c>
      <c r="D97" s="15">
        <f>IF(C97&gt;0.5,Raw!D97*D$11,-999)</f>
        <v>15.2</v>
      </c>
      <c r="E97" s="9">
        <f>IF(Raw!$G97&gt;$C$8,IF(Raw!$Q97&gt;$C$8,IF(Raw!$N97&gt;$C$9,IF(Raw!$N97&lt;$A$9,IF(Raw!$X97&gt;$C$9,IF(Raw!$X97&lt;$A$9,Raw!H97,-999),-999),-999),-999),-999),-999)</f>
        <v>3.3397999999999997E-2</v>
      </c>
      <c r="F97" s="9">
        <f>IF(Raw!$G97&gt;$C$8,IF(Raw!$Q97&gt;$C$8,IF(Raw!$N97&gt;$C$9,IF(Raw!$N97&lt;$A$9,IF(Raw!$X97&gt;$C$9,IF(Raw!$X97&lt;$A$9,Raw!I97,-999),-999),-999),-999),-999),-999)</f>
        <v>5.6098000000000002E-2</v>
      </c>
      <c r="G97" s="9">
        <f>Raw!G97</f>
        <v>0.851383</v>
      </c>
      <c r="H97" s="9">
        <f>IF(Raw!$G97&gt;$C$8,IF(Raw!$Q97&gt;$C$8,IF(Raw!$N97&gt;$C$9,IF(Raw!$N97&lt;$A$9,IF(Raw!$X97&gt;$C$9,IF(Raw!$X97&lt;$A$9,Raw!L97,-999),-999),-999),-999),-999),-999)</f>
        <v>625.5</v>
      </c>
      <c r="I97" s="9">
        <f>IF(Raw!$G97&gt;$C$8,IF(Raw!$Q97&gt;$C$8,IF(Raw!$N97&gt;$C$9,IF(Raw!$N97&lt;$A$9,IF(Raw!$X97&gt;$C$9,IF(Raw!$X97&lt;$A$9,Raw!M97,-999),-999),-999),-999),-999),-999)</f>
        <v>0.45591999999999999</v>
      </c>
      <c r="J97" s="9">
        <f>IF(Raw!$G97&gt;$C$8,IF(Raw!$Q97&gt;$C$8,IF(Raw!$N97&gt;$C$9,IF(Raw!$N97&lt;$A$9,IF(Raw!$X97&gt;$C$9,IF(Raw!$X97&lt;$A$9,Raw!N97,-999),-999),-999),-999),-999),-999)</f>
        <v>5159</v>
      </c>
      <c r="K97" s="9">
        <f>IF(Raw!$G97&gt;$C$8,IF(Raw!$Q97&gt;$C$8,IF(Raw!$N97&gt;$C$9,IF(Raw!$N97&lt;$A$9,IF(Raw!$X97&gt;$C$9,IF(Raw!$X97&lt;$A$9,Raw!R97,-999),-999),-999),-999),-999),-999)</f>
        <v>3.3262E-2</v>
      </c>
      <c r="L97" s="9">
        <f>IF(Raw!$G97&gt;$C$8,IF(Raw!$Q97&gt;$C$8,IF(Raw!$N97&gt;$C$9,IF(Raw!$N97&lt;$A$9,IF(Raw!$X97&gt;$C$9,IF(Raw!$X97&lt;$A$9,Raw!S97,-999),-999),-999),-999),-999),-999)</f>
        <v>5.7168999999999998E-2</v>
      </c>
      <c r="M97" s="9">
        <f>Raw!Q97</f>
        <v>0.82510700000000003</v>
      </c>
      <c r="N97" s="9">
        <f>IF(Raw!$G97&gt;$C$8,IF(Raw!$Q97&gt;$C$8,IF(Raw!$N97&gt;$C$9,IF(Raw!$N97&lt;$A$9,IF(Raw!$X97&gt;$C$9,IF(Raw!$X97&lt;$A$9,Raw!V97,-999),-999),-999),-999),-999),-999)</f>
        <v>737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1060</v>
      </c>
      <c r="R97" s="9">
        <f t="shared" si="20"/>
        <v>2.2700000000000005E-2</v>
      </c>
      <c r="S97" s="9">
        <f t="shared" si="21"/>
        <v>0.40464900709472718</v>
      </c>
      <c r="T97" s="9">
        <f t="shared" si="22"/>
        <v>2.3906999999999998E-2</v>
      </c>
      <c r="U97" s="9">
        <f t="shared" si="23"/>
        <v>0.41818118210918503</v>
      </c>
      <c r="V97" s="15">
        <f t="shared" si="16"/>
        <v>0</v>
      </c>
      <c r="X97" s="11">
        <f t="shared" si="24"/>
        <v>9.150399999999998E+18</v>
      </c>
      <c r="Y97" s="11">
        <f t="shared" si="25"/>
        <v>6.2549999999999995E-18</v>
      </c>
      <c r="Z97" s="11">
        <f t="shared" si="26"/>
        <v>5.1589999999999995E-3</v>
      </c>
      <c r="AA97" s="16">
        <f t="shared" si="27"/>
        <v>0.22796570377106681</v>
      </c>
      <c r="AB97" s="9">
        <f t="shared" si="17"/>
        <v>3.8711976080054895E-2</v>
      </c>
      <c r="AC97" s="9">
        <f t="shared" si="18"/>
        <v>0.77203429622893316</v>
      </c>
      <c r="AD97" s="15">
        <f t="shared" si="19"/>
        <v>44.187963514453742</v>
      </c>
      <c r="AE97" s="3">
        <f t="shared" si="28"/>
        <v>753.10199999999975</v>
      </c>
      <c r="AF97" s="2">
        <f t="shared" si="29"/>
        <v>0.25</v>
      </c>
      <c r="AG97" s="9">
        <f t="shared" si="30"/>
        <v>1.4214288321132156E-2</v>
      </c>
      <c r="AH97" s="2">
        <f t="shared" si="31"/>
        <v>0.6878220143844096</v>
      </c>
    </row>
    <row r="98" spans="1:34">
      <c r="A98" s="1">
        <f>Raw!A98</f>
        <v>85</v>
      </c>
      <c r="B98" s="14">
        <f>Raw!B98</f>
        <v>0.50799768518518518</v>
      </c>
      <c r="C98" s="15">
        <f>Raw!C98</f>
        <v>58.8</v>
      </c>
      <c r="D98" s="15">
        <f>IF(C98&gt;0.5,Raw!D98*D$11,-999)</f>
        <v>15.2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0.82546799999999998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0.79183400000000004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9.150399999999998E+18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0.50804398148148155</v>
      </c>
      <c r="C99" s="15">
        <f>Raw!C99</f>
        <v>60.6</v>
      </c>
      <c r="D99" s="15">
        <f>IF(C99&gt;0.5,Raw!D99*D$11,-999)</f>
        <v>14.3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0.79666899999999996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0.87707100000000005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8.608599999999999E+18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0.50810185185185186</v>
      </c>
      <c r="C100" s="15">
        <f>Raw!C100</f>
        <v>61</v>
      </c>
      <c r="D100" s="15">
        <f>IF(C100&gt;0.5,Raw!D100*D$11,-999)</f>
        <v>14.3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0.84112200000000004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0.76411399999999996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8.608599999999999E+18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0.50815972222222217</v>
      </c>
      <c r="C101" s="15">
        <f>Raw!C101</f>
        <v>61.7</v>
      </c>
      <c r="D101" s="15">
        <f>IF(C101&gt;0.5,Raw!D101*D$11,-999)</f>
        <v>13.4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0.85563100000000003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0.79758899999999999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8.066799999999999E+18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0.50820601851851854</v>
      </c>
      <c r="C102" s="15">
        <f>Raw!C102</f>
        <v>63</v>
      </c>
      <c r="D102" s="15">
        <f>IF(C102&gt;0.5,Raw!D102*D$11,-999)</f>
        <v>13.4</v>
      </c>
      <c r="E102" s="9">
        <f>IF(Raw!$G102&gt;$C$8,IF(Raw!$Q102&gt;$C$8,IF(Raw!$N102&gt;$C$9,IF(Raw!$N102&lt;$A$9,IF(Raw!$X102&gt;$C$9,IF(Raw!$X102&lt;$A$9,Raw!H102,-999),-999),-999),-999),-999),-999)</f>
        <v>3.2188000000000001E-2</v>
      </c>
      <c r="F102" s="9">
        <f>IF(Raw!$G102&gt;$C$8,IF(Raw!$Q102&gt;$C$8,IF(Raw!$N102&gt;$C$9,IF(Raw!$N102&lt;$A$9,IF(Raw!$X102&gt;$C$9,IF(Raw!$X102&lt;$A$9,Raw!I102,-999),-999),-999),-999),-999),-999)</f>
        <v>5.6422E-2</v>
      </c>
      <c r="G102" s="9">
        <f>Raw!G102</f>
        <v>0.88467499999999999</v>
      </c>
      <c r="H102" s="9">
        <f>IF(Raw!$G102&gt;$C$8,IF(Raw!$Q102&gt;$C$8,IF(Raw!$N102&gt;$C$9,IF(Raw!$N102&lt;$A$9,IF(Raw!$X102&gt;$C$9,IF(Raw!$X102&lt;$A$9,Raw!L102,-999),-999),-999),-999),-999),-999)</f>
        <v>543.5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1493</v>
      </c>
      <c r="K102" s="9">
        <f>IF(Raw!$G102&gt;$C$8,IF(Raw!$Q102&gt;$C$8,IF(Raw!$N102&gt;$C$9,IF(Raw!$N102&lt;$A$9,IF(Raw!$X102&gt;$C$9,IF(Raw!$X102&lt;$A$9,Raw!R102,-999),-999),-999),-999),-999),-999)</f>
        <v>3.4152000000000002E-2</v>
      </c>
      <c r="L102" s="9">
        <f>IF(Raw!$G102&gt;$C$8,IF(Raw!$Q102&gt;$C$8,IF(Raw!$N102&gt;$C$9,IF(Raw!$N102&lt;$A$9,IF(Raw!$X102&gt;$C$9,IF(Raw!$X102&lt;$A$9,Raw!S102,-999),-999),-999),-999),-999),-999)</f>
        <v>5.5023000000000002E-2</v>
      </c>
      <c r="M102" s="9">
        <f>Raw!Q102</f>
        <v>0.86168500000000003</v>
      </c>
      <c r="N102" s="9">
        <f>IF(Raw!$G102&gt;$C$8,IF(Raw!$Q102&gt;$C$8,IF(Raw!$N102&gt;$C$9,IF(Raw!$N102&lt;$A$9,IF(Raw!$X102&gt;$C$9,IF(Raw!$X102&lt;$A$9,Raw!V102,-999),-999),-999),-999),-999),-999)</f>
        <v>705.6</v>
      </c>
      <c r="O102" s="9">
        <f>IF(Raw!$G102&gt;$C$8,IF(Raw!$Q102&gt;$C$8,IF(Raw!$N102&gt;$C$9,IF(Raw!$N102&lt;$A$9,IF(Raw!$X102&gt;$C$9,IF(Raw!$X102&lt;$A$9,Raw!W102,-999),-999),-999),-999),-999),-999)</f>
        <v>0.38416800000000001</v>
      </c>
      <c r="P102" s="9">
        <f>IF(Raw!$G102&gt;$C$8,IF(Raw!$Q102&gt;$C$8,IF(Raw!$N102&gt;$C$9,IF(Raw!$N102&lt;$A$9,IF(Raw!$X102&gt;$C$9,IF(Raw!$X102&lt;$A$9,Raw!X102,-999),-999),-999),-999),-999),-999)</f>
        <v>1302</v>
      </c>
      <c r="R102" s="9">
        <f t="shared" si="20"/>
        <v>2.4233999999999999E-2</v>
      </c>
      <c r="S102" s="9">
        <f t="shared" si="21"/>
        <v>0.42951331041083263</v>
      </c>
      <c r="T102" s="9">
        <f t="shared" si="22"/>
        <v>2.0871000000000001E-2</v>
      </c>
      <c r="U102" s="9">
        <f t="shared" si="23"/>
        <v>0.3793141050106319</v>
      </c>
      <c r="V102" s="15">
        <f t="shared" si="16"/>
        <v>0</v>
      </c>
      <c r="X102" s="11">
        <f t="shared" si="24"/>
        <v>8.066799999999999E+18</v>
      </c>
      <c r="Y102" s="11">
        <f t="shared" si="25"/>
        <v>5.435E-18</v>
      </c>
      <c r="Z102" s="11">
        <f t="shared" si="26"/>
        <v>1.493E-3</v>
      </c>
      <c r="AA102" s="16">
        <f t="shared" si="27"/>
        <v>6.1436213262197142E-2</v>
      </c>
      <c r="AB102" s="9">
        <f t="shared" si="17"/>
        <v>3.5434235206995318E-2</v>
      </c>
      <c r="AC102" s="9">
        <f t="shared" si="18"/>
        <v>0.93856378673780283</v>
      </c>
      <c r="AD102" s="15">
        <f t="shared" si="19"/>
        <v>41.149506538645113</v>
      </c>
      <c r="AE102" s="3">
        <f t="shared" si="28"/>
        <v>654.3739999999998</v>
      </c>
      <c r="AF102" s="2">
        <f t="shared" si="29"/>
        <v>0.25</v>
      </c>
      <c r="AG102" s="9">
        <f t="shared" si="30"/>
        <v>1.2006606341796398E-2</v>
      </c>
      <c r="AH102" s="2">
        <f t="shared" si="31"/>
        <v>0.5809934323378948</v>
      </c>
    </row>
    <row r="103" spans="1:34">
      <c r="A103" s="1">
        <f>Raw!A103</f>
        <v>90</v>
      </c>
      <c r="B103" s="14">
        <f>Raw!B103</f>
        <v>0.50826388888888896</v>
      </c>
      <c r="C103" s="15">
        <f>Raw!C103</f>
        <v>64.099999999999994</v>
      </c>
      <c r="D103" s="15">
        <f>IF(C103&gt;0.5,Raw!D103*D$11,-999)</f>
        <v>12.5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0.75513600000000003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0.84578900000000001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7.524999999999999E+18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0.50831018518518511</v>
      </c>
      <c r="C104" s="15">
        <f>Raw!C104</f>
        <v>64.5</v>
      </c>
      <c r="D104" s="15">
        <f>IF(C104&gt;0.5,Raw!D104*D$11,-999)</f>
        <v>12.5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0.76614300000000002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0.78933699999999996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7.524999999999999E+18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0.50836805555555553</v>
      </c>
      <c r="C105" s="15">
        <f>Raw!C105</f>
        <v>65.7</v>
      </c>
      <c r="D105" s="15">
        <f>IF(C105&gt;0.5,Raw!D105*D$11,-999)</f>
        <v>11.6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0.80572200000000005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0.82416599999999995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6.983199999999998E+18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0.50842592592592595</v>
      </c>
      <c r="C106" s="15">
        <f>Raw!C106</f>
        <v>66.5</v>
      </c>
      <c r="D106" s="15">
        <f>IF(C106&gt;0.5,Raw!D106*D$11,-999)</f>
        <v>11.6</v>
      </c>
      <c r="E106" s="9">
        <f>IF(Raw!$G106&gt;$C$8,IF(Raw!$Q106&gt;$C$8,IF(Raw!$N106&gt;$C$9,IF(Raw!$N106&lt;$A$9,IF(Raw!$X106&gt;$C$9,IF(Raw!$X106&lt;$A$9,Raw!H106,-999),-999),-999),-999),-999),-999)</f>
        <v>2.9173999999999999E-2</v>
      </c>
      <c r="F106" s="9">
        <f>IF(Raw!$G106&gt;$C$8,IF(Raw!$Q106&gt;$C$8,IF(Raw!$N106&gt;$C$9,IF(Raw!$N106&lt;$A$9,IF(Raw!$X106&gt;$C$9,IF(Raw!$X106&lt;$A$9,Raw!I106,-999),-999),-999),-999),-999),-999)</f>
        <v>5.4578000000000002E-2</v>
      </c>
      <c r="G106" s="9">
        <f>Raw!G106</f>
        <v>0.83125899999999997</v>
      </c>
      <c r="H106" s="9">
        <f>IF(Raw!$G106&gt;$C$8,IF(Raw!$Q106&gt;$C$8,IF(Raw!$N106&gt;$C$9,IF(Raw!$N106&lt;$A$9,IF(Raw!$X106&gt;$C$9,IF(Raw!$X106&lt;$A$9,Raw!L106,-999),-999),-999),-999),-999),-999)</f>
        <v>625.5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2089</v>
      </c>
      <c r="K106" s="9">
        <f>IF(Raw!$G106&gt;$C$8,IF(Raw!$Q106&gt;$C$8,IF(Raw!$N106&gt;$C$9,IF(Raw!$N106&lt;$A$9,IF(Raw!$X106&gt;$C$9,IF(Raw!$X106&lt;$A$9,Raw!R106,-999),-999),-999),-999),-999),-999)</f>
        <v>2.9316999999999999E-2</v>
      </c>
      <c r="L106" s="9">
        <f>IF(Raw!$G106&gt;$C$8,IF(Raw!$Q106&gt;$C$8,IF(Raw!$N106&gt;$C$9,IF(Raw!$N106&lt;$A$9,IF(Raw!$X106&gt;$C$9,IF(Raw!$X106&lt;$A$9,Raw!S106,-999),-999),-999),-999),-999),-999)</f>
        <v>5.4311999999999999E-2</v>
      </c>
      <c r="M106" s="9">
        <f>Raw!Q106</f>
        <v>0.83973600000000004</v>
      </c>
      <c r="N106" s="9">
        <f>IF(Raw!$G106&gt;$C$8,IF(Raw!$Q106&gt;$C$8,IF(Raw!$N106&gt;$C$9,IF(Raw!$N106&lt;$A$9,IF(Raw!$X106&gt;$C$9,IF(Raw!$X106&lt;$A$9,Raw!V106,-999),-999),-999),-999),-999),-999)</f>
        <v>625.5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2575</v>
      </c>
      <c r="R106" s="9">
        <f t="shared" si="20"/>
        <v>2.5404000000000003E-2</v>
      </c>
      <c r="S106" s="9">
        <f t="shared" si="21"/>
        <v>0.46546227417640812</v>
      </c>
      <c r="T106" s="9">
        <f t="shared" si="22"/>
        <v>2.4995E-2</v>
      </c>
      <c r="U106" s="9">
        <f t="shared" si="23"/>
        <v>0.46021137133598466</v>
      </c>
      <c r="V106" s="15">
        <f t="shared" si="16"/>
        <v>0</v>
      </c>
      <c r="X106" s="11">
        <f t="shared" si="24"/>
        <v>6.983199999999998E+18</v>
      </c>
      <c r="Y106" s="11">
        <f t="shared" si="25"/>
        <v>6.2549999999999995E-18</v>
      </c>
      <c r="Z106" s="11">
        <f t="shared" si="26"/>
        <v>2.0889999999999997E-3</v>
      </c>
      <c r="AA106" s="16">
        <f t="shared" si="27"/>
        <v>8.3617472227437012E-2</v>
      </c>
      <c r="AB106" s="9">
        <f t="shared" si="17"/>
        <v>3.140701871832479E-2</v>
      </c>
      <c r="AC106" s="9">
        <f t="shared" si="18"/>
        <v>0.9163825277725629</v>
      </c>
      <c r="AD106" s="15">
        <f t="shared" si="19"/>
        <v>40.027511836973197</v>
      </c>
      <c r="AE106" s="3">
        <f t="shared" si="28"/>
        <v>753.10199999999975</v>
      </c>
      <c r="AF106" s="2">
        <f t="shared" si="29"/>
        <v>0.25</v>
      </c>
      <c r="AG106" s="9">
        <f t="shared" si="30"/>
        <v>1.417008931820061E-2</v>
      </c>
      <c r="AH106" s="2">
        <f t="shared" si="31"/>
        <v>0.68568324763483113</v>
      </c>
    </row>
    <row r="107" spans="1:34">
      <c r="A107" s="1">
        <f>Raw!A107</f>
        <v>94</v>
      </c>
      <c r="B107" s="14">
        <f>Raw!B107</f>
        <v>0.50847222222222221</v>
      </c>
      <c r="C107" s="15">
        <f>Raw!C107</f>
        <v>68.099999999999994</v>
      </c>
      <c r="D107" s="15">
        <f>IF(C107&gt;0.5,Raw!D107*D$11,-999)</f>
        <v>11.6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0.76303100000000001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0.80480099999999999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6.983199999999998E+18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0.50853009259259252</v>
      </c>
      <c r="C108" s="15">
        <f>Raw!C108</f>
        <v>67.8</v>
      </c>
      <c r="D108" s="15">
        <f>IF(C108&gt;0.5,Raw!D108*D$11,-999)</f>
        <v>11.6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0.80154599999999998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0.74196799999999996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6.983199999999998E+18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0.5085763888888889</v>
      </c>
      <c r="C109" s="15">
        <f>Raw!C109</f>
        <v>69.599999999999994</v>
      </c>
      <c r="D109" s="15">
        <f>IF(C109&gt;0.5,Raw!D109*D$11,-999)</f>
        <v>10.8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0.68601999999999996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0.76774900000000001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6.5016E+18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0.50863425925925931</v>
      </c>
      <c r="C110" s="15">
        <f>Raw!C110</f>
        <v>70.5</v>
      </c>
      <c r="D110" s="15">
        <f>IF(C110&gt;0.5,Raw!D110*D$11,-999)</f>
        <v>10.8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0.77373000000000003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0.80979800000000002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6.5016E+18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0.50869212962962962</v>
      </c>
      <c r="C111" s="15">
        <f>Raw!C111</f>
        <v>71</v>
      </c>
      <c r="D111" s="15">
        <f>IF(C111&gt;0.5,Raw!D111*D$11,-999)</f>
        <v>10.8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0.80602600000000002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0.75993200000000005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6.5016E+18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0.50873842592592589</v>
      </c>
      <c r="C112" s="15">
        <f>Raw!C112</f>
        <v>71.900000000000006</v>
      </c>
      <c r="D112" s="15">
        <f>IF(C112&gt;0.5,Raw!D112*D$11,-999)</f>
        <v>9.9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0.786408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0.68709500000000001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5.959799999999999E+18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0.5087962962962963</v>
      </c>
      <c r="C113" s="15">
        <f>Raw!C113</f>
        <v>73.2</v>
      </c>
      <c r="D113" s="15">
        <f>IF(C113&gt;0.5,Raw!D113*D$11,-999)</f>
        <v>9.9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0.57924200000000003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0.70878099999999999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5.959799999999999E+18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0.50885416666666672</v>
      </c>
      <c r="C114" s="15">
        <f>Raw!C114</f>
        <v>73.400000000000006</v>
      </c>
      <c r="D114" s="15">
        <f>IF(C114&gt;0.5,Raw!D114*D$11,-999)</f>
        <v>9.9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0.69459000000000004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0.50685899999999995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5.959799999999999E+18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0.50890046296296299</v>
      </c>
      <c r="C115" s="15">
        <f>Raw!C115</f>
        <v>75.400000000000006</v>
      </c>
      <c r="D115" s="15">
        <f>IF(C115&gt;0.5,Raw!D115*D$11,-999)</f>
        <v>9.9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0.64749999999999996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0.51542200000000005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5.959799999999999E+18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0.50895833333333329</v>
      </c>
      <c r="C116" s="15">
        <f>Raw!C116</f>
        <v>75.2</v>
      </c>
      <c r="D116" s="15">
        <f>IF(C116&gt;0.5,Raw!D116*D$11,-999)</f>
        <v>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0.75167099999999998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0.72859099999999999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5.417999999999998E+18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0.50900462962962967</v>
      </c>
      <c r="C117" s="15">
        <f>Raw!C117</f>
        <v>77</v>
      </c>
      <c r="D117" s="15">
        <f>IF(C117&gt;0.5,Raw!D117*D$11,-999)</f>
        <v>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0.64661000000000002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0.66459900000000005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5.417999999999998E+18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0.50906249999999997</v>
      </c>
      <c r="C118" s="15">
        <f>Raw!C118</f>
        <v>77</v>
      </c>
      <c r="D118" s="15">
        <f>IF(C118&gt;0.5,Raw!D118*D$11,-999)</f>
        <v>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0.476692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0.58840499999999996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5.417999999999998E+18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0.50912037037037039</v>
      </c>
      <c r="C119" s="15">
        <f>Raw!C119</f>
        <v>78.900000000000006</v>
      </c>
      <c r="D119" s="15">
        <f>IF(C119&gt;0.5,Raw!D119*D$11,-999)</f>
        <v>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0.57307200000000003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0.60169700000000004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5.417999999999998E+18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0.50916666666666666</v>
      </c>
      <c r="C120" s="15">
        <f>Raw!C120</f>
        <v>79.2</v>
      </c>
      <c r="D120" s="15">
        <f>IF(C120&gt;0.5,Raw!D120*D$11,-999)</f>
        <v>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0.68900099999999997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0.76812800000000003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5.417999999999998E+18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0.50922453703703707</v>
      </c>
      <c r="C121" s="15">
        <f>Raw!C121</f>
        <v>80.7</v>
      </c>
      <c r="D121" s="15">
        <f>IF(C121&gt;0.5,Raw!D121*D$11,-999)</f>
        <v>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0.59382400000000002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0.57004100000000002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5.417999999999998E+18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0.50927083333333334</v>
      </c>
      <c r="C122" s="15">
        <f>Raw!C122</f>
        <v>81.2</v>
      </c>
      <c r="D122" s="15">
        <f>IF(C122&gt;0.5,Raw!D122*D$11,-999)</f>
        <v>8.1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0.73941800000000002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0.57592900000000002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4.876199999999998E+18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0.50932870370370364</v>
      </c>
      <c r="C123" s="15">
        <f>Raw!C123</f>
        <v>82.3</v>
      </c>
      <c r="D123" s="15">
        <f>IF(C123&gt;0.5,Raw!D123*D$11,-999)</f>
        <v>8.1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0.55759199999999998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0.61173200000000005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4.876199999999998E+18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0.50938657407407406</v>
      </c>
      <c r="C124" s="15">
        <f>Raw!C124</f>
        <v>83</v>
      </c>
      <c r="D124" s="15">
        <f>IF(C124&gt;0.5,Raw!D124*D$11,-999)</f>
        <v>8.1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0.51238300000000003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0.60620700000000005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4.876199999999998E+18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0.50943287037037044</v>
      </c>
      <c r="C125" s="15">
        <f>Raw!C125</f>
        <v>84.1</v>
      </c>
      <c r="D125" s="15">
        <f>IF(C125&gt;0.5,Raw!D125*D$11,-999)</f>
        <v>8.1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0.70457499999999995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0.53699799999999998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4.876199999999998E+18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0.50949074074074074</v>
      </c>
      <c r="C126" s="15">
        <f>Raw!C126</f>
        <v>84.5</v>
      </c>
      <c r="D126" s="15">
        <f>IF(C126&gt;0.5,Raw!D126*D$11,-999)</f>
        <v>8.1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0.475574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0.66176500000000005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4.876199999999998E+18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0.50954861111111105</v>
      </c>
      <c r="C127" s="15">
        <f>Raw!C127</f>
        <v>86</v>
      </c>
      <c r="D127" s="15">
        <f>IF(C127&gt;0.5,Raw!D127*D$11,-999)</f>
        <v>8.1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0.58597299999999997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0.63137699999999997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4.876199999999998E+18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0.50960648148148147</v>
      </c>
      <c r="C128" s="15">
        <f>Raw!C128</f>
        <v>87.2</v>
      </c>
      <c r="D128" s="15">
        <f>IF(C128&gt;0.5,Raw!D128*D$11,-999)</f>
        <v>8.1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0.55081500000000005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0.53485499999999997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4.876199999999998E+18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0.50966435185185188</v>
      </c>
      <c r="C129" s="15">
        <f>Raw!C129</f>
        <v>87.2</v>
      </c>
      <c r="D129" s="15">
        <f>IF(C129&gt;0.5,Raw!D129*D$11,-999)</f>
        <v>8.1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0.60207100000000002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0.67335699999999998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4.876199999999998E+18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0.50971064814814815</v>
      </c>
      <c r="C130" s="15">
        <f>Raw!C130</f>
        <v>88.9</v>
      </c>
      <c r="D130" s="15">
        <f>IF(C130&gt;0.5,Raw!D130*D$11,-999)</f>
        <v>8.1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0.63822199999999996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0.41935600000000001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4.876199999999998E+18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0.50976851851851845</v>
      </c>
      <c r="C131" s="15">
        <f>Raw!C131</f>
        <v>89.6</v>
      </c>
      <c r="D131" s="15">
        <f>IF(C131&gt;0.5,Raw!D131*D$11,-999)</f>
        <v>8.1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0.58116999999999996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0.48302699999999998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4.876199999999998E+18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0.50982638888888887</v>
      </c>
      <c r="C132" s="15">
        <f>Raw!C132</f>
        <v>90.9</v>
      </c>
      <c r="D132" s="15">
        <f>IF(C132&gt;0.5,Raw!D132*D$11,-999)</f>
        <v>7.2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0.60394199999999998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0.37037700000000001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4.3343999999999995E+18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0.50988425925925929</v>
      </c>
      <c r="C133" s="15">
        <f>Raw!C133</f>
        <v>91.4</v>
      </c>
      <c r="D133" s="15">
        <f>IF(C133&gt;0.5,Raw!D133*D$11,-999)</f>
        <v>7.2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0.79886699999999999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0.44423099999999999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4.3343999999999995E+18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0.50993055555555555</v>
      </c>
      <c r="C134" s="15">
        <f>Raw!C134</f>
        <v>92.5</v>
      </c>
      <c r="D134" s="15">
        <f>IF(C134&gt;0.5,Raw!D134*D$11,-999)</f>
        <v>7.2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0.56251499999999999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0.40967999999999999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4.3343999999999995E+18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0.50998842592592586</v>
      </c>
      <c r="C135" s="15">
        <f>Raw!C135</f>
        <v>93.8</v>
      </c>
      <c r="D135" s="15">
        <f>IF(C135&gt;0.5,Raw!D135*D$11,-999)</f>
        <v>7.2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0.32936399999999999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0.59411400000000003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4.3343999999999995E+18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0.51004629629629628</v>
      </c>
      <c r="C136" s="15">
        <f>Raw!C136</f>
        <v>94.3</v>
      </c>
      <c r="D136" s="15">
        <f>IF(C136&gt;0.5,Raw!D136*D$11,-999)</f>
        <v>7.2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0.52794799999999997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0.48397299999999999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4.3343999999999995E+18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0.51010416666666669</v>
      </c>
      <c r="C137" s="15">
        <f>Raw!C137</f>
        <v>95.3</v>
      </c>
      <c r="D137" s="15">
        <f>IF(C137&gt;0.5,Raw!D137*D$11,-999)</f>
        <v>7.2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0.417717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0.39753899999999998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4.3343999999999995E+18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0.51015046296296296</v>
      </c>
      <c r="C138" s="15">
        <f>Raw!C138</f>
        <v>96</v>
      </c>
      <c r="D138" s="15">
        <f>IF(C138&gt;0.5,Raw!D138*D$11,-999)</f>
        <v>7.2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0.61997100000000005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0.54099900000000001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4.3343999999999995E+18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0.51020833333333326</v>
      </c>
      <c r="C139" s="15">
        <f>Raw!C139</f>
        <v>97.4</v>
      </c>
      <c r="D139" s="15">
        <f>IF(C139&gt;0.5,Raw!D139*D$11,-999)</f>
        <v>7.2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0.45361000000000001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0.58143199999999995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4.3343999999999995E+18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0.51026620370370368</v>
      </c>
      <c r="C140" s="15">
        <f>Raw!C140</f>
        <v>98</v>
      </c>
      <c r="D140" s="15">
        <f>IF(C140&gt;0.5,Raw!D140*D$11,-999)</f>
        <v>7.2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0.52715199999999995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0.47065299999999999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4.3343999999999995E+18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0.5103240740740741</v>
      </c>
      <c r="C141" s="15">
        <f>Raw!C141</f>
        <v>99.6</v>
      </c>
      <c r="D141" s="15">
        <f>IF(C141&gt;0.5,Raw!D141*D$11,-999)</f>
        <v>7.2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0.37561299999999997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0.33754299999999998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4.3343999999999995E+18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0.51038194444444451</v>
      </c>
      <c r="C142" s="15">
        <f>Raw!C142</f>
        <v>99.6</v>
      </c>
      <c r="D142" s="15">
        <f>IF(C142&gt;0.5,Raw!D142*D$11,-999)</f>
        <v>7.2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0.50977899999999998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0.35520200000000002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4.3343999999999995E+18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0.51042824074074067</v>
      </c>
      <c r="C143" s="15">
        <f>Raw!C143</f>
        <v>101.3</v>
      </c>
      <c r="D143" s="15">
        <f>IF(C143&gt;0.5,Raw!D143*D$11,-999)</f>
        <v>7.2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0.38875599999999999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0.247999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4.3343999999999995E+18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0.51048611111111108</v>
      </c>
      <c r="C144" s="15">
        <f>Raw!C144</f>
        <v>102</v>
      </c>
      <c r="D144" s="15">
        <f>IF(C144&gt;0.5,Raw!D144*D$11,-999)</f>
        <v>7.2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0.297684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0.44590800000000003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4.3343999999999995E+18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0.5105439814814815</v>
      </c>
      <c r="C145" s="15">
        <f>Raw!C145</f>
        <v>102.9</v>
      </c>
      <c r="D145" s="15">
        <f>IF(C145&gt;0.5,Raw!D145*D$11,-999)</f>
        <v>7.2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0.44022800000000001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0.46027699999999999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4.3343999999999995E+18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0.51060185185185192</v>
      </c>
      <c r="C146" s="15">
        <f>Raw!C146</f>
        <v>103.6</v>
      </c>
      <c r="D146" s="15">
        <f>IF(C146&gt;0.5,Raw!D146*D$11,-999)</f>
        <v>7.2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0.258048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0.36552099999999998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4.3343999999999995E+18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0.51064814814814818</v>
      </c>
      <c r="C147" s="15">
        <f>Raw!C147</f>
        <v>105.1</v>
      </c>
      <c r="D147" s="15">
        <f>IF(C147&gt;0.5,Raw!D147*D$11,-999)</f>
        <v>7.2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0.42847499999999999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0.41349599999999997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4.3343999999999995E+18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0.51070601851851849</v>
      </c>
      <c r="C148" s="15">
        <f>Raw!C148</f>
        <v>105.4</v>
      </c>
      <c r="D148" s="15">
        <f>IF(C148&gt;0.5,Raw!D148*D$11,-999)</f>
        <v>7.2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0.30503599999999997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0.25193900000000002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4.3343999999999995E+18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0.51076388888888891</v>
      </c>
      <c r="C149" s="15">
        <f>Raw!C149</f>
        <v>107.1</v>
      </c>
      <c r="D149" s="15">
        <f>IF(C149&gt;0.5,Raw!D149*D$11,-999)</f>
        <v>6.3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0.121559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0.25935200000000003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3.792599999999999E+18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0.51082175925925932</v>
      </c>
      <c r="C150" s="15">
        <f>Raw!C150</f>
        <v>107.1</v>
      </c>
      <c r="D150" s="15">
        <f>IF(C150&gt;0.5,Raw!D150*D$11,-999)</f>
        <v>6.3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0.15739800000000001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0.18189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3.792599999999999E+18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0.51086805555555559</v>
      </c>
      <c r="C151" s="15">
        <f>Raw!C151</f>
        <v>108.9</v>
      </c>
      <c r="D151" s="15">
        <f>IF(C151&gt;0.5,Raw!D151*D$11,-999)</f>
        <v>6.3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0.30674400000000002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0.40778999999999999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3.792599999999999E+18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0.51092592592592589</v>
      </c>
      <c r="C152" s="15">
        <f>Raw!C152</f>
        <v>109.5</v>
      </c>
      <c r="D152" s="15">
        <f>IF(C152&gt;0.5,Raw!D152*D$11,-999)</f>
        <v>6.3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0.58085500000000001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0.12795699999999999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3.792599999999999E+18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0.51098379629629631</v>
      </c>
      <c r="C153" s="15">
        <f>Raw!C153</f>
        <v>110.7</v>
      </c>
      <c r="D153" s="15">
        <f>IF(C153&gt;0.5,Raw!D153*D$11,-999)</f>
        <v>6.3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0.24138599999999999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0.25297500000000001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3.792599999999999E+18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0.51104166666666673</v>
      </c>
      <c r="C154" s="15">
        <f>Raw!C154</f>
        <v>111.1</v>
      </c>
      <c r="D154" s="15">
        <f>IF(C154&gt;0.5,Raw!D154*D$11,-999)</f>
        <v>6.3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8.1994999999999998E-2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0.14793700000000001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3.792599999999999E+18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0.51109953703703703</v>
      </c>
      <c r="C155" s="15">
        <f>Raw!C155</f>
        <v>112.6</v>
      </c>
      <c r="D155" s="15">
        <f>IF(C155&gt;0.5,Raw!D155*D$11,-999)</f>
        <v>6.3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0.211538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0.37142500000000001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3.792599999999999E+18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0.5111458333333333</v>
      </c>
      <c r="C156" s="15">
        <f>Raw!C156</f>
        <v>113.1</v>
      </c>
      <c r="D156" s="15">
        <f>IF(C156&gt;0.5,Raw!D156*D$11,-999)</f>
        <v>6.3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0.23297000000000001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0.32888499999999998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3.792599999999999E+18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0.51120370370370372</v>
      </c>
      <c r="C157" s="15">
        <f>Raw!C157</f>
        <v>114.9</v>
      </c>
      <c r="D157" s="15">
        <f>IF(C157&gt;0.5,Raw!D157*D$11,-999)</f>
        <v>6.3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0.10410899999999999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0.45206099999999999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3.792599999999999E+18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0.51126157407407413</v>
      </c>
      <c r="C158" s="15">
        <f>Raw!C158</f>
        <v>114.9</v>
      </c>
      <c r="D158" s="15">
        <f>IF(C158&gt;0.5,Raw!D158*D$11,-999)</f>
        <v>6.3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0.43057000000000001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0.19423599999999999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3.792599999999999E+18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0.51131944444444444</v>
      </c>
      <c r="C159" s="15">
        <f>Raw!C159</f>
        <v>115.8</v>
      </c>
      <c r="D159" s="15">
        <f>IF(C159&gt;0.5,Raw!D159*D$11,-999)</f>
        <v>6.3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0.49401200000000001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0.162721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3.792599999999999E+18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0.5113657407407407</v>
      </c>
      <c r="C160" s="15">
        <f>Raw!C160</f>
        <v>117.1</v>
      </c>
      <c r="D160" s="15">
        <f>IF(C160&gt;0.5,Raw!D160*D$11,-999)</f>
        <v>6.3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0.28247800000000001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0.22570999999999999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3.792599999999999E+18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0.51142361111111112</v>
      </c>
      <c r="C161" s="15">
        <f>Raw!C161</f>
        <v>117.8</v>
      </c>
      <c r="D161" s="15">
        <f>IF(C161&gt;0.5,Raw!D161*D$11,-999)</f>
        <v>6.3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0.29050399999999998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0.22620699999999999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3.792599999999999E+18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0.51148148148148154</v>
      </c>
      <c r="C162" s="15">
        <f>Raw!C162</f>
        <v>118.9</v>
      </c>
      <c r="D162" s="15">
        <f>IF(C162&gt;0.5,Raw!D162*D$11,-999)</f>
        <v>6.3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0.460785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0.29277500000000001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3.792599999999999E+18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0.51153935185185184</v>
      </c>
      <c r="C163" s="15">
        <f>Raw!C163</f>
        <v>119.8</v>
      </c>
      <c r="D163" s="15">
        <f>IF(C163&gt;0.5,Raw!D163*D$11,-999)</f>
        <v>6.3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0.19856299999999999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0.17144799999999999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3.792599999999999E+18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0.51158564814814811</v>
      </c>
      <c r="C164" s="15">
        <f>Raw!C164</f>
        <v>120.7</v>
      </c>
      <c r="D164" s="15">
        <f>IF(C164&gt;0.5,Raw!D164*D$11,-999)</f>
        <v>6.3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0.16441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0.186057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3.792599999999999E+18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0.51164351851851853</v>
      </c>
      <c r="C165" s="15">
        <f>Raw!C165</f>
        <v>122</v>
      </c>
      <c r="D165" s="15">
        <f>IF(C165&gt;0.5,Raw!D165*D$11,-999)</f>
        <v>6.3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0.42824499999999999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0.30233199999999999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3.792599999999999E+18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0.51170138888888894</v>
      </c>
      <c r="C166" s="15">
        <f>Raw!C166</f>
        <v>122.4</v>
      </c>
      <c r="D166" s="15">
        <f>IF(C166&gt;0.5,Raw!D166*D$11,-999)</f>
        <v>6.3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6.1615000000000003E-2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0.14462700000000001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3.792599999999999E+18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0.51175925925925925</v>
      </c>
      <c r="C167" s="15">
        <f>Raw!C167</f>
        <v>124.2</v>
      </c>
      <c r="D167" s="15">
        <f>IF(C167&gt;0.5,Raw!D167*D$11,-999)</f>
        <v>6.3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0.38836199999999999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3.1345999999999999E-2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3.792599999999999E+18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0.51180555555555551</v>
      </c>
      <c r="C168" s="15">
        <f>Raw!C168</f>
        <v>125.1</v>
      </c>
      <c r="D168" s="15">
        <f>IF(C168&gt;0.5,Raw!D168*D$11,-999)</f>
        <v>6.3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0.25109599999999999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0.27654800000000002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3.792599999999999E+18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0.51186342592592593</v>
      </c>
      <c r="C169" s="15">
        <f>Raw!C169</f>
        <v>125.1</v>
      </c>
      <c r="D169" s="15">
        <f>IF(C169&gt;0.5,Raw!D169*D$11,-999)</f>
        <v>6.3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9.6183000000000005E-2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0.323633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3.792599999999999E+18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0.51192129629629635</v>
      </c>
      <c r="C170" s="15">
        <f>Raw!C170</f>
        <v>127.1</v>
      </c>
      <c r="D170" s="15">
        <f>IF(C170&gt;0.5,Raw!D170*D$11,-999)</f>
        <v>6.3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0.129859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3.9543000000000002E-2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3.792599999999999E+18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0.51197916666666665</v>
      </c>
      <c r="C171" s="15">
        <f>Raw!C171</f>
        <v>127.5</v>
      </c>
      <c r="D171" s="15">
        <f>IF(C171&gt;0.5,Raw!D171*D$11,-999)</f>
        <v>6.3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0.153859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8.5491999999999999E-2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3.792599999999999E+18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0.51202546296296292</v>
      </c>
      <c r="C172" s="15">
        <f>Raw!C172</f>
        <v>128.19999999999999</v>
      </c>
      <c r="D172" s="15">
        <f>IF(C172&gt;0.5,Raw!D172*D$11,-999)</f>
        <v>6.3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0.106563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0.28873500000000002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3.792599999999999E+18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0.51208333333333333</v>
      </c>
      <c r="C173" s="15">
        <f>Raw!C173</f>
        <v>129.30000000000001</v>
      </c>
      <c r="D173" s="15">
        <f>IF(C173&gt;0.5,Raw!D173*D$11,-999)</f>
        <v>6.3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0.108862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9.3112E-2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3.792599999999999E+18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0.51214120370370375</v>
      </c>
      <c r="C174" s="15">
        <f>Raw!C174</f>
        <v>130.4</v>
      </c>
      <c r="D174" s="15">
        <f>IF(C174&gt;0.5,Raw!D174*D$11,-999)</f>
        <v>6.3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0.336372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0.25509500000000002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3.792599999999999E+18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0.51219907407407406</v>
      </c>
      <c r="C175" s="15">
        <f>Raw!C175</f>
        <v>131.1</v>
      </c>
      <c r="D175" s="15">
        <f>IF(C175&gt;0.5,Raw!D175*D$11,-999)</f>
        <v>6.3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9.2978000000000005E-2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0.194298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3.792599999999999E+18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0.51225694444444447</v>
      </c>
      <c r="C176" s="15">
        <f>Raw!C176</f>
        <v>132.4</v>
      </c>
      <c r="D176" s="15">
        <f>IF(C176&gt;0.5,Raw!D176*D$11,-999)</f>
        <v>6.3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0.41821799999999998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0.18589700000000001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3.792599999999999E+18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0.51230324074074074</v>
      </c>
      <c r="C177" s="15">
        <f>Raw!C177</f>
        <v>133.5</v>
      </c>
      <c r="D177" s="15">
        <f>IF(C177&gt;0.5,Raw!D177*D$11,-999)</f>
        <v>6.3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0.354995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0.28129100000000001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3.792599999999999E+18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0.51236111111111116</v>
      </c>
      <c r="C178" s="15">
        <f>Raw!C178</f>
        <v>134.80000000000001</v>
      </c>
      <c r="D178" s="15">
        <f>IF(C178&gt;0.5,Raw!D178*D$11,-999)</f>
        <v>6.3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0.32610899999999998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0.10871500000000001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3.792599999999999E+18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0.51241898148148146</v>
      </c>
      <c r="C179" s="15">
        <f>Raw!C179</f>
        <v>135</v>
      </c>
      <c r="D179" s="15">
        <f>IF(C179&gt;0.5,Raw!D179*D$11,-999)</f>
        <v>6.3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0.23921000000000001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0.18692700000000001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3.792599999999999E+18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0.51247685185185188</v>
      </c>
      <c r="C180" s="15">
        <f>Raw!C180</f>
        <v>136.6</v>
      </c>
      <c r="D180" s="15">
        <f>IF(C180&gt;0.5,Raw!D180*D$11,-999)</f>
        <v>6.3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0.23466999999999999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8.9573E-2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3.792599999999999E+18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0.51252314814814814</v>
      </c>
      <c r="C181" s="15">
        <f>Raw!C181</f>
        <v>137.69999999999999</v>
      </c>
      <c r="D181" s="15">
        <f>IF(C181&gt;0.5,Raw!D181*D$11,-999)</f>
        <v>6.3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0.17793900000000001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0.175349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3.792599999999999E+18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0.51258101851851856</v>
      </c>
      <c r="C182" s="15">
        <f>Raw!C182</f>
        <v>137.69999999999999</v>
      </c>
      <c r="D182" s="15">
        <f>IF(C182&gt;0.5,Raw!D182*D$11,-999)</f>
        <v>6.3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0.107406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5.2449000000000003E-2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3.792599999999999E+18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0.51263888888888887</v>
      </c>
      <c r="C183" s="15">
        <f>Raw!C183</f>
        <v>139.1</v>
      </c>
      <c r="D183" s="15">
        <f>IF(C183&gt;0.5,Raw!D183*D$11,-999)</f>
        <v>6.3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1.5203E-2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9.0132000000000004E-2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3.792599999999999E+18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0.51269675925925928</v>
      </c>
      <c r="C184" s="15">
        <f>Raw!C184</f>
        <v>140.4</v>
      </c>
      <c r="D184" s="15">
        <f>IF(C184&gt;0.5,Raw!D184*D$11,-999)</f>
        <v>6.3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0.211948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6.8140999999999993E-2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3.792599999999999E+18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0.51275462962962959</v>
      </c>
      <c r="C185" s="15">
        <f>Raw!C185</f>
        <v>141</v>
      </c>
      <c r="D185" s="15">
        <f>IF(C185&gt;0.5,Raw!D185*D$11,-999)</f>
        <v>6.3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0.121251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9.2978000000000005E-2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3.792599999999999E+18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0.51280092592592597</v>
      </c>
      <c r="C186" s="15">
        <f>Raw!C186</f>
        <v>142.4</v>
      </c>
      <c r="D186" s="15">
        <f>IF(C186&gt;0.5,Raw!D186*D$11,-999)</f>
        <v>6.3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0.13908999999999999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0.25113200000000002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3.792599999999999E+18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0.51285879629629627</v>
      </c>
      <c r="C187" s="15">
        <f>Raw!C187</f>
        <v>142.80000000000001</v>
      </c>
      <c r="D187" s="15">
        <f>IF(C187&gt;0.5,Raw!D187*D$11,-999)</f>
        <v>6.3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0.28107700000000002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0.113729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3.792599999999999E+18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0.51291666666666669</v>
      </c>
      <c r="C188" s="15">
        <f>Raw!C188</f>
        <v>144.1</v>
      </c>
      <c r="D188" s="15">
        <f>IF(C188&gt;0.5,Raw!D188*D$11,-999)</f>
        <v>6.3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0.11021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0.39869399999999999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3.792599999999999E+18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0.51297453703703699</v>
      </c>
      <c r="C189" s="15">
        <f>Raw!C189</f>
        <v>145</v>
      </c>
      <c r="D189" s="15">
        <f>IF(C189&gt;0.5,Raw!D189*D$11,-999)</f>
        <v>6.3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0.217836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6.9175E-2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3.792599999999999E+18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0.51303240740740741</v>
      </c>
      <c r="C190" s="15">
        <f>Raw!C190</f>
        <v>146.4</v>
      </c>
      <c r="D190" s="15">
        <f>IF(C190&gt;0.5,Raw!D190*D$11,-999)</f>
        <v>6.3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4.5652999999999999E-2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0.13749800000000001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3.792599999999999E+18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0.51307870370370368</v>
      </c>
      <c r="C191" s="15">
        <f>Raw!C191</f>
        <v>146.80000000000001</v>
      </c>
      <c r="D191" s="15">
        <f>IF(C191&gt;0.5,Raw!D191*D$11,-999)</f>
        <v>6.3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8.1706000000000001E-2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0.19214300000000001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3.792599999999999E+18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0.51313657407407409</v>
      </c>
      <c r="C192" s="15">
        <f>Raw!C192</f>
        <v>148.1</v>
      </c>
      <c r="D192" s="15">
        <f>IF(C192&gt;0.5,Raw!D192*D$11,-999)</f>
        <v>6.3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0.17622499999999999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9.2108999999999996E-2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3.792599999999999E+18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0.5131944444444444</v>
      </c>
      <c r="C193" s="15">
        <f>Raw!C193</f>
        <v>148.80000000000001</v>
      </c>
      <c r="D193" s="15">
        <f>IF(C193&gt;0.5,Raw!D193*D$11,-999)</f>
        <v>6.3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5.9778999999999999E-2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0.10798099999999999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3.792599999999999E+18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0.51325231481481481</v>
      </c>
      <c r="C194" s="15">
        <f>Raw!C194</f>
        <v>149.5</v>
      </c>
      <c r="D194" s="15">
        <f>IF(C194&gt;0.5,Raw!D194*D$11,-999)</f>
        <v>6.3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2.6342999999999998E-2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0.103676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3.792599999999999E+18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0.51329861111111108</v>
      </c>
      <c r="C195" s="15">
        <f>Raw!C195</f>
        <v>151.19999999999999</v>
      </c>
      <c r="D195" s="15">
        <f>IF(C195&gt;0.5,Raw!D195*D$11,-999)</f>
        <v>6.3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1.7863E-2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0.12997700000000001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3.792599999999999E+18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0.5133564814814815</v>
      </c>
      <c r="C196" s="15">
        <f>Raw!C196</f>
        <v>151.69999999999999</v>
      </c>
      <c r="D196" s="15">
        <f>IF(C196&gt;0.5,Raw!D196*D$11,-999)</f>
        <v>6.3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0.172764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0.23343700000000001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3.792599999999999E+18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0.5134143518518518</v>
      </c>
      <c r="C197" s="15">
        <f>Raw!C197</f>
        <v>152.4</v>
      </c>
      <c r="D197" s="15">
        <f>IF(C197&gt;0.5,Raw!D197*D$11,-999)</f>
        <v>6.3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6.2620999999999996E-2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6.1331999999999998E-2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3.792599999999999E+18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0.51347222222222222</v>
      </c>
      <c r="C198" s="15">
        <f>Raw!C198</f>
        <v>153.9</v>
      </c>
      <c r="D198" s="15">
        <f>IF(C198&gt;0.5,Raw!D198*D$11,-999)</f>
        <v>6.3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0.17230300000000001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0.216724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3.792599999999999E+18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0.51351851851851849</v>
      </c>
      <c r="C199" s="15">
        <f>Raw!C199</f>
        <v>154.4</v>
      </c>
      <c r="D199" s="15">
        <f>IF(C199&gt;0.5,Raw!D199*D$11,-999)</f>
        <v>6.3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0.32289600000000002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0.15434200000000001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3.792599999999999E+18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0.5135763888888889</v>
      </c>
      <c r="C200" s="15">
        <f>Raw!C200</f>
        <v>155.69999999999999</v>
      </c>
      <c r="D200" s="15">
        <f>IF(C200&gt;0.5,Raw!D200*D$11,-999)</f>
        <v>6.3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5.4375E-2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1.8348E-2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3.792599999999999E+18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0.51363425925925921</v>
      </c>
      <c r="C201" s="15">
        <f>Raw!C201</f>
        <v>156.1</v>
      </c>
      <c r="D201" s="15">
        <f>IF(C201&gt;0.5,Raw!D201*D$11,-999)</f>
        <v>6.3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0.13378699999999999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0.104556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3.792599999999999E+18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0.51369212962962962</v>
      </c>
      <c r="C202" s="15">
        <f>Raw!C202</f>
        <v>157.4</v>
      </c>
      <c r="D202" s="15">
        <f>IF(C202&gt;0.5,Raw!D202*D$11,-999)</f>
        <v>6.3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3.3597000000000002E-2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0.21052499999999999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3.792599999999999E+18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0.51375000000000004</v>
      </c>
      <c r="C203" s="15">
        <f>Raw!C203</f>
        <v>159.19999999999999</v>
      </c>
      <c r="D203" s="15">
        <f>IF(C203&gt;0.5,Raw!D203*D$11,-999)</f>
        <v>6.3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0.17315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0.2641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3.792599999999999E+18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0.51379629629629631</v>
      </c>
      <c r="C204" s="15">
        <f>Raw!C204</f>
        <v>158.80000000000001</v>
      </c>
      <c r="D204" s="15">
        <f>IF(C204&gt;0.5,Raw!D204*D$11,-999)</f>
        <v>5.4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9.0153999999999998E-2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6.5622E-2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3.2508E+18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0.51385416666666661</v>
      </c>
      <c r="C205" s="15">
        <f>Raw!C205</f>
        <v>160.5</v>
      </c>
      <c r="D205" s="15">
        <f>IF(C205&gt;0.5,Raw!D205*D$11,-999)</f>
        <v>6.3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4.5867999999999999E-2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0.14396900000000001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3.792599999999999E+18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0.51391203703703703</v>
      </c>
      <c r="C206" s="15">
        <f>Raw!C206</f>
        <v>161</v>
      </c>
      <c r="D206" s="15">
        <f>IF(C206&gt;0.5,Raw!D206*D$11,-999)</f>
        <v>6.3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6.2323999999999997E-2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6.1797999999999999E-2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3.792599999999999E+18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0.51396990740740744</v>
      </c>
      <c r="C207" s="15">
        <f>Raw!C207</f>
        <v>162.1</v>
      </c>
      <c r="D207" s="15">
        <f>IF(C207&gt;0.5,Raw!D207*D$11,-999)</f>
        <v>6.3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0.13807800000000001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0.13228100000000001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3.792599999999999E+18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0.51401620370370371</v>
      </c>
      <c r="C208" s="15">
        <f>Raw!C208</f>
        <v>163.5</v>
      </c>
      <c r="D208" s="15">
        <f>IF(C208&gt;0.5,Raw!D208*D$11,-999)</f>
        <v>6.3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0.117753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6.6784999999999997E-2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3.792599999999999E+18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0.51407407407407402</v>
      </c>
      <c r="C209" s="15">
        <f>Raw!C209</f>
        <v>164.3</v>
      </c>
      <c r="D209" s="15">
        <f>IF(C209&gt;0.5,Raw!D209*D$11,-999)</f>
        <v>6.3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2.3529999999999999E-2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0.14743400000000001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3.792599999999999E+18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0.51413194444444443</v>
      </c>
      <c r="C210" s="15">
        <f>Raw!C210</f>
        <v>164.8</v>
      </c>
      <c r="D210" s="15">
        <f>IF(C210&gt;0.5,Raw!D210*D$11,-999)</f>
        <v>6.3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5.9825999999999997E-2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7.5538999999999995E-2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3.792599999999999E+18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0.51418981481481485</v>
      </c>
      <c r="C211" s="15">
        <f>Raw!C211</f>
        <v>166.1</v>
      </c>
      <c r="D211" s="15">
        <f>IF(C211&gt;0.5,Raw!D211*D$11,-999)</f>
        <v>6.3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8.8110999999999995E-2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0.142374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3.792599999999999E+18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0.51424768518518515</v>
      </c>
      <c r="C212" s="15">
        <f>Raw!C212</f>
        <v>166.6</v>
      </c>
      <c r="D212" s="15">
        <f>IF(C212&gt;0.5,Raw!D212*D$11,-999)</f>
        <v>6.3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5.1867999999999997E-2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0.18763299999999999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3.792599999999999E+18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0.51429398148148142</v>
      </c>
      <c r="C213" s="15">
        <f>Raw!C213</f>
        <v>168.3</v>
      </c>
      <c r="D213" s="15">
        <f>IF(C213&gt;0.5,Raw!D213*D$11,-999)</f>
        <v>6.3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0.26639000000000002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8.0742999999999995E-2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3.792599999999999E+18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0.51435185185185184</v>
      </c>
      <c r="C214" s="15">
        <f>Raw!C214</f>
        <v>168.5</v>
      </c>
      <c r="D214" s="15">
        <f>IF(C214&gt;0.5,Raw!D214*D$11,-999)</f>
        <v>6.3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0.171708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0.13136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3.792599999999999E+18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0.51440972222222225</v>
      </c>
      <c r="C215" s="15">
        <f>Raw!C215</f>
        <v>170.5</v>
      </c>
      <c r="D215" s="15">
        <f>IF(C215&gt;0.5,Raw!D215*D$11,-999)</f>
        <v>6.3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3.9593000000000003E-2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2.8107E-2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3.792599999999999E+18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0.51446759259259256</v>
      </c>
      <c r="C216" s="15">
        <f>Raw!C216</f>
        <v>170.3</v>
      </c>
      <c r="D216" s="15">
        <f>IF(C216&gt;0.5,Raw!D216*D$11,-999)</f>
        <v>6.3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2.4702999999999999E-2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0.19822500000000001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3.792599999999999E+18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0.51451388888888883</v>
      </c>
      <c r="C217" s="15">
        <f>Raw!C217</f>
        <v>172.1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5.2142000000000001E-2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8.3757999999999999E-2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3.2508E+18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0.51457175925925924</v>
      </c>
      <c r="C218" s="15">
        <f>Raw!C218</f>
        <v>172.5</v>
      </c>
      <c r="D218" s="15">
        <f>IF(C218&gt;0.5,Raw!D218*D$11,-999)</f>
        <v>6.3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6.6375000000000003E-2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9.5600000000000004E-2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3.792599999999999E+18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0.51462962962962966</v>
      </c>
      <c r="C219" s="15">
        <f>Raw!C219</f>
        <v>174.3</v>
      </c>
      <c r="D219" s="15">
        <f>IF(C219&gt;0.5,Raw!D219*D$11,-999)</f>
        <v>6.3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0.21446499999999999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0.100179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3.792599999999999E+18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0.51468749999999996</v>
      </c>
      <c r="C220" s="15">
        <f>Raw!C220</f>
        <v>174.7</v>
      </c>
      <c r="D220" s="15">
        <f>IF(C220&gt;0.5,Raw!D220*D$11,-999)</f>
        <v>6.3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7.2701000000000002E-2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0.129852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3.792599999999999E+18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0.51474537037037038</v>
      </c>
      <c r="C221" s="15">
        <f>Raw!C221</f>
        <v>175.6</v>
      </c>
      <c r="D221" s="15">
        <f>IF(C221&gt;0.5,Raw!D221*D$11,-999)</f>
        <v>6.3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0.23766599999999999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0.109782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3.792599999999999E+18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0.51479166666666665</v>
      </c>
      <c r="C222" s="15">
        <f>Raw!C222</f>
        <v>177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0.14322199999999999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0.21151300000000001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3.2508E+18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0.51484953703703706</v>
      </c>
      <c r="C223" s="15">
        <f>Raw!C223</f>
        <v>177</v>
      </c>
      <c r="D223" s="15">
        <f>IF(C223&gt;0.5,Raw!D223*D$11,-999)</f>
        <v>6.3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0.318407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8.5100999999999996E-2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3.792599999999999E+18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0.51490740740740737</v>
      </c>
      <c r="C224" s="15">
        <f>Raw!C224</f>
        <v>179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0.15187100000000001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5.9957999999999997E-2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3.2508E+18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0.51496527777777779</v>
      </c>
      <c r="C225" s="15">
        <f>Raw!C225</f>
        <v>178.8</v>
      </c>
      <c r="D225" s="15">
        <f>IF(C225&gt;0.5,Raw!D225*D$11,-999)</f>
        <v>6.3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0.102245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1.4356000000000001E-2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3.792599999999999E+18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0.51502314814814809</v>
      </c>
      <c r="C226" s="15">
        <f>Raw!C226</f>
        <v>180.8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8.2565E-2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0.20713000000000001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0.51506944444444447</v>
      </c>
      <c r="C227" s="15">
        <f>Raw!C227</f>
        <v>181.2</v>
      </c>
      <c r="D227" s="15">
        <f>IF(C227&gt;0.5,Raw!D227*D$11,-999)</f>
        <v>6.3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3.492E-2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2.0098000000000001E-2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3.792599999999999E+18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0.51512731481481489</v>
      </c>
      <c r="C228" s="15">
        <f>Raw!C228</f>
        <v>182.5</v>
      </c>
      <c r="D228" s="15">
        <f>IF(C228&gt;0.5,Raw!D228*D$11,-999)</f>
        <v>6.3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5.8021999999999997E-2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0.18915000000000001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3.792599999999999E+18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0.51518518518518519</v>
      </c>
      <c r="C229" s="15">
        <f>Raw!C229</f>
        <v>183.8</v>
      </c>
      <c r="D229" s="15">
        <f>IF(C229&gt;0.5,Raw!D229*D$11,-999)</f>
        <v>5.4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6.1886999999999998E-2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6.3122999999999999E-2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3.2508E+18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0.5152430555555555</v>
      </c>
      <c r="C230" s="15">
        <f>Raw!C230</f>
        <v>184.1</v>
      </c>
      <c r="D230" s="15">
        <f>IF(C230&gt;0.5,Raw!D230*D$11,-999)</f>
        <v>5.4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0.136938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0.222577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3.2508E+18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0.51528935185185187</v>
      </c>
      <c r="C231" s="15">
        <f>Raw!C231</f>
        <v>185.4</v>
      </c>
      <c r="D231" s="15">
        <f>IF(C231&gt;0.5,Raw!D231*D$11,-999)</f>
        <v>5.4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9.7231999999999999E-2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7.6082999999999998E-2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3.2508E+18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0.51534722222222229</v>
      </c>
      <c r="C232" s="15">
        <f>Raw!C232</f>
        <v>186.1</v>
      </c>
      <c r="D232" s="15">
        <f>IF(C232&gt;0.5,Raw!D232*D$11,-999)</f>
        <v>5.4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1.2977000000000001E-2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5.8306999999999998E-2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3.2508E+18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0.5154050925925926</v>
      </c>
      <c r="C233" s="15">
        <f>Raw!C233</f>
        <v>187.4</v>
      </c>
      <c r="D233" s="15">
        <f>IF(C233&gt;0.5,Raw!D233*D$11,-999)</f>
        <v>6.3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0.113194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0.10428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3.792599999999999E+18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0.5154629629629629</v>
      </c>
      <c r="C234" s="15">
        <f>Raw!C234</f>
        <v>188.7</v>
      </c>
      <c r="D234" s="15">
        <f>IF(C234&gt;0.5,Raw!D234*D$11,-999)</f>
        <v>6.3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0.144066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4.8551999999999998E-2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3.792599999999999E+18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0.51550925925925928</v>
      </c>
      <c r="C235" s="15">
        <f>Raw!C235</f>
        <v>188.7</v>
      </c>
      <c r="D235" s="15">
        <f>IF(C235&gt;0.5,Raw!D235*D$11,-999)</f>
        <v>6.3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4.4467E-2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8.0505999999999994E-2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3.792599999999999E+18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0.51556712962962969</v>
      </c>
      <c r="C236" s="15">
        <f>Raw!C236</f>
        <v>190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5.5189999999999996E-3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1.9916E-2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0.515625</v>
      </c>
      <c r="C237" s="15">
        <f>Raw!C237</f>
        <v>191</v>
      </c>
      <c r="D237" s="15">
        <f>IF(C237&gt;0.5,Raw!D237*D$11,-999)</f>
        <v>6.3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0.13439499999999999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0.11012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3.792599999999999E+18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0.51568287037037031</v>
      </c>
      <c r="C238" s="15">
        <f>Raw!C238</f>
        <v>192</v>
      </c>
      <c r="D238" s="15">
        <f>IF(C238&gt;0.5,Raw!D238*D$11,-999)</f>
        <v>5.4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0.13128100000000001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6.4852000000000007E-2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3.2508E+18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0.51572916666666668</v>
      </c>
      <c r="C239" s="15">
        <f>Raw!C239</f>
        <v>193.1</v>
      </c>
      <c r="D239" s="15">
        <f>IF(C239&gt;0.5,Raw!D239*D$11,-999)</f>
        <v>6.3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9.1407000000000002E-2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7.4704999999999994E-2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3.792599999999999E+18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0.5157870370370371</v>
      </c>
      <c r="C240" s="15">
        <f>Raw!C240</f>
        <v>193.8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2.4818E-2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1.5577000000000001E-2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0.5158449074074074</v>
      </c>
      <c r="C241" s="15">
        <f>Raw!C241</f>
        <v>194.7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2.2943999999999999E-2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1.5847E-2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0.51590277777777771</v>
      </c>
      <c r="C242" s="15">
        <f>Raw!C242</f>
        <v>195.4</v>
      </c>
      <c r="D242" s="15">
        <f>IF(C242&gt;0.5,Raw!D242*D$11,-999)</f>
        <v>6.3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1.338E-2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2.7899E-2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3.792599999999999E+18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0.51596064814814813</v>
      </c>
      <c r="C243" s="15">
        <f>Raw!C243</f>
        <v>197.2</v>
      </c>
      <c r="D243" s="15">
        <f>IF(C243&gt;0.5,Raw!D243*D$11,-999)</f>
        <v>6.3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1.2035000000000001E-2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0.100506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3.792599999999999E+18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0.5160069444444445</v>
      </c>
      <c r="C244" s="15">
        <f>Raw!C244</f>
        <v>197.1</v>
      </c>
      <c r="D244" s="15">
        <f>IF(C244&gt;0.5,Raw!D244*D$11,-999)</f>
        <v>6.3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7.0571999999999996E-2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7.8076000000000007E-2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3.792599999999999E+18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0.51606481481481481</v>
      </c>
      <c r="C245" s="15">
        <f>Raw!C245</f>
        <v>198.9</v>
      </c>
      <c r="D245" s="15">
        <f>IF(C245&gt;0.5,Raw!D245*D$11,-999)</f>
        <v>6.3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0.13608500000000001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4.1600999999999999E-2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3.792599999999999E+18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0.51612268518518511</v>
      </c>
      <c r="C246" s="15">
        <f>Raw!C246</f>
        <v>198.7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4.4540000000000003E-2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0.207231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0.51618055555555553</v>
      </c>
      <c r="C247" s="15">
        <f>Raw!C247</f>
        <v>200</v>
      </c>
      <c r="D247" s="15">
        <f>IF(C247&gt;0.5,Raw!D247*D$11,-999)</f>
        <v>6.3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0.160304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0.10222199999999999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3.792599999999999E+18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0.51622685185185191</v>
      </c>
      <c r="C248" s="15">
        <f>Raw!C248</f>
        <v>200.5</v>
      </c>
      <c r="D248" s="15">
        <f>IF(C248&gt;0.5,Raw!D248*D$11,-999)</f>
        <v>6.3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3.8261999999999997E-2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0.113163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3.792599999999999E+18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0.51628472222222221</v>
      </c>
      <c r="C249" s="15">
        <f>Raw!C249</f>
        <v>201.4</v>
      </c>
      <c r="D249" s="15">
        <f>IF(C249&gt;0.5,Raw!D249*D$11,-999)</f>
        <v>6.3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6.633E-3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1.1560000000000001E-2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3.792599999999999E+18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0.51634259259259263</v>
      </c>
      <c r="C250" s="15">
        <f>Raw!C250</f>
        <v>200.7</v>
      </c>
      <c r="D250" s="15">
        <f>IF(C250&gt;0.5,Raw!D250*D$11,-999)</f>
        <v>6.3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9.3968999999999997E-2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2.6374999999999999E-2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3.792599999999999E+18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0.51640046296296294</v>
      </c>
      <c r="C251" s="15">
        <f>Raw!C251</f>
        <v>200.7</v>
      </c>
      <c r="D251" s="15">
        <f>IF(C251&gt;0.5,Raw!D251*D$11,-999)</f>
        <v>6.3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2.7196999999999999E-2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6.0099999999999997E-4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3.792599999999999E+18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0.51645833333333335</v>
      </c>
      <c r="C252" s="15">
        <f>Raw!C252</f>
        <v>200.5</v>
      </c>
      <c r="D252" s="15">
        <f>IF(C252&gt;0.5,Raw!D252*D$11,-999)</f>
        <v>6.3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1.1693E-2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0.18832199999999999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3.792599999999999E+18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0.51650462962962962</v>
      </c>
      <c r="C253" s="15">
        <f>Raw!C253</f>
        <v>200</v>
      </c>
      <c r="D253" s="15">
        <f>IF(C253&gt;0.5,Raw!D253*D$11,-999)</f>
        <v>6.3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4.6182000000000001E-2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3.4998000000000001E-2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3.792599999999999E+18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0.51656250000000004</v>
      </c>
      <c r="C254" s="15">
        <f>Raw!C254</f>
        <v>199.6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4.4658000000000003E-2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4.0633000000000002E-2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0.51662037037037034</v>
      </c>
      <c r="C255" s="15">
        <f>Raw!C255</f>
        <v>199.4</v>
      </c>
      <c r="D255" s="15">
        <f>IF(C255&gt;0.5,Raw!D255*D$11,-999)</f>
        <v>6.3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5.8576999999999997E-2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1.2860999999999999E-2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3.792599999999999E+18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0.51667824074074076</v>
      </c>
      <c r="C256" s="15">
        <f>Raw!C256</f>
        <v>198.2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5.4309999999999997E-2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0.12890699999999999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0.51673611111111117</v>
      </c>
      <c r="C257" s="15">
        <f>Raw!C257</f>
        <v>198.2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0.105562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0.15784300000000001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0.51678240740740744</v>
      </c>
      <c r="C258" s="15">
        <f>Raw!C258</f>
        <v>196.3</v>
      </c>
      <c r="D258" s="15">
        <f>IF(C258&gt;0.5,Raw!D258*D$11,-999)</f>
        <v>6.3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0.14088500000000001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0.16214400000000001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3.792599999999999E+18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0.51684027777777775</v>
      </c>
      <c r="C259" s="15">
        <f>Raw!C259</f>
        <v>195.8</v>
      </c>
      <c r="D259" s="15">
        <f>IF(C259&gt;0.5,Raw!D259*D$11,-999)</f>
        <v>6.3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0.147646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7.4522000000000005E-2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3.792599999999999E+18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0.51689814814814816</v>
      </c>
      <c r="C260" s="15">
        <f>Raw!C260</f>
        <v>194.9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0.137958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6.1957999999999999E-2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0.51695601851851858</v>
      </c>
      <c r="C261" s="15">
        <f>Raw!C261</f>
        <v>194.3</v>
      </c>
      <c r="D261" s="15">
        <f>IF(C261&gt;0.5,Raw!D261*D$11,-999)</f>
        <v>6.3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6.2447999999999997E-2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0.172343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3.792599999999999E+18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0.51701388888888888</v>
      </c>
      <c r="C262" s="15">
        <f>Raw!C262</f>
        <v>192.7</v>
      </c>
      <c r="D262" s="15">
        <f>IF(C262&gt;0.5,Raw!D262*D$11,-999)</f>
        <v>6.3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0.12811400000000001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0.13295899999999999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3.792599999999999E+18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0.51706018518518515</v>
      </c>
      <c r="C263" s="15">
        <f>Raw!C263</f>
        <v>192.5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2.9668E-2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1.4331E-2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0.51711805555555557</v>
      </c>
      <c r="C264" s="15">
        <f>Raw!C264</f>
        <v>191.2</v>
      </c>
      <c r="D264" s="15">
        <f>IF(C264&gt;0.5,Raw!D264*D$11,-999)</f>
        <v>6.3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2.3514E-2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8.0103999999999995E-2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3.792599999999999E+18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0.51717592592592598</v>
      </c>
      <c r="C265" s="15">
        <f>Raw!C265</f>
        <v>190.1</v>
      </c>
      <c r="D265" s="15">
        <f>IF(C265&gt;0.5,Raw!D265*D$11,-999)</f>
        <v>6.3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0.110137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7.7855999999999995E-2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3.792599999999999E+18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0.51723379629629629</v>
      </c>
      <c r="C266" s="15">
        <f>Raw!C266</f>
        <v>189.4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9.2504000000000003E-2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0.25348900000000002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0.51728009259259256</v>
      </c>
      <c r="C267" s="15">
        <f>Raw!C267</f>
        <v>188</v>
      </c>
      <c r="D267" s="15">
        <f>IF(C267&gt;0.5,Raw!D267*D$11,-999)</f>
        <v>6.3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0.15917799999999999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7.8406000000000003E-2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3.792599999999999E+18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0.51733796296296297</v>
      </c>
      <c r="C268" s="15">
        <f>Raw!C268</f>
        <v>187.2</v>
      </c>
      <c r="D268" s="15">
        <f>IF(C268&gt;0.5,Raw!D268*D$11,-999)</f>
        <v>6.3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0.13363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5.0949000000000001E-2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3.792599999999999E+18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0.51739583333333339</v>
      </c>
      <c r="C269" s="15">
        <f>Raw!C269</f>
        <v>185.8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0.15601200000000001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0.104755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0.51745370370370369</v>
      </c>
      <c r="C270" s="15">
        <f>Raw!C270</f>
        <v>185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6.7139000000000004E-2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0.10730000000000001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0.517511574074074</v>
      </c>
      <c r="C271" s="15">
        <f>Raw!C271</f>
        <v>184.3</v>
      </c>
      <c r="D271" s="15">
        <f>IF(C271&gt;0.5,Raw!D271*D$11,-999)</f>
        <v>6.3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0.17682800000000001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0.13705200000000001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3.792599999999999E+18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0.51755787037037038</v>
      </c>
      <c r="C272" s="15">
        <f>Raw!C272</f>
        <v>182.9</v>
      </c>
      <c r="D272" s="15">
        <f>IF(C272&gt;0.5,Raw!D272*D$11,-999)</f>
        <v>6.3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0.102214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1.503E-3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3.792599999999999E+18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0.51761574074074079</v>
      </c>
      <c r="C273" s="15">
        <f>Raw!C273</f>
        <v>181.9</v>
      </c>
      <c r="D273" s="15">
        <f>IF(C273&gt;0.5,Raw!D273*D$11,-999)</f>
        <v>6.3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0.12991800000000001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2.7577000000000001E-2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3.792599999999999E+18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0.5176736111111111</v>
      </c>
      <c r="C274" s="15">
        <f>Raw!C274</f>
        <v>180.8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5.7537999999999999E-2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0.153642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0.51773148148148151</v>
      </c>
      <c r="C275" s="15">
        <f>Raw!C275</f>
        <v>180.1</v>
      </c>
      <c r="D275" s="15">
        <f>IF(C275&gt;0.5,Raw!D275*D$11,-999)</f>
        <v>5.4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6.5637000000000001E-2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0.11244700000000001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3.2508E+18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0.51777777777777778</v>
      </c>
      <c r="C276" s="15">
        <f>Raw!C276</f>
        <v>178.8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2.2036E-2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0.15806500000000001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0.5178356481481482</v>
      </c>
      <c r="C277" s="15">
        <f>Raw!C277</f>
        <v>177.9</v>
      </c>
      <c r="D277" s="15">
        <f>IF(C277&gt;0.5,Raw!D277*D$11,-999)</f>
        <v>6.3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9.6285999999999997E-2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5.9667999999999999E-2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3.792599999999999E+18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0.5178935185185185</v>
      </c>
      <c r="C278" s="15">
        <f>Raw!C278</f>
        <v>177.2</v>
      </c>
      <c r="D278" s="15">
        <f>IF(C278&gt;0.5,Raw!D278*D$11,-999)</f>
        <v>5.4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0.19127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0.16947100000000001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3.2508E+18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0.51795138888888892</v>
      </c>
      <c r="C279" s="15">
        <f>Raw!C279</f>
        <v>175.8</v>
      </c>
      <c r="D279" s="15">
        <f>IF(C279&gt;0.5,Raw!D279*D$11,-999)</f>
        <v>5.4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4.7197000000000003E-2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8.3300000000000006E-3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3.2508E+18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0.51800925925925922</v>
      </c>
      <c r="C280" s="15">
        <f>Raw!C280</f>
        <v>175.2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3.9705999999999998E-2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0.16531899999999999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0.5180555555555556</v>
      </c>
      <c r="C281" s="15">
        <f>Raw!C281</f>
        <v>173.7</v>
      </c>
      <c r="D281" s="15">
        <f>IF(C281&gt;0.5,Raw!D281*D$11,-999)</f>
        <v>6.3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4.7760999999999998E-2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0.187555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3.792599999999999E+18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0.51811342592592591</v>
      </c>
      <c r="C282" s="15">
        <f>Raw!C282</f>
        <v>173</v>
      </c>
      <c r="D282" s="15">
        <f>IF(C282&gt;0.5,Raw!D282*D$11,-999)</f>
        <v>6.3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6.5503000000000006E-2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2.3777E-2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3.792599999999999E+18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0.51817129629629632</v>
      </c>
      <c r="C283" s="15">
        <f>Raw!C283</f>
        <v>171.7</v>
      </c>
      <c r="D283" s="15">
        <f>IF(C283&gt;0.5,Raw!D283*D$11,-999)</f>
        <v>6.3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0.11906799999999999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5.2009E-2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3.792599999999999E+18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0.51822916666666663</v>
      </c>
      <c r="C284" s="15">
        <f>Raw!C284</f>
        <v>170.5</v>
      </c>
      <c r="D284" s="15">
        <f>IF(C284&gt;0.5,Raw!D284*D$11,-999)</f>
        <v>6.3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6.5214999999999995E-2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6.8352999999999997E-2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3.792599999999999E+18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0.51828703703703705</v>
      </c>
      <c r="C285" s="15">
        <f>Raw!C285</f>
        <v>170.1</v>
      </c>
      <c r="D285" s="15">
        <f>IF(C285&gt;0.5,Raw!D285*D$11,-999)</f>
        <v>5.4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9.9958000000000005E-2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0.123325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3.2508E+18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0.51833333333333331</v>
      </c>
      <c r="C286" s="15">
        <f>Raw!C286</f>
        <v>168.8</v>
      </c>
      <c r="D286" s="15">
        <f>IF(C286&gt;0.5,Raw!D286*D$11,-999)</f>
        <v>5.4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0.10910499999999999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1.4081E-2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3.2508E+18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0.51839120370370373</v>
      </c>
      <c r="C287" s="15">
        <f>Raw!C287</f>
        <v>168.1</v>
      </c>
      <c r="D287" s="15">
        <f>IF(C287&gt;0.5,Raw!D287*D$11,-999)</f>
        <v>6.3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0.111281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0.27381299999999997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3.792599999999999E+18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0.51844907407407403</v>
      </c>
      <c r="C288" s="15">
        <f>Raw!C288</f>
        <v>166.3</v>
      </c>
      <c r="D288" s="15">
        <f>IF(C288&gt;0.5,Raw!D288*D$11,-999)</f>
        <v>6.3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2.5631999999999999E-2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0.16819200000000001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3.792599999999999E+18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0.51850694444444445</v>
      </c>
      <c r="C289" s="15">
        <f>Raw!C289</f>
        <v>165.7</v>
      </c>
      <c r="D289" s="15">
        <f>IF(C289&gt;0.5,Raw!D289*D$11,-999)</f>
        <v>6.3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0.149787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3.1989999999999998E-2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3.792599999999999E+18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0.51856481481481487</v>
      </c>
      <c r="C290" s="15">
        <f>Raw!C290</f>
        <v>164.3</v>
      </c>
      <c r="D290" s="15">
        <f>IF(C290&gt;0.5,Raw!D290*D$11,-999)</f>
        <v>6.3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7.6090000000000005E-2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0.27078799999999997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3.792599999999999E+18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0.51861111111111113</v>
      </c>
      <c r="C291" s="15">
        <f>Raw!C291</f>
        <v>164.5</v>
      </c>
      <c r="D291" s="15">
        <f>IF(C291&gt;0.5,Raw!D291*D$11,-999)</f>
        <v>6.3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0.127724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0.18384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3.792599999999999E+18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0.51866898148148144</v>
      </c>
      <c r="C292" s="15">
        <f>Raw!C292</f>
        <v>161.9</v>
      </c>
      <c r="D292" s="15">
        <f>IF(C292&gt;0.5,Raw!D292*D$11,-999)</f>
        <v>5.4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6.0969000000000002E-2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0.271061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3.2508E+18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0.51872685185185186</v>
      </c>
      <c r="C293" s="15">
        <f>Raw!C293</f>
        <v>161.9</v>
      </c>
      <c r="D293" s="15">
        <f>IF(C293&gt;0.5,Raw!D293*D$11,-999)</f>
        <v>6.3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0.24670400000000001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0.140878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3.792599999999999E+18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0.51878472222222227</v>
      </c>
      <c r="C294" s="15">
        <f>Raw!C294</f>
        <v>160.6</v>
      </c>
      <c r="D294" s="15">
        <f>IF(C294&gt;0.5,Raw!D294*D$11,-999)</f>
        <v>6.3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0.108306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0.14790800000000001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3.792599999999999E+18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0.51884259259259258</v>
      </c>
      <c r="C295" s="15">
        <f>Raw!C295</f>
        <v>159.69999999999999</v>
      </c>
      <c r="D295" s="15">
        <f>IF(C295&gt;0.5,Raw!D295*D$11,-999)</f>
        <v>6.3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2.5867999999999999E-2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0.15116099999999999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3.792599999999999E+18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0.51888888888888884</v>
      </c>
      <c r="C296" s="15">
        <f>Raw!C296</f>
        <v>159.19999999999999</v>
      </c>
      <c r="D296" s="15">
        <f>IF(C296&gt;0.5,Raw!D296*D$11,-999)</f>
        <v>6.3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5.1555999999999998E-2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8.3279000000000006E-2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3.792599999999999E+18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0.51894675925925926</v>
      </c>
      <c r="C297" s="15">
        <f>Raw!C297</f>
        <v>157.4</v>
      </c>
      <c r="D297" s="15">
        <f>IF(C297&gt;0.5,Raw!D297*D$11,-999)</f>
        <v>5.4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7.2660000000000002E-2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0.30172700000000002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3.2508E+18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0.51900462962962968</v>
      </c>
      <c r="C298" s="15">
        <f>Raw!C298</f>
        <v>157.4</v>
      </c>
      <c r="D298" s="15">
        <f>IF(C298&gt;0.5,Raw!D298*D$11,-999)</f>
        <v>6.3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0.13503299999999999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3.4958000000000003E-2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3.792599999999999E+18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0.51906249999999998</v>
      </c>
      <c r="C299" s="15">
        <f>Raw!C299</f>
        <v>155.5</v>
      </c>
      <c r="D299" s="15">
        <f>IF(C299&gt;0.5,Raw!D299*D$11,-999)</f>
        <v>5.4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0.132988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0.25970900000000002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3.2508E+18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0.51910879629629625</v>
      </c>
      <c r="C300" s="15">
        <f>Raw!C300</f>
        <v>155</v>
      </c>
      <c r="D300" s="15">
        <f>IF(C300&gt;0.5,Raw!D300*D$11,-999)</f>
        <v>6.3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0.12562799999999999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4.1225999999999999E-2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3.792599999999999E+18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0.51916666666666667</v>
      </c>
      <c r="C301" s="15">
        <f>Raw!C301</f>
        <v>153.9</v>
      </c>
      <c r="D301" s="15">
        <f>IF(C301&gt;0.5,Raw!D301*D$11,-999)</f>
        <v>6.3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0.18871599999999999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5.1827999999999999E-2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3.792599999999999E+18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0.51922453703703708</v>
      </c>
      <c r="C302" s="15">
        <f>Raw!C302</f>
        <v>152.6</v>
      </c>
      <c r="D302" s="15">
        <f>IF(C302&gt;0.5,Raw!D302*D$11,-999)</f>
        <v>6.3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0.134382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0.29471000000000003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3.792599999999999E+18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0.51928240740740739</v>
      </c>
      <c r="C303" s="15">
        <f>Raw!C303</f>
        <v>152.1</v>
      </c>
      <c r="D303" s="15">
        <f>IF(C303&gt;0.5,Raw!D303*D$11,-999)</f>
        <v>6.3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0.139768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0.169543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3.792599999999999E+18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0.5193402777777778</v>
      </c>
      <c r="C304" s="15">
        <f>Raw!C304</f>
        <v>150.4</v>
      </c>
      <c r="D304" s="15">
        <f>IF(C304&gt;0.5,Raw!D304*D$11,-999)</f>
        <v>6.3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0.107922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0.54211699999999996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3.792599999999999E+18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0.51938657407407407</v>
      </c>
      <c r="C305" s="15">
        <f>Raw!C305</f>
        <v>149.30000000000001</v>
      </c>
      <c r="D305" s="15">
        <f>IF(C305&gt;0.5,Raw!D305*D$11,-999)</f>
        <v>6.3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0.17065900000000001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0.12259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3.792599999999999E+18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0.51944444444444449</v>
      </c>
      <c r="C306" s="15">
        <f>Raw!C306</f>
        <v>149</v>
      </c>
      <c r="D306" s="15">
        <f>IF(C306&gt;0.5,Raw!D306*D$11,-999)</f>
        <v>5.4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0.25395600000000002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4.6120000000000001E-2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3.2508E+18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0.51950231481481479</v>
      </c>
      <c r="C307" s="15">
        <f>Raw!C307</f>
        <v>147.19999999999999</v>
      </c>
      <c r="D307" s="15">
        <f>IF(C307&gt;0.5,Raw!D307*D$11,-999)</f>
        <v>6.3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0.11058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0.19985600000000001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3.792599999999999E+18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0.51956018518518521</v>
      </c>
      <c r="C308" s="15">
        <f>Raw!C308</f>
        <v>147.19999999999999</v>
      </c>
      <c r="D308" s="15">
        <f>IF(C308&gt;0.5,Raw!D308*D$11,-999)</f>
        <v>6.3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7.9074000000000005E-2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0.13324800000000001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3.792599999999999E+18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0.51961805555555551</v>
      </c>
      <c r="C309" s="15">
        <f>Raw!C309</f>
        <v>145.5</v>
      </c>
      <c r="D309" s="15">
        <f>IF(C309&gt;0.5,Raw!D309*D$11,-999)</f>
        <v>6.3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0.156448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6.5450999999999995E-2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3.792599999999999E+18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0.51966435185185189</v>
      </c>
      <c r="C310" s="15">
        <f>Raw!C310</f>
        <v>144.80000000000001</v>
      </c>
      <c r="D310" s="15">
        <f>IF(C310&gt;0.5,Raw!D310*D$11,-999)</f>
        <v>6.3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0.23656099999999999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0.13526099999999999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3.792599999999999E+18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0.5197222222222222</v>
      </c>
      <c r="C311" s="15">
        <f>Raw!C311</f>
        <v>143.69999999999999</v>
      </c>
      <c r="D311" s="15">
        <f>IF(C311&gt;0.5,Raw!D311*D$11,-999)</f>
        <v>6.3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0.19426199999999999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0.20010500000000001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3.792599999999999E+18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0.51978009259259261</v>
      </c>
      <c r="C312" s="15">
        <f>Raw!C312</f>
        <v>142.4</v>
      </c>
      <c r="D312" s="15">
        <f>IF(C312&gt;0.5,Raw!D312*D$11,-999)</f>
        <v>6.3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0.12962699999999999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9.7901000000000002E-2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3.792599999999999E+18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0.51982638888888888</v>
      </c>
      <c r="C313" s="15">
        <f>Raw!C313</f>
        <v>141.69999999999999</v>
      </c>
      <c r="D313" s="15">
        <f>IF(C313&gt;0.5,Raw!D313*D$11,-999)</f>
        <v>6.3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0.184116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6.9736999999999993E-2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3.792599999999999E+18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0.5198842592592593</v>
      </c>
      <c r="C314" s="15">
        <f>Raw!C314</f>
        <v>140.4</v>
      </c>
      <c r="D314" s="15">
        <f>IF(C314&gt;0.5,Raw!D314*D$11,-999)</f>
        <v>6.3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5.1512000000000002E-2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0.25214999999999999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3.792599999999999E+18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0.5199421296296296</v>
      </c>
      <c r="C315" s="15">
        <f>Raw!C315</f>
        <v>140.1</v>
      </c>
      <c r="D315" s="15">
        <f>IF(C315&gt;0.5,Raw!D315*D$11,-999)</f>
        <v>6.3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0.122823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0.10191799999999999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3.792599999999999E+18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0.52</v>
      </c>
      <c r="C316" s="15">
        <f>Raw!C316</f>
        <v>138.4</v>
      </c>
      <c r="D316" s="15">
        <f>IF(C316&gt;0.5,Raw!D316*D$11,-999)</f>
        <v>6.3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0.18629899999999999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0.163216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3.792599999999999E+18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0.52005787037037032</v>
      </c>
      <c r="C317" s="15">
        <f>Raw!C317</f>
        <v>137.69999999999999</v>
      </c>
      <c r="D317" s="15">
        <f>IF(C317&gt;0.5,Raw!D317*D$11,-999)</f>
        <v>6.3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0.24007600000000001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0.19445799999999999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3.792599999999999E+18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0.52011574074074074</v>
      </c>
      <c r="C318" s="15">
        <f>Raw!C318</f>
        <v>136.19999999999999</v>
      </c>
      <c r="D318" s="15">
        <f>IF(C318&gt;0.5,Raw!D318*D$11,-999)</f>
        <v>6.3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0.163742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9.5739000000000005E-2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3.792599999999999E+18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0.52016203703703701</v>
      </c>
      <c r="C319" s="15">
        <f>Raw!C319</f>
        <v>135.9</v>
      </c>
      <c r="D319" s="15">
        <f>IF(C319&gt;0.5,Raw!D319*D$11,-999)</f>
        <v>6.3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0.26466699999999999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5.9981E-2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3.792599999999999E+18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0.52021990740740742</v>
      </c>
      <c r="C320" s="15">
        <f>Raw!C320</f>
        <v>134.19999999999999</v>
      </c>
      <c r="D320" s="15">
        <f>IF(C320&gt;0.5,Raw!D320*D$11,-999)</f>
        <v>6.3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0.156273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5.3480000000000003E-3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3.792599999999999E+18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0.52027777777777773</v>
      </c>
      <c r="C321" s="15">
        <f>Raw!C321</f>
        <v>133.5</v>
      </c>
      <c r="D321" s="15">
        <f>IF(C321&gt;0.5,Raw!D321*D$11,-999)</f>
        <v>6.3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0.17658099999999999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9.0243000000000004E-2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3.792599999999999E+18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0.52033564814814814</v>
      </c>
      <c r="C322" s="15">
        <f>Raw!C322</f>
        <v>132.4</v>
      </c>
      <c r="D322" s="15">
        <f>IF(C322&gt;0.5,Raw!D322*D$11,-999)</f>
        <v>6.3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0.32457799999999998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0.22503999999999999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3.792599999999999E+18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0.52038194444444441</v>
      </c>
      <c r="C323" s="15">
        <f>Raw!C323</f>
        <v>131.5</v>
      </c>
      <c r="D323" s="15">
        <f>IF(C323&gt;0.5,Raw!D323*D$11,-999)</f>
        <v>6.3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0.33297300000000002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0.28637499999999999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3.792599999999999E+18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0.52043981481481483</v>
      </c>
      <c r="C324" s="15">
        <f>Raw!C324</f>
        <v>131.1</v>
      </c>
      <c r="D324" s="15">
        <f>IF(C324&gt;0.5,Raw!D324*D$11,-999)</f>
        <v>6.3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0.10055600000000001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0.286719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3.792599999999999E+18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0.52049768518518513</v>
      </c>
      <c r="C325" s="15">
        <f>Raw!C325</f>
        <v>129.5</v>
      </c>
      <c r="D325" s="15">
        <f>IF(C325&gt;0.5,Raw!D325*D$11,-999)</f>
        <v>6.3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0.27440300000000001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0.28440599999999999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3.792599999999999E+18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0.52055555555555555</v>
      </c>
      <c r="C326" s="15">
        <f>Raw!C326</f>
        <v>128.80000000000001</v>
      </c>
      <c r="D326" s="15">
        <f>IF(C326&gt;0.5,Raw!D326*D$11,-999)</f>
        <v>6.3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0.10326200000000001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0.31511699999999998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3.792599999999999E+18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0.52061342592592597</v>
      </c>
      <c r="C327" s="15">
        <f>Raw!C327</f>
        <v>127.5</v>
      </c>
      <c r="D327" s="15">
        <f>IF(C327&gt;0.5,Raw!D327*D$11,-999)</f>
        <v>6.3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0.18157300000000001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0.12590599999999999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3.792599999999999E+18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0.52065972222222223</v>
      </c>
      <c r="C328" s="15">
        <f>Raw!C328</f>
        <v>126.6</v>
      </c>
      <c r="D328" s="15">
        <f>IF(C328&gt;0.5,Raw!D328*D$11,-999)</f>
        <v>6.3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0.43301800000000001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0.11510099999999999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3.792599999999999E+18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0.52071759259259254</v>
      </c>
      <c r="C329" s="15">
        <f>Raw!C329</f>
        <v>125.7</v>
      </c>
      <c r="D329" s="15">
        <f>IF(C329&gt;0.5,Raw!D329*D$11,-999)</f>
        <v>6.3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8.6190000000000003E-2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0.10410899999999999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3.792599999999999E+18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0.52077546296296295</v>
      </c>
      <c r="C330" s="15">
        <f>Raw!C330</f>
        <v>124.8</v>
      </c>
      <c r="D330" s="15">
        <f>IF(C330&gt;0.5,Raw!D330*D$11,-999)</f>
        <v>6.3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0.31137300000000001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0.24204899999999999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3.792599999999999E+18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0.52083333333333337</v>
      </c>
      <c r="C331" s="15">
        <f>Raw!C331</f>
        <v>123.3</v>
      </c>
      <c r="D331" s="15">
        <f>IF(C331&gt;0.5,Raw!D331*D$11,-999)</f>
        <v>6.3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0.29408499999999999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0.25960899999999998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3.792599999999999E+18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0.52089120370370368</v>
      </c>
      <c r="C332" s="15">
        <f>Raw!C332</f>
        <v>122.8</v>
      </c>
      <c r="D332" s="15">
        <f>IF(C332&gt;0.5,Raw!D332*D$11,-999)</f>
        <v>6.3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0.229492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6.9998000000000005E-2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3.792599999999999E+18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0.52093749999999994</v>
      </c>
      <c r="C333" s="15">
        <f>Raw!C333</f>
        <v>120.9</v>
      </c>
      <c r="D333" s="15">
        <f>IF(C333&gt;0.5,Raw!D333*D$11,-999)</f>
        <v>6.3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0.24222099999999999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0.32603199999999999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3.792599999999999E+18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0.52099537037037036</v>
      </c>
      <c r="C334" s="15">
        <f>Raw!C334</f>
        <v>121.1</v>
      </c>
      <c r="D334" s="15">
        <f>IF(C334&gt;0.5,Raw!D334*D$11,-999)</f>
        <v>6.3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0.28116799999999997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0.40511399999999997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3.792599999999999E+18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0.52105324074074078</v>
      </c>
      <c r="C335" s="15">
        <f>Raw!C335</f>
        <v>119.1</v>
      </c>
      <c r="D335" s="15">
        <f>IF(C335&gt;0.5,Raw!D335*D$11,-999)</f>
        <v>6.3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0.213421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0.32819700000000002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3.792599999999999E+18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0.52111111111111108</v>
      </c>
      <c r="C336" s="15">
        <f>Raw!C336</f>
        <v>118.4</v>
      </c>
      <c r="D336" s="15">
        <f>IF(C336&gt;0.5,Raw!D336*D$11,-999)</f>
        <v>6.3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0.100663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0.378388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3.792599999999999E+18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0.5211689814814815</v>
      </c>
      <c r="C337" s="15">
        <f>Raw!C337</f>
        <v>117.7</v>
      </c>
      <c r="D337" s="15">
        <f>IF(C337&gt;0.5,Raw!D337*D$11,-999)</f>
        <v>6.3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0.34339900000000001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0.17193900000000001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3.792599999999999E+18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0.52121527777777776</v>
      </c>
      <c r="C338" s="15">
        <f>Raw!C338</f>
        <v>116</v>
      </c>
      <c r="D338" s="15">
        <f>IF(C338&gt;0.5,Raw!D338*D$11,-999)</f>
        <v>6.3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0.17022200000000001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0.36173499999999997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3.792599999999999E+18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0.52127314814814818</v>
      </c>
      <c r="C339" s="15">
        <f>Raw!C339</f>
        <v>116.2</v>
      </c>
      <c r="D339" s="15">
        <f>IF(C339&gt;0.5,Raw!D339*D$11,-999)</f>
        <v>6.3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0.33861599999999997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0.32164500000000001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3.792599999999999E+18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0.52133101851851849</v>
      </c>
      <c r="C340" s="15">
        <f>Raw!C340</f>
        <v>113.6</v>
      </c>
      <c r="D340" s="15">
        <f>IF(C340&gt;0.5,Raw!D340*D$11,-999)</f>
        <v>6.3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0.25551099999999999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0.13126299999999999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3.792599999999999E+18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0.5213888888888889</v>
      </c>
      <c r="C341" s="15">
        <f>Raw!C341</f>
        <v>114</v>
      </c>
      <c r="D341" s="15">
        <f>IF(C341&gt;0.5,Raw!D341*D$11,-999)</f>
        <v>6.3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0.50133700000000003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0.265204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3.792599999999999E+18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0.52144675925925921</v>
      </c>
      <c r="C342" s="15">
        <f>Raw!C342</f>
        <v>111.8</v>
      </c>
      <c r="D342" s="15">
        <f>IF(C342&gt;0.5,Raw!D342*D$11,-999)</f>
        <v>6.3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0.297985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0.43699300000000002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3.792599999999999E+18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0.52149305555555558</v>
      </c>
      <c r="C343" s="15">
        <f>Raw!C343</f>
        <v>111.5</v>
      </c>
      <c r="D343" s="15">
        <f>IF(C343&gt;0.5,Raw!D343*D$11,-999)</f>
        <v>6.3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0.42327399999999998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0.13761899999999999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3.792599999999999E+18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0.521550925925926</v>
      </c>
      <c r="C344" s="15">
        <f>Raw!C344</f>
        <v>110.5</v>
      </c>
      <c r="D344" s="15">
        <f>IF(C344&gt;0.5,Raw!D344*D$11,-999)</f>
        <v>6.3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0.26118200000000003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0.30579299999999998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3.792599999999999E+18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0.52160879629629631</v>
      </c>
      <c r="C345" s="15">
        <f>Raw!C345</f>
        <v>109.3</v>
      </c>
      <c r="D345" s="15">
        <f>IF(C345&gt;0.5,Raw!D345*D$11,-999)</f>
        <v>6.3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0.31767099999999998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0.40003499999999997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3.792599999999999E+18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0.52166666666666661</v>
      </c>
      <c r="C346" s="15">
        <f>Raw!C346</f>
        <v>109.1</v>
      </c>
      <c r="D346" s="15">
        <f>IF(C346&gt;0.5,Raw!D346*D$11,-999)</f>
        <v>6.3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0.45394400000000001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0.375587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3.792599999999999E+18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0.52172453703703703</v>
      </c>
      <c r="C347" s="15">
        <f>Raw!C347</f>
        <v>106.9</v>
      </c>
      <c r="D347" s="15">
        <f>IF(C347&gt;0.5,Raw!D347*D$11,-999)</f>
        <v>6.3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0.27528599999999998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0.42170099999999999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3.792599999999999E+18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0.52178240740740744</v>
      </c>
      <c r="C348" s="15">
        <f>Raw!C348</f>
        <v>106.9</v>
      </c>
      <c r="D348" s="15">
        <f>IF(C348&gt;0.5,Raw!D348*D$11,-999)</f>
        <v>6.3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0.42536299999999999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0.32583699999999999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3.792599999999999E+18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0.52182870370370371</v>
      </c>
      <c r="C349" s="15">
        <f>Raw!C349</f>
        <v>105.4</v>
      </c>
      <c r="D349" s="15">
        <f>IF(C349&gt;0.5,Raw!D349*D$11,-999)</f>
        <v>6.3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0.30385499999999999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0.431979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3.792599999999999E+18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0.52188657407407402</v>
      </c>
      <c r="C350" s="15">
        <f>Raw!C350</f>
        <v>103.8</v>
      </c>
      <c r="D350" s="15">
        <f>IF(C350&gt;0.5,Raw!D350*D$11,-999)</f>
        <v>6.3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0.35241699999999998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0.37434899999999999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3.792599999999999E+18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0.52194444444444443</v>
      </c>
      <c r="C351" s="15">
        <f>Raw!C351</f>
        <v>103.4</v>
      </c>
      <c r="D351" s="15">
        <f>IF(C351&gt;0.5,Raw!D351*D$11,-999)</f>
        <v>6.3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0.45598699999999998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0.54502899999999999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3.792599999999999E+18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0.52199074074074081</v>
      </c>
      <c r="C352" s="15">
        <f>Raw!C352</f>
        <v>102.2</v>
      </c>
      <c r="D352" s="15">
        <f>IF(C352&gt;0.5,Raw!D352*D$11,-999)</f>
        <v>7.2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0.48937799999999998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0.40932000000000002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4.3343999999999995E+18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0.52204861111111112</v>
      </c>
      <c r="C353" s="15">
        <f>Raw!C353</f>
        <v>102</v>
      </c>
      <c r="D353" s="15">
        <f>IF(C353&gt;0.5,Raw!D353*D$11,-999)</f>
        <v>6.3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0.43650099999999997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0.42358400000000002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3.792599999999999E+18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0.52210648148148142</v>
      </c>
      <c r="C354" s="15">
        <f>Raw!C354</f>
        <v>100</v>
      </c>
      <c r="D354" s="15">
        <f>IF(C354&gt;0.5,Raw!D354*D$11,-999)</f>
        <v>6.3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0.36769200000000002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0.480599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3.792599999999999E+18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0.52216435185185184</v>
      </c>
      <c r="C355" s="15">
        <f>Raw!C355</f>
        <v>99.8</v>
      </c>
      <c r="D355" s="15">
        <f>IF(C355&gt;0.5,Raw!D355*D$11,-999)</f>
        <v>6.3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0.41581000000000001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0.39983999999999997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3.792599999999999E+18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0.52222222222222225</v>
      </c>
      <c r="C356" s="15">
        <f>Raw!C356</f>
        <v>98.2</v>
      </c>
      <c r="D356" s="15">
        <f>IF(C356&gt;0.5,Raw!D356*D$11,-999)</f>
        <v>7.2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0.34768399999999999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0.44586999999999999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4.3343999999999995E+18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0.52228009259259256</v>
      </c>
      <c r="C357" s="15">
        <f>Raw!C357</f>
        <v>97.3</v>
      </c>
      <c r="D357" s="15">
        <f>IF(C357&gt;0.5,Raw!D357*D$11,-999)</f>
        <v>7.2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0.352518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0.52080199999999999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4.3343999999999995E+18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0.52232638888888883</v>
      </c>
      <c r="C358" s="15">
        <f>Raw!C358</f>
        <v>96.5</v>
      </c>
      <c r="D358" s="15">
        <f>IF(C358&gt;0.5,Raw!D358*D$11,-999)</f>
        <v>7.2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0.39150299999999999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0.40011200000000002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4.3343999999999995E+18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0.52238425925925924</v>
      </c>
      <c r="C359" s="15">
        <f>Raw!C359</f>
        <v>95.1</v>
      </c>
      <c r="D359" s="15">
        <f>IF(C359&gt;0.5,Raw!D359*D$11,-999)</f>
        <v>7.2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0.50522699999999998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0.61696799999999996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4.3343999999999995E+18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0.52244212962962966</v>
      </c>
      <c r="C360" s="15">
        <f>Raw!C360</f>
        <v>94.9</v>
      </c>
      <c r="D360" s="15">
        <f>IF(C360&gt;0.5,Raw!D360*D$11,-999)</f>
        <v>7.2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0.73194599999999999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0.65406799999999998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4.3343999999999995E+18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0.52249999999999996</v>
      </c>
      <c r="C361" s="15">
        <f>Raw!C361</f>
        <v>93.8</v>
      </c>
      <c r="D361" s="15">
        <f>IF(C361&gt;0.5,Raw!D361*D$11,-999)</f>
        <v>7.2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0.317857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0.355078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4.3343999999999995E+18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0.52255787037037038</v>
      </c>
      <c r="C362" s="15">
        <f>Raw!C362</f>
        <v>92.3</v>
      </c>
      <c r="D362" s="15">
        <f>IF(C362&gt;0.5,Raw!D362*D$11,-999)</f>
        <v>7.2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0.57192799999999999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0.47483399999999998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4.3343999999999995E+18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0.52260416666666665</v>
      </c>
      <c r="C363" s="15">
        <f>Raw!C363</f>
        <v>92</v>
      </c>
      <c r="D363" s="15">
        <f>IF(C363&gt;0.5,Raw!D363*D$11,-999)</f>
        <v>7.2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0.68590099999999998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0.56710899999999997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4.3343999999999995E+18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0.52266203703703706</v>
      </c>
      <c r="C364" s="15">
        <f>Raw!C364</f>
        <v>89.8</v>
      </c>
      <c r="D364" s="15">
        <f>IF(C364&gt;0.5,Raw!D364*D$11,-999)</f>
        <v>7.2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0.476271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0.44999099999999997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4.3343999999999995E+18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0.52271990740740748</v>
      </c>
      <c r="C365" s="15">
        <f>Raw!C365</f>
        <v>90</v>
      </c>
      <c r="D365" s="15">
        <f>IF(C365&gt;0.5,Raw!D365*D$11,-999)</f>
        <v>7.2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0.57923899999999995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0.51547399999999999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4.3343999999999995E+18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0.52277777777777779</v>
      </c>
      <c r="C366" s="15">
        <f>Raw!C366</f>
        <v>88.1</v>
      </c>
      <c r="D366" s="15">
        <f>IF(C366&gt;0.5,Raw!D366*D$11,-999)</f>
        <v>7.2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0.58145400000000003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0.69421900000000003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4.3343999999999995E+18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0.52283564814814809</v>
      </c>
      <c r="C367" s="15">
        <f>Raw!C367</f>
        <v>87.8</v>
      </c>
      <c r="D367" s="15">
        <f>IF(C367&gt;0.5,Raw!D367*D$11,-999)</f>
        <v>7.2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0.57569800000000004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0.59032099999999998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4.3343999999999995E+18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0.52288194444444447</v>
      </c>
      <c r="C368" s="15">
        <f>Raw!C368</f>
        <v>87.1</v>
      </c>
      <c r="D368" s="15">
        <f>IF(C368&gt;0.5,Raw!D368*D$11,-999)</f>
        <v>7.2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0.545269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0.60382000000000002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4.3343999999999995E+18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0.52293981481481489</v>
      </c>
      <c r="C369" s="15">
        <f>Raw!C369</f>
        <v>84.9</v>
      </c>
      <c r="D369" s="15">
        <f>IF(C369&gt;0.5,Raw!D369*D$11,-999)</f>
        <v>8.1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0.559589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0.691021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4.876199999999998E+18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0.52299768518518519</v>
      </c>
      <c r="C370" s="15">
        <f>Raw!C370</f>
        <v>85.1</v>
      </c>
      <c r="D370" s="15">
        <f>IF(C370&gt;0.5,Raw!D370*D$11,-999)</f>
        <v>8.1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0.65010199999999996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0.51436400000000004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4.876199999999998E+18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0.5230555555555555</v>
      </c>
      <c r="C371" s="15">
        <f>Raw!C371</f>
        <v>82.9</v>
      </c>
      <c r="D371" s="15">
        <f>IF(C371&gt;0.5,Raw!D371*D$11,-999)</f>
        <v>8.1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0.68684999999999996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0.57849099999999998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4.876199999999998E+18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0.52311342592592591</v>
      </c>
      <c r="C372" s="15">
        <f>Raw!C372</f>
        <v>82.7</v>
      </c>
      <c r="D372" s="15">
        <f>IF(C372&gt;0.5,Raw!D372*D$11,-999)</f>
        <v>8.1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0.55397600000000002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0.68080499999999999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4.876199999999998E+18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0.52315972222222229</v>
      </c>
      <c r="C373" s="15">
        <f>Raw!C373</f>
        <v>81.2</v>
      </c>
      <c r="D373" s="15">
        <f>IF(C373&gt;0.5,Raw!D373*D$11,-999)</f>
        <v>8.1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0.53139499999999995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0.66149899999999995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4.876199999999998E+18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0.5232175925925926</v>
      </c>
      <c r="C374" s="15">
        <f>Raw!C374</f>
        <v>80.3</v>
      </c>
      <c r="D374" s="15">
        <f>IF(C374&gt;0.5,Raw!D374*D$11,-999)</f>
        <v>8.1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0.60301499999999997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0.66595899999999997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4.876199999999998E+18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0.5232754629629629</v>
      </c>
      <c r="C375" s="15">
        <f>Raw!C375</f>
        <v>79.599999999999994</v>
      </c>
      <c r="D375" s="15">
        <f>IF(C375&gt;0.5,Raw!D375*D$11,-999)</f>
        <v>8.1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0.57039200000000001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0.7056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4.876199999999998E+18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0.52333333333333332</v>
      </c>
      <c r="C376" s="15">
        <f>Raw!C376</f>
        <v>78.3</v>
      </c>
      <c r="D376" s="15">
        <f>IF(C376&gt;0.5,Raw!D376*D$11,-999)</f>
        <v>8.1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0.59062400000000004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0.68360900000000002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4.876199999999998E+18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0.52339120370370373</v>
      </c>
      <c r="C377" s="15">
        <f>Raw!C377</f>
        <v>77.400000000000006</v>
      </c>
      <c r="D377" s="15">
        <f>IF(C377&gt;0.5,Raw!D377*D$11,-999)</f>
        <v>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0.65270899999999998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0.69707300000000005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5.417999999999998E+18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0.5234375</v>
      </c>
      <c r="C378" s="15">
        <f>Raw!C378</f>
        <v>76.5</v>
      </c>
      <c r="D378" s="15">
        <f>IF(C378&gt;0.5,Raw!D378*D$11,-999)</f>
        <v>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0.76135299999999995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0.71181099999999997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5.417999999999998E+18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0.52349537037037031</v>
      </c>
      <c r="C379" s="15">
        <f>Raw!C379</f>
        <v>75.2</v>
      </c>
      <c r="D379" s="15">
        <f>IF(C379&gt;0.5,Raw!D379*D$11,-999)</f>
        <v>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0.63933099999999998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0.69940899999999995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5.417999999999998E+18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0.52355324074074072</v>
      </c>
      <c r="C380" s="15">
        <f>Raw!C380</f>
        <v>74.900000000000006</v>
      </c>
      <c r="D380" s="15">
        <f>IF(C380&gt;0.5,Raw!D380*D$11,-999)</f>
        <v>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0.71246200000000004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0.74727900000000003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5.417999999999998E+18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0.52361111111111114</v>
      </c>
      <c r="C381" s="15">
        <f>Raw!C381</f>
        <v>73.2</v>
      </c>
      <c r="D381" s="15">
        <f>IF(C381&gt;0.5,Raw!D381*D$11,-999)</f>
        <v>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0.65622100000000005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0.66076100000000004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5.417999999999998E+18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0.52366898148148155</v>
      </c>
      <c r="C382" s="15">
        <f>Raw!C382</f>
        <v>72.5</v>
      </c>
      <c r="D382" s="15">
        <f>IF(C382&gt;0.5,Raw!D382*D$11,-999)</f>
        <v>9.9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0.56672100000000003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0.55281000000000002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5.959799999999999E+18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0.52372685185185186</v>
      </c>
      <c r="C383" s="15">
        <f>Raw!C383</f>
        <v>71.8</v>
      </c>
      <c r="D383" s="15">
        <f>IF(C383&gt;0.5,Raw!D383*D$11,-999)</f>
        <v>9.9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0.73954900000000001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0.855877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5.959799999999999E+18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0.52377314814814813</v>
      </c>
      <c r="C384" s="15">
        <f>Raw!C384</f>
        <v>70.7</v>
      </c>
      <c r="D384" s="15">
        <f>IF(C384&gt;0.5,Raw!D384*D$11,-999)</f>
        <v>9.9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0.67349000000000003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0.68662199999999995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5.959799999999999E+18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0.52383101851851854</v>
      </c>
      <c r="C385" s="15">
        <f>Raw!C385</f>
        <v>69.900000000000006</v>
      </c>
      <c r="D385" s="15">
        <f>IF(C385&gt;0.5,Raw!D385*D$11,-999)</f>
        <v>9.9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0.77369200000000005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0.80630500000000005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5.959799999999999E+18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0.52388888888888896</v>
      </c>
      <c r="C386" s="15">
        <f>Raw!C386</f>
        <v>69</v>
      </c>
      <c r="D386" s="15">
        <f>IF(C386&gt;0.5,Raw!D386*D$11,-999)</f>
        <v>10.8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0.80555900000000003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0.78484699999999996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6.5016E+18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0.52394675925925926</v>
      </c>
      <c r="C387" s="15">
        <f>Raw!C387</f>
        <v>66.8</v>
      </c>
      <c r="D387" s="15">
        <f>IF(C387&gt;0.5,Raw!D387*D$11,-999)</f>
        <v>10.8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0.79619700000000004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0.80501900000000004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6.5016E+18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0.52399305555555553</v>
      </c>
      <c r="C388" s="15">
        <f>Raw!C388</f>
        <v>67.599999999999994</v>
      </c>
      <c r="D388" s="15">
        <f>IF(C388&gt;0.5,Raw!D388*D$11,-999)</f>
        <v>10.8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0.75868899999999995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0.85223899999999997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6.5016E+18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0.52405092592592595</v>
      </c>
      <c r="C389" s="15">
        <f>Raw!C389</f>
        <v>64.8</v>
      </c>
      <c r="D389" s="15">
        <f>IF(C389&gt;0.5,Raw!D389*D$11,-999)</f>
        <v>11.6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0.88612999999999997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0.77146099999999995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6.983199999999998E+18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0.52410879629629636</v>
      </c>
      <c r="C390" s="15">
        <f>Raw!C390</f>
        <v>65.2</v>
      </c>
      <c r="D390" s="15">
        <f>IF(C390&gt;0.5,Raw!D390*D$11,-999)</f>
        <v>11.6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0.863429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0.78368700000000002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6.983199999999998E+18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0.52416666666666667</v>
      </c>
      <c r="C391" s="15">
        <f>Raw!C391</f>
        <v>63.6</v>
      </c>
      <c r="D391" s="15">
        <f>IF(C391&gt;0.5,Raw!D391*D$11,-999)</f>
        <v>11.6</v>
      </c>
      <c r="E391" s="9">
        <f>IF(Raw!$G391&gt;$C$8,IF(Raw!$Q391&gt;$C$8,IF(Raw!$N391&gt;$C$9,IF(Raw!$N391&lt;$A$9,IF(Raw!$X391&gt;$C$9,IF(Raw!$X391&lt;$A$9,Raw!H391,-999),-999),-999),-999),-999),-999)</f>
        <v>3.2356999999999997E-2</v>
      </c>
      <c r="F391" s="9">
        <f>IF(Raw!$G391&gt;$C$8,IF(Raw!$Q391&gt;$C$8,IF(Raw!$N391&gt;$C$9,IF(Raw!$N391&lt;$A$9,IF(Raw!$X391&gt;$C$9,IF(Raw!$X391&lt;$A$9,Raw!I391,-999),-999),-999),-999),-999),-999)</f>
        <v>5.1934000000000001E-2</v>
      </c>
      <c r="G391" s="9">
        <f>Raw!G391</f>
        <v>0.80305199999999999</v>
      </c>
      <c r="H391" s="9">
        <f>IF(Raw!$G391&gt;$C$8,IF(Raw!$Q391&gt;$C$8,IF(Raw!$N391&gt;$C$9,IF(Raw!$N391&lt;$A$9,IF(Raw!$X391&gt;$C$9,IF(Raw!$X391&lt;$A$9,Raw!L391,-999),-999),-999),-999),-999),-999)</f>
        <v>577.9</v>
      </c>
      <c r="I391" s="9">
        <f>IF(Raw!$G391&gt;$C$8,IF(Raw!$Q391&gt;$C$8,IF(Raw!$N391&gt;$C$9,IF(Raw!$N391&lt;$A$9,IF(Raw!$X391&gt;$C$9,IF(Raw!$X391&lt;$A$9,Raw!M391,-999),-999),-999),-999),-999),-999)</f>
        <v>0.180532</v>
      </c>
      <c r="J391" s="9">
        <f>IF(Raw!$G391&gt;$C$8,IF(Raw!$Q391&gt;$C$8,IF(Raw!$N391&gt;$C$9,IF(Raw!$N391&lt;$A$9,IF(Raw!$X391&gt;$C$9,IF(Raw!$X391&lt;$A$9,Raw!N391,-999),-999),-999),-999),-999),-999)</f>
        <v>1875</v>
      </c>
      <c r="K391" s="9">
        <f>IF(Raw!$G391&gt;$C$8,IF(Raw!$Q391&gt;$C$8,IF(Raw!$N391&gt;$C$9,IF(Raw!$N391&lt;$A$9,IF(Raw!$X391&gt;$C$9,IF(Raw!$X391&lt;$A$9,Raw!R391,-999),-999),-999),-999),-999),-999)</f>
        <v>2.8805999999999998E-2</v>
      </c>
      <c r="L391" s="9">
        <f>IF(Raw!$G391&gt;$C$8,IF(Raw!$Q391&gt;$C$8,IF(Raw!$N391&gt;$C$9,IF(Raw!$N391&lt;$A$9,IF(Raw!$X391&gt;$C$9,IF(Raw!$X391&lt;$A$9,Raw!S391,-999),-999),-999),-999),-999),-999)</f>
        <v>5.0258999999999998E-2</v>
      </c>
      <c r="M391" s="9">
        <f>Raw!Q391</f>
        <v>0.81744099999999997</v>
      </c>
      <c r="N391" s="9">
        <f>IF(Raw!$G391&gt;$C$8,IF(Raw!$Q391&gt;$C$8,IF(Raw!$N391&gt;$C$9,IF(Raw!$N391&lt;$A$9,IF(Raw!$X391&gt;$C$9,IF(Raw!$X391&lt;$A$9,Raw!V391,-999),-999),-999),-999),-999),-999)</f>
        <v>625.5</v>
      </c>
      <c r="O391" s="9">
        <f>IF(Raw!$G391&gt;$C$8,IF(Raw!$Q391&gt;$C$8,IF(Raw!$N391&gt;$C$9,IF(Raw!$N391&lt;$A$9,IF(Raw!$X391&gt;$C$9,IF(Raw!$X391&lt;$A$9,Raw!W391,-999),-999),-999),-999),-999),-999)</f>
        <v>2.4390000000000002E-3</v>
      </c>
      <c r="P391" s="9">
        <f>IF(Raw!$G391&gt;$C$8,IF(Raw!$Q391&gt;$C$8,IF(Raw!$N391&gt;$C$9,IF(Raw!$N391&lt;$A$9,IF(Raw!$X391&gt;$C$9,IF(Raw!$X391&lt;$A$9,Raw!X391,-999),-999),-999),-999),-999),-999)</f>
        <v>2448</v>
      </c>
      <c r="R391" s="9">
        <f t="shared" si="95"/>
        <v>1.9577000000000004E-2</v>
      </c>
      <c r="S391" s="9">
        <f t="shared" si="96"/>
        <v>0.37695921746832528</v>
      </c>
      <c r="T391" s="9">
        <f t="shared" si="97"/>
        <v>2.1453E-2</v>
      </c>
      <c r="U391" s="9">
        <f t="shared" si="98"/>
        <v>0.4268489225810303</v>
      </c>
      <c r="V391" s="15">
        <f t="shared" si="99"/>
        <v>0</v>
      </c>
      <c r="X391" s="11">
        <f t="shared" si="100"/>
        <v>6.983199999999998E+18</v>
      </c>
      <c r="Y391" s="11">
        <f t="shared" si="101"/>
        <v>5.7789999999999998E-18</v>
      </c>
      <c r="Z391" s="11">
        <f t="shared" si="102"/>
        <v>1.8749999999999999E-3</v>
      </c>
      <c r="AA391" s="16">
        <f t="shared" si="103"/>
        <v>7.0344551640106417E-2</v>
      </c>
      <c r="AB391" s="9">
        <f t="shared" si="104"/>
        <v>3.0315101666335203E-2</v>
      </c>
      <c r="AC391" s="9">
        <f t="shared" si="105"/>
        <v>0.92965544835989355</v>
      </c>
      <c r="AD391" s="15">
        <f t="shared" si="106"/>
        <v>37.517094208056754</v>
      </c>
      <c r="AE391" s="3">
        <f t="shared" si="107"/>
        <v>695.79159999999979</v>
      </c>
      <c r="AF391" s="2">
        <f t="shared" si="108"/>
        <v>0.25</v>
      </c>
      <c r="AG391" s="9">
        <f t="shared" si="109"/>
        <v>1.2318562493138492E-2</v>
      </c>
      <c r="AH391" s="2">
        <f t="shared" si="110"/>
        <v>0.59608882815146702</v>
      </c>
    </row>
    <row r="392" spans="1:34">
      <c r="A392" s="1">
        <f>Raw!A392</f>
        <v>379</v>
      </c>
      <c r="B392" s="14">
        <f>Raw!B392</f>
        <v>0.52422453703703698</v>
      </c>
      <c r="C392" s="15">
        <f>Raw!C392</f>
        <v>62.1</v>
      </c>
      <c r="D392" s="15">
        <f>IF(C392&gt;0.5,Raw!D392*D$11,-999)</f>
        <v>12.5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0.82305099999999998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0.76528200000000002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7.524999999999999E+18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0.52428240740740739</v>
      </c>
      <c r="C393" s="15">
        <f>Raw!C393</f>
        <v>62.1</v>
      </c>
      <c r="D393" s="15">
        <f>IF(C393&gt;0.5,Raw!D393*D$11,-999)</f>
        <v>12.5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0.757019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0.83655400000000002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7.524999999999999E+18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0.52432870370370377</v>
      </c>
      <c r="C394" s="15">
        <f>Raw!C394</f>
        <v>59.7</v>
      </c>
      <c r="D394" s="15">
        <f>IF(C394&gt;0.5,Raw!D394*D$11,-999)</f>
        <v>13.4</v>
      </c>
      <c r="E394" s="9">
        <f>IF(Raw!$G394&gt;$C$8,IF(Raw!$Q394&gt;$C$8,IF(Raw!$N394&gt;$C$9,IF(Raw!$N394&lt;$A$9,IF(Raw!$X394&gt;$C$9,IF(Raw!$X394&lt;$A$9,Raw!H394,-999),-999),-999),-999),-999),-999)</f>
        <v>3.2069E-2</v>
      </c>
      <c r="F394" s="9">
        <f>IF(Raw!$G394&gt;$C$8,IF(Raw!$Q394&gt;$C$8,IF(Raw!$N394&gt;$C$9,IF(Raw!$N394&lt;$A$9,IF(Raw!$X394&gt;$C$9,IF(Raw!$X394&lt;$A$9,Raw!I394,-999),-999),-999),-999),-999),-999)</f>
        <v>5.3816000000000003E-2</v>
      </c>
      <c r="G394" s="9">
        <f>Raw!G394</f>
        <v>0.89911200000000002</v>
      </c>
      <c r="H394" s="9">
        <f>IF(Raw!$G394&gt;$C$8,IF(Raw!$Q394&gt;$C$8,IF(Raw!$N394&gt;$C$9,IF(Raw!$N394&lt;$A$9,IF(Raw!$X394&gt;$C$9,IF(Raw!$X394&lt;$A$9,Raw!L394,-999),-999),-999),-999),-999),-999)</f>
        <v>577.9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2213</v>
      </c>
      <c r="K394" s="9">
        <f>IF(Raw!$G394&gt;$C$8,IF(Raw!$Q394&gt;$C$8,IF(Raw!$N394&gt;$C$9,IF(Raw!$N394&lt;$A$9,IF(Raw!$X394&gt;$C$9,IF(Raw!$X394&lt;$A$9,Raw!R394,-999),-999),-999),-999),-999),-999)</f>
        <v>2.9196E-2</v>
      </c>
      <c r="L394" s="9">
        <f>IF(Raw!$G394&gt;$C$8,IF(Raw!$Q394&gt;$C$8,IF(Raw!$N394&gt;$C$9,IF(Raw!$N394&lt;$A$9,IF(Raw!$X394&gt;$C$9,IF(Raw!$X394&lt;$A$9,Raw!S394,-999),-999),-999),-999),-999),-999)</f>
        <v>5.3485999999999999E-2</v>
      </c>
      <c r="M394" s="9">
        <f>Raw!Q394</f>
        <v>0.82731699999999997</v>
      </c>
      <c r="N394" s="9">
        <f>IF(Raw!$G394&gt;$C$8,IF(Raw!$Q394&gt;$C$8,IF(Raw!$N394&gt;$C$9,IF(Raw!$N394&lt;$A$9,IF(Raw!$X394&gt;$C$9,IF(Raw!$X394&lt;$A$9,Raw!V394,-999),-999),-999),-999),-999),-999)</f>
        <v>761.3</v>
      </c>
      <c r="O394" s="9">
        <f>IF(Raw!$G394&gt;$C$8,IF(Raw!$Q394&gt;$C$8,IF(Raw!$N394&gt;$C$9,IF(Raw!$N394&lt;$A$9,IF(Raw!$X394&gt;$C$9,IF(Raw!$X394&lt;$A$9,Raw!W394,-999),-999),-999),-999),-999),-999)</f>
        <v>4.6783999999999999E-2</v>
      </c>
      <c r="P394" s="9">
        <f>IF(Raw!$G394&gt;$C$8,IF(Raw!$Q394&gt;$C$8,IF(Raw!$N394&gt;$C$9,IF(Raw!$N394&lt;$A$9,IF(Raw!$X394&gt;$C$9,IF(Raw!$X394&lt;$A$9,Raw!X394,-999),-999),-999),-999),-999),-999)</f>
        <v>5627</v>
      </c>
      <c r="R394" s="9">
        <f t="shared" si="95"/>
        <v>2.1747000000000002E-2</v>
      </c>
      <c r="S394" s="9">
        <f t="shared" si="96"/>
        <v>0.40409915266835145</v>
      </c>
      <c r="T394" s="9">
        <f t="shared" si="97"/>
        <v>2.4289999999999999E-2</v>
      </c>
      <c r="U394" s="9">
        <f t="shared" si="98"/>
        <v>0.45413753131660622</v>
      </c>
      <c r="V394" s="15">
        <f t="shared" si="99"/>
        <v>0</v>
      </c>
      <c r="X394" s="11">
        <f t="shared" si="100"/>
        <v>8.066799999999999E+18</v>
      </c>
      <c r="Y394" s="11">
        <f t="shared" si="101"/>
        <v>5.7789999999999998E-18</v>
      </c>
      <c r="Z394" s="11">
        <f t="shared" si="102"/>
        <v>2.2129999999999997E-3</v>
      </c>
      <c r="AA394" s="16">
        <f t="shared" si="103"/>
        <v>9.3517877502039409E-2</v>
      </c>
      <c r="AB394" s="9">
        <f t="shared" si="104"/>
        <v>3.1467549244524537E-2</v>
      </c>
      <c r="AC394" s="9">
        <f t="shared" si="105"/>
        <v>0.90648212249796056</v>
      </c>
      <c r="AD394" s="15">
        <f t="shared" si="106"/>
        <v>42.258417307744878</v>
      </c>
      <c r="AE394" s="3">
        <f t="shared" si="107"/>
        <v>695.79159999999979</v>
      </c>
      <c r="AF394" s="2">
        <f t="shared" si="108"/>
        <v>0.25</v>
      </c>
      <c r="AG394" s="9">
        <f t="shared" si="109"/>
        <v>1.4762410241143234E-2</v>
      </c>
      <c r="AH394" s="2">
        <f t="shared" si="110"/>
        <v>0.71434534883723422</v>
      </c>
    </row>
    <row r="395" spans="1:34">
      <c r="A395" s="1">
        <f>Raw!A395</f>
        <v>382</v>
      </c>
      <c r="B395" s="14">
        <f>Raw!B395</f>
        <v>0.52438657407407407</v>
      </c>
      <c r="C395" s="15">
        <f>Raw!C395</f>
        <v>60.6</v>
      </c>
      <c r="D395" s="15">
        <f>IF(C395&gt;0.5,Raw!D395*D$11,-999)</f>
        <v>13.4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0.84759200000000001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0.91477600000000003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8.066799999999999E+18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0.52444444444444438</v>
      </c>
      <c r="C396" s="15">
        <f>Raw!C396</f>
        <v>57.7</v>
      </c>
      <c r="D396" s="15">
        <f>IF(C396&gt;0.5,Raw!D396*D$11,-999)</f>
        <v>14.3</v>
      </c>
      <c r="E396" s="9">
        <f>IF(Raw!$G396&gt;$C$8,IF(Raw!$Q396&gt;$C$8,IF(Raw!$N396&gt;$C$9,IF(Raw!$N396&lt;$A$9,IF(Raw!$X396&gt;$C$9,IF(Raw!$X396&lt;$A$9,Raw!H396,-999),-999),-999),-999),-999),-999)</f>
        <v>3.5741000000000002E-2</v>
      </c>
      <c r="F396" s="9">
        <f>IF(Raw!$G396&gt;$C$8,IF(Raw!$Q396&gt;$C$8,IF(Raw!$N396&gt;$C$9,IF(Raw!$N396&lt;$A$9,IF(Raw!$X396&gt;$C$9,IF(Raw!$X396&lt;$A$9,Raw!I396,-999),-999),-999),-999),-999),-999)</f>
        <v>5.9666999999999998E-2</v>
      </c>
      <c r="G396" s="9">
        <f>Raw!G396</f>
        <v>0.84522699999999995</v>
      </c>
      <c r="H396" s="9">
        <f>IF(Raw!$G396&gt;$C$8,IF(Raw!$Q396&gt;$C$8,IF(Raw!$N396&gt;$C$9,IF(Raw!$N396&lt;$A$9,IF(Raw!$X396&gt;$C$9,IF(Raw!$X396&lt;$A$9,Raw!L396,-999),-999),-999),-999),-999),-999)</f>
        <v>479.6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2191</v>
      </c>
      <c r="K396" s="9">
        <f>IF(Raw!$G396&gt;$C$8,IF(Raw!$Q396&gt;$C$8,IF(Raw!$N396&gt;$C$9,IF(Raw!$N396&lt;$A$9,IF(Raw!$X396&gt;$C$9,IF(Raw!$X396&lt;$A$9,Raw!R396,-999),-999),-999),-999),-999),-999)</f>
        <v>3.0835000000000001E-2</v>
      </c>
      <c r="L396" s="9">
        <f>IF(Raw!$G396&gt;$C$8,IF(Raw!$Q396&gt;$C$8,IF(Raw!$N396&gt;$C$9,IF(Raw!$N396&lt;$A$9,IF(Raw!$X396&gt;$C$9,IF(Raw!$X396&lt;$A$9,Raw!S396,-999),-999),-999),-999),-999),-999)</f>
        <v>5.6694000000000001E-2</v>
      </c>
      <c r="M396" s="9">
        <f>Raw!Q396</f>
        <v>0.86599000000000004</v>
      </c>
      <c r="N396" s="9">
        <f>IF(Raw!$G396&gt;$C$8,IF(Raw!$Q396&gt;$C$8,IF(Raw!$N396&gt;$C$9,IF(Raw!$N396&lt;$A$9,IF(Raw!$X396&gt;$C$9,IF(Raw!$X396&lt;$A$9,Raw!V396,-999),-999),-999),-999),-999),-999)</f>
        <v>646.79999999999995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1322</v>
      </c>
      <c r="R396" s="9">
        <f t="shared" si="95"/>
        <v>2.3925999999999996E-2</v>
      </c>
      <c r="S396" s="9">
        <f t="shared" si="96"/>
        <v>0.40099217322808245</v>
      </c>
      <c r="T396" s="9">
        <f t="shared" si="97"/>
        <v>2.5859E-2</v>
      </c>
      <c r="U396" s="9">
        <f t="shared" si="98"/>
        <v>0.45611528556813768</v>
      </c>
      <c r="V396" s="15">
        <f t="shared" si="99"/>
        <v>0</v>
      </c>
      <c r="X396" s="11">
        <f t="shared" si="100"/>
        <v>8.608599999999999E+18</v>
      </c>
      <c r="Y396" s="11">
        <f t="shared" si="101"/>
        <v>4.7959999999999997E-18</v>
      </c>
      <c r="Z396" s="11">
        <f t="shared" si="102"/>
        <v>2.1909999999999998E-3</v>
      </c>
      <c r="AA396" s="16">
        <f t="shared" si="103"/>
        <v>8.2955378421439005E-2</v>
      </c>
      <c r="AB396" s="9">
        <f t="shared" si="104"/>
        <v>3.2980143130599993E-2</v>
      </c>
      <c r="AC396" s="9">
        <f t="shared" si="105"/>
        <v>0.91704462157856104</v>
      </c>
      <c r="AD396" s="15">
        <f t="shared" si="106"/>
        <v>37.86187969942447</v>
      </c>
      <c r="AE396" s="3">
        <f t="shared" si="107"/>
        <v>577.43839999999977</v>
      </c>
      <c r="AF396" s="2">
        <f t="shared" si="108"/>
        <v>0.25</v>
      </c>
      <c r="AG396" s="9">
        <f t="shared" si="109"/>
        <v>1.3284140054807282E-2</v>
      </c>
      <c r="AH396" s="2">
        <f t="shared" si="110"/>
        <v>0.64281262384963367</v>
      </c>
    </row>
    <row r="397" spans="1:34">
      <c r="A397" s="1">
        <f>Raw!A397</f>
        <v>384</v>
      </c>
      <c r="B397" s="14">
        <f>Raw!B397</f>
        <v>0.5245023148148148</v>
      </c>
      <c r="C397" s="15">
        <f>Raw!C397</f>
        <v>58.1</v>
      </c>
      <c r="D397" s="15">
        <f>IF(C397&gt;0.5,Raw!D397*D$11,-999)</f>
        <v>14.3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0.83139200000000002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0.79754700000000001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8.608599999999999E+18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0.52456018518518521</v>
      </c>
      <c r="C398" s="15">
        <f>Raw!C398</f>
        <v>56.1</v>
      </c>
      <c r="D398" s="15">
        <f>IF(C398&gt;0.5,Raw!D398*D$11,-999)</f>
        <v>15.2</v>
      </c>
      <c r="E398" s="9">
        <f>IF(Raw!$G398&gt;$C$8,IF(Raw!$Q398&gt;$C$8,IF(Raw!$N398&gt;$C$9,IF(Raw!$N398&lt;$A$9,IF(Raw!$X398&gt;$C$9,IF(Raw!$X398&lt;$A$9,Raw!H398,-999),-999),-999),-999),-999),-999)</f>
        <v>3.6084999999999999E-2</v>
      </c>
      <c r="F398" s="9">
        <f>IF(Raw!$G398&gt;$C$8,IF(Raw!$Q398&gt;$C$8,IF(Raw!$N398&gt;$C$9,IF(Raw!$N398&lt;$A$9,IF(Raw!$X398&gt;$C$9,IF(Raw!$X398&lt;$A$9,Raw!I398,-999),-999),-999),-999),-999),-999)</f>
        <v>5.9131999999999997E-2</v>
      </c>
      <c r="G398" s="9">
        <f>Raw!G398</f>
        <v>0.83172900000000005</v>
      </c>
      <c r="H398" s="9">
        <f>IF(Raw!$G398&gt;$C$8,IF(Raw!$Q398&gt;$C$8,IF(Raw!$N398&gt;$C$9,IF(Raw!$N398&lt;$A$9,IF(Raw!$X398&gt;$C$9,IF(Raw!$X398&lt;$A$9,Raw!L398,-999),-999),-999),-999),-999),-999)</f>
        <v>461.4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2083</v>
      </c>
      <c r="K398" s="9">
        <f>IF(Raw!$G398&gt;$C$8,IF(Raw!$Q398&gt;$C$8,IF(Raw!$N398&gt;$C$9,IF(Raw!$N398&lt;$A$9,IF(Raw!$X398&gt;$C$9,IF(Raw!$X398&lt;$A$9,Raw!R398,-999),-999),-999),-999),-999),-999)</f>
        <v>3.2529000000000002E-2</v>
      </c>
      <c r="L398" s="9">
        <f>IF(Raw!$G398&gt;$C$8,IF(Raw!$Q398&gt;$C$8,IF(Raw!$N398&gt;$C$9,IF(Raw!$N398&lt;$A$9,IF(Raw!$X398&gt;$C$9,IF(Raw!$X398&lt;$A$9,Raw!S398,-999),-999),-999),-999),-999),-999)</f>
        <v>5.8058999999999999E-2</v>
      </c>
      <c r="M398" s="9">
        <f>Raw!Q398</f>
        <v>0.83237700000000003</v>
      </c>
      <c r="N398" s="9">
        <f>IF(Raw!$G398&gt;$C$8,IF(Raw!$Q398&gt;$C$8,IF(Raw!$N398&gt;$C$9,IF(Raw!$N398&lt;$A$9,IF(Raw!$X398&gt;$C$9,IF(Raw!$X398&lt;$A$9,Raw!V398,-999),-999),-999),-999),-999),-999)</f>
        <v>710.6</v>
      </c>
      <c r="O398" s="9">
        <f>IF(Raw!$G398&gt;$C$8,IF(Raw!$Q398&gt;$C$8,IF(Raw!$N398&gt;$C$9,IF(Raw!$N398&lt;$A$9,IF(Raw!$X398&gt;$C$9,IF(Raw!$X398&lt;$A$9,Raw!W398,-999),-999),-999),-999),-999),-999)</f>
        <v>0.45591999999999999</v>
      </c>
      <c r="P398" s="9">
        <f>IF(Raw!$G398&gt;$C$8,IF(Raw!$Q398&gt;$C$8,IF(Raw!$N398&gt;$C$9,IF(Raw!$N398&lt;$A$9,IF(Raw!$X398&gt;$C$9,IF(Raw!$X398&lt;$A$9,Raw!X398,-999),-999),-999),-999),-999),-999)</f>
        <v>1430</v>
      </c>
      <c r="R398" s="9">
        <f t="shared" si="95"/>
        <v>2.3046999999999998E-2</v>
      </c>
      <c r="S398" s="9">
        <f t="shared" si="96"/>
        <v>0.38975512412906715</v>
      </c>
      <c r="T398" s="9">
        <f t="shared" si="97"/>
        <v>2.5529999999999997E-2</v>
      </c>
      <c r="U398" s="9">
        <f t="shared" si="98"/>
        <v>0.43972510721851904</v>
      </c>
      <c r="V398" s="15">
        <f t="shared" si="99"/>
        <v>0</v>
      </c>
      <c r="X398" s="11">
        <f t="shared" si="100"/>
        <v>9.150399999999998E+18</v>
      </c>
      <c r="Y398" s="11">
        <f t="shared" si="101"/>
        <v>4.6139999999999995E-18</v>
      </c>
      <c r="Z398" s="11">
        <f t="shared" si="102"/>
        <v>2.0829999999999998E-3</v>
      </c>
      <c r="AA398" s="16">
        <f t="shared" si="103"/>
        <v>8.083516690887553E-2</v>
      </c>
      <c r="AB398" s="9">
        <f t="shared" si="104"/>
        <v>3.4592721811183592E-2</v>
      </c>
      <c r="AC398" s="9">
        <f t="shared" si="105"/>
        <v>0.91916483309112451</v>
      </c>
      <c r="AD398" s="15">
        <f t="shared" si="106"/>
        <v>38.807089250540344</v>
      </c>
      <c r="AE398" s="3">
        <f t="shared" si="107"/>
        <v>555.52559999999983</v>
      </c>
      <c r="AF398" s="2">
        <f t="shared" si="108"/>
        <v>0.25</v>
      </c>
      <c r="AG398" s="9">
        <f t="shared" si="109"/>
        <v>1.3126501139640376E-2</v>
      </c>
      <c r="AH398" s="2">
        <f t="shared" si="110"/>
        <v>0.63518455878398583</v>
      </c>
    </row>
    <row r="399" spans="1:34">
      <c r="A399" s="1">
        <f>Raw!A399</f>
        <v>386</v>
      </c>
      <c r="B399" s="14">
        <f>Raw!B399</f>
        <v>0.52460648148148148</v>
      </c>
      <c r="C399" s="15">
        <f>Raw!C399</f>
        <v>55.5</v>
      </c>
      <c r="D399" s="15">
        <f>IF(C399&gt;0.5,Raw!D399*D$11,-999)</f>
        <v>15.2</v>
      </c>
      <c r="E399" s="9">
        <f>IF(Raw!$G399&gt;$C$8,IF(Raw!$Q399&gt;$C$8,IF(Raw!$N399&gt;$C$9,IF(Raw!$N399&lt;$A$9,IF(Raw!$X399&gt;$C$9,IF(Raw!$X399&lt;$A$9,Raw!H399,-999),-999),-999),-999),-999),-999)</f>
        <v>3.2870999999999997E-2</v>
      </c>
      <c r="F399" s="9">
        <f>IF(Raw!$G399&gt;$C$8,IF(Raw!$Q399&gt;$C$8,IF(Raw!$N399&gt;$C$9,IF(Raw!$N399&lt;$A$9,IF(Raw!$X399&gt;$C$9,IF(Raw!$X399&lt;$A$9,Raw!I399,-999),-999),-999),-999),-999),-999)</f>
        <v>5.8101E-2</v>
      </c>
      <c r="G399" s="9">
        <f>Raw!G399</f>
        <v>0.86285000000000001</v>
      </c>
      <c r="H399" s="9">
        <f>IF(Raw!$G399&gt;$C$8,IF(Raw!$Q399&gt;$C$8,IF(Raw!$N399&gt;$C$9,IF(Raw!$N399&lt;$A$9,IF(Raw!$X399&gt;$C$9,IF(Raw!$X399&lt;$A$9,Raw!L399,-999),-999),-999),-999),-999),-999)</f>
        <v>594.20000000000005</v>
      </c>
      <c r="I399" s="9">
        <f>IF(Raw!$G399&gt;$C$8,IF(Raw!$Q399&gt;$C$8,IF(Raw!$N399&gt;$C$9,IF(Raw!$N399&lt;$A$9,IF(Raw!$X399&gt;$C$9,IF(Raw!$X399&lt;$A$9,Raw!M399,-999),-999),-999),-999),-999),-999)</f>
        <v>1.3348E-2</v>
      </c>
      <c r="J399" s="9">
        <f>IF(Raw!$G399&gt;$C$8,IF(Raw!$Q399&gt;$C$8,IF(Raw!$N399&gt;$C$9,IF(Raw!$N399&lt;$A$9,IF(Raw!$X399&gt;$C$9,IF(Raw!$X399&lt;$A$9,Raw!N399,-999),-999),-999),-999),-999),-999)</f>
        <v>1620</v>
      </c>
      <c r="K399" s="9">
        <f>IF(Raw!$G399&gt;$C$8,IF(Raw!$Q399&gt;$C$8,IF(Raw!$N399&gt;$C$9,IF(Raw!$N399&lt;$A$9,IF(Raw!$X399&gt;$C$9,IF(Raw!$X399&lt;$A$9,Raw!R399,-999),-999),-999),-999),-999),-999)</f>
        <v>3.6221999999999997E-2</v>
      </c>
      <c r="L399" s="9">
        <f>IF(Raw!$G399&gt;$C$8,IF(Raw!$Q399&gt;$C$8,IF(Raw!$N399&gt;$C$9,IF(Raw!$N399&lt;$A$9,IF(Raw!$X399&gt;$C$9,IF(Raw!$X399&lt;$A$9,Raw!S399,-999),-999),-999),-999),-999),-999)</f>
        <v>5.8858000000000001E-2</v>
      </c>
      <c r="M399" s="9">
        <f>Raw!Q399</f>
        <v>0.84387100000000004</v>
      </c>
      <c r="N399" s="9">
        <f>IF(Raw!$G399&gt;$C$8,IF(Raw!$Q399&gt;$C$8,IF(Raw!$N399&gt;$C$9,IF(Raw!$N399&lt;$A$9,IF(Raw!$X399&gt;$C$9,IF(Raw!$X399&lt;$A$9,Raw!V399,-999),-999),-999),-999),-999),-999)</f>
        <v>591.1</v>
      </c>
      <c r="O399" s="9">
        <f>IF(Raw!$G399&gt;$C$8,IF(Raw!$Q399&gt;$C$8,IF(Raw!$N399&gt;$C$9,IF(Raw!$N399&lt;$A$9,IF(Raw!$X399&gt;$C$9,IF(Raw!$X399&lt;$A$9,Raw!W399,-999),-999),-999),-999),-999),-999)</f>
        <v>0.113658</v>
      </c>
      <c r="P399" s="9">
        <f>IF(Raw!$G399&gt;$C$8,IF(Raw!$Q399&gt;$C$8,IF(Raw!$N399&gt;$C$9,IF(Raw!$N399&lt;$A$9,IF(Raw!$X399&gt;$C$9,IF(Raw!$X399&lt;$A$9,Raw!X399,-999),-999),-999),-999),-999),-999)</f>
        <v>3113</v>
      </c>
      <c r="R399" s="9">
        <f t="shared" ref="R399:R462" si="111">F399-E399</f>
        <v>2.5230000000000002E-2</v>
      </c>
      <c r="S399" s="9">
        <f t="shared" ref="S399:S462" si="112">R399/F399</f>
        <v>0.43424381680177626</v>
      </c>
      <c r="T399" s="9">
        <f t="shared" ref="T399:T462" si="113">L399-K399</f>
        <v>2.2636000000000003E-2</v>
      </c>
      <c r="U399" s="9">
        <f t="shared" ref="U399:U462" si="114">T399/L399</f>
        <v>0.38458663223351119</v>
      </c>
      <c r="V399" s="15">
        <f t="shared" ref="V399:V462" si="115">IF(L399&gt;0,L399*V$8+V$10,-999)</f>
        <v>0</v>
      </c>
      <c r="X399" s="11">
        <f t="shared" ref="X399:X462" si="116">D399*6.02*10^23*10^(-6)</f>
        <v>9.150399999999998E+18</v>
      </c>
      <c r="Y399" s="11">
        <f t="shared" ref="Y399:Y462" si="117">H399*10^(-20)</f>
        <v>5.9420000000000004E-18</v>
      </c>
      <c r="Z399" s="11">
        <f t="shared" ref="Z399:Z462" si="118">J399*10^(-6)</f>
        <v>1.6199999999999999E-3</v>
      </c>
      <c r="AA399" s="16">
        <f t="shared" ref="AA399:AA462" si="119">IF(Z399&gt;0,(X399*Y399/(X399*Y399+1/Z399)),1)</f>
        <v>8.0951717785906568E-2</v>
      </c>
      <c r="AB399" s="9">
        <f t="shared" ref="AB399:AB462" si="120">K399+T399*AA399</f>
        <v>3.8054423083801782E-2</v>
      </c>
      <c r="AC399" s="9">
        <f t="shared" ref="AC399:AC462" si="121">IF(T399&gt;0,(L399-AB399)/T399,-999)</f>
        <v>0.91904828221409329</v>
      </c>
      <c r="AD399" s="15">
        <f t="shared" ref="AD399:AD462" si="122">IF(AC399&gt;0,X399*Y399*AC399,-999)</f>
        <v>49.970196164139857</v>
      </c>
      <c r="AE399" s="3">
        <f t="shared" ref="AE399:AE462" si="123">AE$9*Y399</f>
        <v>715.41679999999985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1.4782976503703435E-2</v>
      </c>
      <c r="AH399" s="2">
        <f t="shared" ref="AH399:AH462" si="126">((AG399*12.01)/893.5)*3600</f>
        <v>0.7153405395793192</v>
      </c>
    </row>
    <row r="400" spans="1:34">
      <c r="A400" s="1">
        <f>Raw!A400</f>
        <v>387</v>
      </c>
      <c r="B400" s="14">
        <f>Raw!B400</f>
        <v>0.52466435185185178</v>
      </c>
      <c r="C400" s="15">
        <f>Raw!C400</f>
        <v>54.5</v>
      </c>
      <c r="D400" s="15">
        <f>IF(C400&gt;0.5,Raw!D400*D$11,-999)</f>
        <v>16.100000000000001</v>
      </c>
      <c r="E400" s="9">
        <f>IF(Raw!$G400&gt;$C$8,IF(Raw!$Q400&gt;$C$8,IF(Raw!$N400&gt;$C$9,IF(Raw!$N400&lt;$A$9,IF(Raw!$X400&gt;$C$9,IF(Raw!$X400&lt;$A$9,Raw!H400,-999),-999),-999),-999),-999),-999)</f>
        <v>3.8310999999999998E-2</v>
      </c>
      <c r="F400" s="9">
        <f>IF(Raw!$G400&gt;$C$8,IF(Raw!$Q400&gt;$C$8,IF(Raw!$N400&gt;$C$9,IF(Raw!$N400&lt;$A$9,IF(Raw!$X400&gt;$C$9,IF(Raw!$X400&lt;$A$9,Raw!I400,-999),-999),-999),-999),-999),-999)</f>
        <v>6.3210000000000002E-2</v>
      </c>
      <c r="G400" s="9">
        <f>Raw!G400</f>
        <v>0.89718900000000001</v>
      </c>
      <c r="H400" s="9">
        <f>IF(Raw!$G400&gt;$C$8,IF(Raw!$Q400&gt;$C$8,IF(Raw!$N400&gt;$C$9,IF(Raw!$N400&lt;$A$9,IF(Raw!$X400&gt;$C$9,IF(Raw!$X400&lt;$A$9,Raw!L400,-999),-999),-999),-999),-999),-999)</f>
        <v>423.9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1017</v>
      </c>
      <c r="K400" s="9">
        <f>IF(Raw!$G400&gt;$C$8,IF(Raw!$Q400&gt;$C$8,IF(Raw!$N400&gt;$C$9,IF(Raw!$N400&lt;$A$9,IF(Raw!$X400&gt;$C$9,IF(Raw!$X400&lt;$A$9,Raw!R400,-999),-999),-999),-999),-999),-999)</f>
        <v>3.4445000000000003E-2</v>
      </c>
      <c r="L400" s="9">
        <f>IF(Raw!$G400&gt;$C$8,IF(Raw!$Q400&gt;$C$8,IF(Raw!$N400&gt;$C$9,IF(Raw!$N400&lt;$A$9,IF(Raw!$X400&gt;$C$9,IF(Raw!$X400&lt;$A$9,Raw!S400,-999),-999),-999),-999),-999),-999)</f>
        <v>6.1164000000000003E-2</v>
      </c>
      <c r="M400" s="9">
        <f>Raw!Q400</f>
        <v>0.91169</v>
      </c>
      <c r="N400" s="9">
        <f>IF(Raw!$G400&gt;$C$8,IF(Raw!$Q400&gt;$C$8,IF(Raw!$N400&gt;$C$9,IF(Raw!$N400&lt;$A$9,IF(Raw!$X400&gt;$C$9,IF(Raw!$X400&lt;$A$9,Raw!V400,-999),-999),-999),-999),-999),-999)</f>
        <v>559.70000000000005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1835</v>
      </c>
      <c r="R400" s="9">
        <f t="shared" si="111"/>
        <v>2.4899000000000004E-2</v>
      </c>
      <c r="S400" s="9">
        <f t="shared" si="112"/>
        <v>0.39390919158361026</v>
      </c>
      <c r="T400" s="9">
        <f t="shared" si="113"/>
        <v>2.6719E-2</v>
      </c>
      <c r="U400" s="9">
        <f t="shared" si="114"/>
        <v>0.43684193316329867</v>
      </c>
      <c r="V400" s="15">
        <f t="shared" si="115"/>
        <v>0</v>
      </c>
      <c r="X400" s="11">
        <f t="shared" si="116"/>
        <v>9.692199999999998E+18</v>
      </c>
      <c r="Y400" s="11">
        <f t="shared" si="117"/>
        <v>4.2389999999999996E-18</v>
      </c>
      <c r="Z400" s="11">
        <f t="shared" si="118"/>
        <v>1.0169999999999999E-3</v>
      </c>
      <c r="AA400" s="16">
        <f t="shared" si="119"/>
        <v>4.0107831806059258E-2</v>
      </c>
      <c r="AB400" s="9">
        <f t="shared" si="120"/>
        <v>3.5516641158026101E-2</v>
      </c>
      <c r="AC400" s="9">
        <f t="shared" si="121"/>
        <v>0.95989216819394074</v>
      </c>
      <c r="AD400" s="15">
        <f t="shared" si="122"/>
        <v>39.437396072821301</v>
      </c>
      <c r="AE400" s="3">
        <f t="shared" si="123"/>
        <v>510.37559999999979</v>
      </c>
      <c r="AF400" s="2">
        <f t="shared" si="124"/>
        <v>0.25</v>
      </c>
      <c r="AG400" s="9">
        <f t="shared" si="125"/>
        <v>1.3252237184136878E-2</v>
      </c>
      <c r="AH400" s="2">
        <f t="shared" si="126"/>
        <v>0.64126886054095356</v>
      </c>
    </row>
    <row r="401" spans="1:34">
      <c r="A401" s="1">
        <f>Raw!A401</f>
        <v>388</v>
      </c>
      <c r="B401" s="14">
        <f>Raw!B401</f>
        <v>0.5247222222222222</v>
      </c>
      <c r="C401" s="15">
        <f>Raw!C401</f>
        <v>53.5</v>
      </c>
      <c r="D401" s="15">
        <f>IF(C401&gt;0.5,Raw!D401*D$11,-999)</f>
        <v>17</v>
      </c>
      <c r="E401" s="9">
        <f>IF(Raw!$G401&gt;$C$8,IF(Raw!$Q401&gt;$C$8,IF(Raw!$N401&gt;$C$9,IF(Raw!$N401&lt;$A$9,IF(Raw!$X401&gt;$C$9,IF(Raw!$X401&lt;$A$9,Raw!H401,-999),-999),-999),-999),-999),-999)</f>
        <v>3.3338E-2</v>
      </c>
      <c r="F401" s="9">
        <f>IF(Raw!$G401&gt;$C$8,IF(Raw!$Q401&gt;$C$8,IF(Raw!$N401&gt;$C$9,IF(Raw!$N401&lt;$A$9,IF(Raw!$X401&gt;$C$9,IF(Raw!$X401&lt;$A$9,Raw!I401,-999),-999),-999),-999),-999),-999)</f>
        <v>6.3162999999999997E-2</v>
      </c>
      <c r="G401" s="9">
        <f>Raw!G401</f>
        <v>0.92807700000000004</v>
      </c>
      <c r="H401" s="9">
        <f>IF(Raw!$G401&gt;$C$8,IF(Raw!$Q401&gt;$C$8,IF(Raw!$N401&gt;$C$9,IF(Raw!$N401&lt;$A$9,IF(Raw!$X401&gt;$C$9,IF(Raw!$X401&lt;$A$9,Raw!L401,-999),-999),-999),-999),-999),-999)</f>
        <v>548.5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1777</v>
      </c>
      <c r="K401" s="9">
        <f>IF(Raw!$G401&gt;$C$8,IF(Raw!$Q401&gt;$C$8,IF(Raw!$N401&gt;$C$9,IF(Raw!$N401&lt;$A$9,IF(Raw!$X401&gt;$C$9,IF(Raw!$X401&lt;$A$9,Raw!R401,-999),-999),-999),-999),-999),-999)</f>
        <v>3.0792E-2</v>
      </c>
      <c r="L401" s="9">
        <f>IF(Raw!$G401&gt;$C$8,IF(Raw!$Q401&gt;$C$8,IF(Raw!$N401&gt;$C$9,IF(Raw!$N401&lt;$A$9,IF(Raw!$X401&gt;$C$9,IF(Raw!$X401&lt;$A$9,Raw!S401,-999),-999),-999),-999),-999),-999)</f>
        <v>5.9110000000000003E-2</v>
      </c>
      <c r="M401" s="9">
        <f>Raw!Q401</f>
        <v>0.83818199999999998</v>
      </c>
      <c r="N401" s="9">
        <f>IF(Raw!$G401&gt;$C$8,IF(Raw!$Q401&gt;$C$8,IF(Raw!$N401&gt;$C$9,IF(Raw!$N401&lt;$A$9,IF(Raw!$X401&gt;$C$9,IF(Raw!$X401&lt;$A$9,Raw!V401,-999),-999),-999),-999),-999),-999)</f>
        <v>625.5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995</v>
      </c>
      <c r="R401" s="9">
        <f t="shared" si="111"/>
        <v>2.9824999999999997E-2</v>
      </c>
      <c r="S401" s="9">
        <f t="shared" si="112"/>
        <v>0.47219099789433683</v>
      </c>
      <c r="T401" s="9">
        <f t="shared" si="113"/>
        <v>2.8318000000000003E-2</v>
      </c>
      <c r="U401" s="9">
        <f t="shared" si="114"/>
        <v>0.4790729149044155</v>
      </c>
      <c r="V401" s="15">
        <f t="shared" si="115"/>
        <v>0</v>
      </c>
      <c r="X401" s="11">
        <f t="shared" si="116"/>
        <v>1.0233999999999998E+19</v>
      </c>
      <c r="Y401" s="11">
        <f t="shared" si="117"/>
        <v>5.4849999999999997E-18</v>
      </c>
      <c r="Z401" s="11">
        <f t="shared" si="118"/>
        <v>1.7769999999999999E-3</v>
      </c>
      <c r="AA401" s="16">
        <f t="shared" si="119"/>
        <v>9.0701780611495877E-2</v>
      </c>
      <c r="AB401" s="9">
        <f t="shared" si="120"/>
        <v>3.3360493023356343E-2</v>
      </c>
      <c r="AC401" s="9">
        <f t="shared" si="121"/>
        <v>0.90929821938850408</v>
      </c>
      <c r="AD401" s="15">
        <f t="shared" si="122"/>
        <v>51.042082505062389</v>
      </c>
      <c r="AE401" s="3">
        <f t="shared" si="123"/>
        <v>660.39399999999978</v>
      </c>
      <c r="AF401" s="2">
        <f t="shared" si="124"/>
        <v>0.25</v>
      </c>
      <c r="AG401" s="9">
        <f t="shared" si="125"/>
        <v>1.8809907114224547E-2</v>
      </c>
      <c r="AH401" s="2">
        <f t="shared" si="126"/>
        <v>0.91020161610588968</v>
      </c>
    </row>
    <row r="402" spans="1:34">
      <c r="A402" s="1">
        <f>Raw!A402</f>
        <v>389</v>
      </c>
      <c r="B402" s="14">
        <f>Raw!B402</f>
        <v>0.52478009259259262</v>
      </c>
      <c r="C402" s="15">
        <f>Raw!C402</f>
        <v>53.2</v>
      </c>
      <c r="D402" s="15">
        <f>IF(C402&gt;0.5,Raw!D402*D$11,-999)</f>
        <v>17.899999999999999</v>
      </c>
      <c r="E402" s="9">
        <f>IF(Raw!$G402&gt;$C$8,IF(Raw!$Q402&gt;$C$8,IF(Raw!$N402&gt;$C$9,IF(Raw!$N402&lt;$A$9,IF(Raw!$X402&gt;$C$9,IF(Raw!$X402&lt;$A$9,Raw!H402,-999),-999),-999),-999),-999),-999)</f>
        <v>3.7122000000000002E-2</v>
      </c>
      <c r="F402" s="9">
        <f>IF(Raw!$G402&gt;$C$8,IF(Raw!$Q402&gt;$C$8,IF(Raw!$N402&gt;$C$9,IF(Raw!$N402&lt;$A$9,IF(Raw!$X402&gt;$C$9,IF(Raw!$X402&lt;$A$9,Raw!I402,-999),-999),-999),-999),-999),-999)</f>
        <v>6.4695000000000003E-2</v>
      </c>
      <c r="G402" s="9">
        <f>Raw!G402</f>
        <v>0.87158599999999997</v>
      </c>
      <c r="H402" s="9">
        <f>IF(Raw!$G402&gt;$C$8,IF(Raw!$Q402&gt;$C$8,IF(Raw!$N402&gt;$C$9,IF(Raw!$N402&lt;$A$9,IF(Raw!$X402&gt;$C$9,IF(Raw!$X402&lt;$A$9,Raw!L402,-999),-999),-999),-999),-999),-999)</f>
        <v>569.79999999999995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2924</v>
      </c>
      <c r="K402" s="9">
        <f>IF(Raw!$G402&gt;$C$8,IF(Raw!$Q402&gt;$C$8,IF(Raw!$N402&gt;$C$9,IF(Raw!$N402&lt;$A$9,IF(Raw!$X402&gt;$C$9,IF(Raw!$X402&lt;$A$9,Raw!R402,-999),-999),-999),-999),-999),-999)</f>
        <v>3.7386999999999997E-2</v>
      </c>
      <c r="L402" s="9">
        <f>IF(Raw!$G402&gt;$C$8,IF(Raw!$Q402&gt;$C$8,IF(Raw!$N402&gt;$C$9,IF(Raw!$N402&lt;$A$9,IF(Raw!$X402&gt;$C$9,IF(Raw!$X402&lt;$A$9,Raw!S402,-999),-999),-999),-999),-999),-999)</f>
        <v>6.2392999999999997E-2</v>
      </c>
      <c r="M402" s="9">
        <f>Raw!Q402</f>
        <v>0.88367600000000002</v>
      </c>
      <c r="N402" s="9">
        <f>IF(Raw!$G402&gt;$C$8,IF(Raw!$Q402&gt;$C$8,IF(Raw!$N402&gt;$C$9,IF(Raw!$N402&lt;$A$9,IF(Raw!$X402&gt;$C$9,IF(Raw!$X402&lt;$A$9,Raw!V402,-999),-999),-999),-999),-999),-999)</f>
        <v>599.20000000000005</v>
      </c>
      <c r="O402" s="9">
        <f>IF(Raw!$G402&gt;$C$8,IF(Raw!$Q402&gt;$C$8,IF(Raw!$N402&gt;$C$9,IF(Raw!$N402&lt;$A$9,IF(Raw!$X402&gt;$C$9,IF(Raw!$X402&lt;$A$9,Raw!W402,-999),-999),-999),-999),-999),-999)</f>
        <v>0.13920199999999999</v>
      </c>
      <c r="P402" s="9">
        <f>IF(Raw!$G402&gt;$C$8,IF(Raw!$Q402&gt;$C$8,IF(Raw!$N402&gt;$C$9,IF(Raw!$N402&lt;$A$9,IF(Raw!$X402&gt;$C$9,IF(Raw!$X402&lt;$A$9,Raw!X402,-999),-999),-999),-999),-999),-999)</f>
        <v>1070</v>
      </c>
      <c r="R402" s="9">
        <f t="shared" si="111"/>
        <v>2.7573E-2</v>
      </c>
      <c r="S402" s="9">
        <f t="shared" si="112"/>
        <v>0.42619986088569439</v>
      </c>
      <c r="T402" s="9">
        <f t="shared" si="113"/>
        <v>2.5006E-2</v>
      </c>
      <c r="U402" s="9">
        <f t="shared" si="114"/>
        <v>0.40078213902200571</v>
      </c>
      <c r="V402" s="15">
        <f t="shared" si="115"/>
        <v>0</v>
      </c>
      <c r="X402" s="11">
        <f t="shared" si="116"/>
        <v>1.0775799999999996E+19</v>
      </c>
      <c r="Y402" s="11">
        <f t="shared" si="117"/>
        <v>5.6979999999999993E-18</v>
      </c>
      <c r="Z402" s="11">
        <f t="shared" si="118"/>
        <v>2.9239999999999999E-3</v>
      </c>
      <c r="AA402" s="16">
        <f t="shared" si="119"/>
        <v>0.15220834768463998</v>
      </c>
      <c r="AB402" s="9">
        <f t="shared" si="120"/>
        <v>4.1193121942202107E-2</v>
      </c>
      <c r="AC402" s="9">
        <f t="shared" si="121"/>
        <v>0.84779165231535991</v>
      </c>
      <c r="AD402" s="15">
        <f t="shared" si="122"/>
        <v>52.054838469439112</v>
      </c>
      <c r="AE402" s="3">
        <f t="shared" si="123"/>
        <v>686.03919999999971</v>
      </c>
      <c r="AF402" s="2">
        <f t="shared" si="124"/>
        <v>0.25</v>
      </c>
      <c r="AG402" s="9">
        <f t="shared" si="125"/>
        <v>1.604819192940523E-2</v>
      </c>
      <c r="AH402" s="2">
        <f t="shared" si="126"/>
        <v>0.77656365557891949</v>
      </c>
    </row>
    <row r="403" spans="1:34">
      <c r="A403" s="1">
        <f>Raw!A403</f>
        <v>390</v>
      </c>
      <c r="B403" s="14">
        <f>Raw!B403</f>
        <v>0.52483796296296303</v>
      </c>
      <c r="C403" s="15">
        <f>Raw!C403</f>
        <v>50.6</v>
      </c>
      <c r="D403" s="15">
        <f>IF(C403&gt;0.5,Raw!D403*D$11,-999)</f>
        <v>18.8</v>
      </c>
      <c r="E403" s="9">
        <f>IF(Raw!$G403&gt;$C$8,IF(Raw!$Q403&gt;$C$8,IF(Raw!$N403&gt;$C$9,IF(Raw!$N403&lt;$A$9,IF(Raw!$X403&gt;$C$9,IF(Raw!$X403&lt;$A$9,Raw!H403,-999),-999),-999),-999),-999),-999)</f>
        <v>4.0759999999999998E-2</v>
      </c>
      <c r="F403" s="9">
        <f>IF(Raw!$G403&gt;$C$8,IF(Raw!$Q403&gt;$C$8,IF(Raw!$N403&gt;$C$9,IF(Raw!$N403&lt;$A$9,IF(Raw!$X403&gt;$C$9,IF(Raw!$X403&lt;$A$9,Raw!I403,-999),-999),-999),-999),-999),-999)</f>
        <v>6.3920000000000005E-2</v>
      </c>
      <c r="G403" s="9">
        <f>Raw!G403</f>
        <v>0.86329400000000001</v>
      </c>
      <c r="H403" s="9">
        <f>IF(Raw!$G403&gt;$C$8,IF(Raw!$Q403&gt;$C$8,IF(Raw!$N403&gt;$C$9,IF(Raw!$N403&lt;$A$9,IF(Raw!$X403&gt;$C$9,IF(Raw!$X403&lt;$A$9,Raw!L403,-999),-999),-999),-999),-999),-999)</f>
        <v>538.4</v>
      </c>
      <c r="I403" s="9">
        <f>IF(Raw!$G403&gt;$C$8,IF(Raw!$Q403&gt;$C$8,IF(Raw!$N403&gt;$C$9,IF(Raw!$N403&lt;$A$9,IF(Raw!$X403&gt;$C$9,IF(Raw!$X403&lt;$A$9,Raw!M403,-999),-999),-999),-999),-999),-999)</f>
        <v>8.9978000000000002E-2</v>
      </c>
      <c r="J403" s="9">
        <f>IF(Raw!$G403&gt;$C$8,IF(Raw!$Q403&gt;$C$8,IF(Raw!$N403&gt;$C$9,IF(Raw!$N403&lt;$A$9,IF(Raw!$X403&gt;$C$9,IF(Raw!$X403&lt;$A$9,Raw!N403,-999),-999),-999),-999),-999),-999)</f>
        <v>2555</v>
      </c>
      <c r="K403" s="9">
        <f>IF(Raw!$G403&gt;$C$8,IF(Raw!$Q403&gt;$C$8,IF(Raw!$N403&gt;$C$9,IF(Raw!$N403&lt;$A$9,IF(Raw!$X403&gt;$C$9,IF(Raw!$X403&lt;$A$9,Raw!R403,-999),-999),-999),-999),-999),-999)</f>
        <v>3.7255999999999997E-2</v>
      </c>
      <c r="L403" s="9">
        <f>IF(Raw!$G403&gt;$C$8,IF(Raw!$Q403&gt;$C$8,IF(Raw!$N403&gt;$C$9,IF(Raw!$N403&lt;$A$9,IF(Raw!$X403&gt;$C$9,IF(Raw!$X403&lt;$A$9,Raw!S403,-999),-999),-999),-999),-999),-999)</f>
        <v>6.3557000000000002E-2</v>
      </c>
      <c r="M403" s="9">
        <f>Raw!Q403</f>
        <v>0.88681900000000002</v>
      </c>
      <c r="N403" s="9">
        <f>IF(Raw!$G403&gt;$C$8,IF(Raw!$Q403&gt;$C$8,IF(Raw!$N403&gt;$C$9,IF(Raw!$N403&lt;$A$9,IF(Raw!$X403&gt;$C$9,IF(Raw!$X403&lt;$A$9,Raw!V403,-999),-999),-999),-999),-999),-999)</f>
        <v>564.70000000000005</v>
      </c>
      <c r="O403" s="9">
        <f>IF(Raw!$G403&gt;$C$8,IF(Raw!$Q403&gt;$C$8,IF(Raw!$N403&gt;$C$9,IF(Raw!$N403&lt;$A$9,IF(Raw!$X403&gt;$C$9,IF(Raw!$X403&lt;$A$9,Raw!W403,-999),-999),-999),-999),-999),-999)</f>
        <v>0.22674</v>
      </c>
      <c r="P403" s="9">
        <f>IF(Raw!$G403&gt;$C$8,IF(Raw!$Q403&gt;$C$8,IF(Raw!$N403&gt;$C$9,IF(Raw!$N403&lt;$A$9,IF(Raw!$X403&gt;$C$9,IF(Raw!$X403&lt;$A$9,Raw!X403,-999),-999),-999),-999),-999),-999)</f>
        <v>1721</v>
      </c>
      <c r="R403" s="9">
        <f t="shared" si="111"/>
        <v>2.3160000000000007E-2</v>
      </c>
      <c r="S403" s="9">
        <f t="shared" si="112"/>
        <v>0.3623279098873593</v>
      </c>
      <c r="T403" s="9">
        <f t="shared" si="113"/>
        <v>2.6301000000000005E-2</v>
      </c>
      <c r="U403" s="9">
        <f t="shared" si="114"/>
        <v>0.41381751813332918</v>
      </c>
      <c r="V403" s="15">
        <f t="shared" si="115"/>
        <v>0</v>
      </c>
      <c r="X403" s="11">
        <f t="shared" si="116"/>
        <v>1.1317599999999998E+19</v>
      </c>
      <c r="Y403" s="11">
        <f t="shared" si="117"/>
        <v>5.3839999999999992E-18</v>
      </c>
      <c r="Z403" s="11">
        <f t="shared" si="118"/>
        <v>2.555E-3</v>
      </c>
      <c r="AA403" s="16">
        <f t="shared" si="119"/>
        <v>0.13471325964535075</v>
      </c>
      <c r="AB403" s="9">
        <f t="shared" si="120"/>
        <v>4.0799093441932367E-2</v>
      </c>
      <c r="AC403" s="9">
        <f t="shared" si="121"/>
        <v>0.86528674035464925</v>
      </c>
      <c r="AD403" s="15">
        <f t="shared" si="122"/>
        <v>52.72534624084178</v>
      </c>
      <c r="AE403" s="3">
        <f t="shared" si="123"/>
        <v>648.23359999999968</v>
      </c>
      <c r="AF403" s="2">
        <f t="shared" si="124"/>
        <v>0.25</v>
      </c>
      <c r="AG403" s="9">
        <f t="shared" si="125"/>
        <v>1.678359378777354E-2</v>
      </c>
      <c r="AH403" s="2">
        <f t="shared" si="126"/>
        <v>0.81214936878363375</v>
      </c>
    </row>
    <row r="404" spans="1:34">
      <c r="A404" s="1">
        <f>Raw!A404</f>
        <v>391</v>
      </c>
      <c r="B404" s="14">
        <f>Raw!B404</f>
        <v>0.52488425925925919</v>
      </c>
      <c r="C404" s="15">
        <f>Raw!C404</f>
        <v>51</v>
      </c>
      <c r="D404" s="15">
        <f>IF(C404&gt;0.5,Raw!D404*D$11,-999)</f>
        <v>17.899999999999999</v>
      </c>
      <c r="E404" s="9">
        <f>IF(Raw!$G404&gt;$C$8,IF(Raw!$Q404&gt;$C$8,IF(Raw!$N404&gt;$C$9,IF(Raw!$N404&lt;$A$9,IF(Raw!$X404&gt;$C$9,IF(Raw!$X404&lt;$A$9,Raw!H404,-999),-999),-999),-999),-999),-999)</f>
        <v>3.9251000000000001E-2</v>
      </c>
      <c r="F404" s="9">
        <f>IF(Raw!$G404&gt;$C$8,IF(Raw!$Q404&gt;$C$8,IF(Raw!$N404&gt;$C$9,IF(Raw!$N404&lt;$A$9,IF(Raw!$X404&gt;$C$9,IF(Raw!$X404&lt;$A$9,Raw!I404,-999),-999),-999),-999),-999),-999)</f>
        <v>6.4980999999999997E-2</v>
      </c>
      <c r="G404" s="9">
        <f>Raw!G404</f>
        <v>0.85091000000000006</v>
      </c>
      <c r="H404" s="9">
        <f>IF(Raw!$G404&gt;$C$8,IF(Raw!$Q404&gt;$C$8,IF(Raw!$N404&gt;$C$9,IF(Raw!$N404&lt;$A$9,IF(Raw!$X404&gt;$C$9,IF(Raw!$X404&lt;$A$9,Raw!L404,-999),-999),-999),-999),-999),-999)</f>
        <v>427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1619</v>
      </c>
      <c r="K404" s="9">
        <f>IF(Raw!$G404&gt;$C$8,IF(Raw!$Q404&gt;$C$8,IF(Raw!$N404&gt;$C$9,IF(Raw!$N404&lt;$A$9,IF(Raw!$X404&gt;$C$9,IF(Raw!$X404&lt;$A$9,Raw!R404,-999),-999),-999),-999),-999),-999)</f>
        <v>3.6794E-2</v>
      </c>
      <c r="L404" s="9">
        <f>IF(Raw!$G404&gt;$C$8,IF(Raw!$Q404&gt;$C$8,IF(Raw!$N404&gt;$C$9,IF(Raw!$N404&lt;$A$9,IF(Raw!$X404&gt;$C$9,IF(Raw!$X404&lt;$A$9,Raw!S404,-999),-999),-999),-999),-999),-999)</f>
        <v>6.3356999999999997E-2</v>
      </c>
      <c r="M404" s="9">
        <f>Raw!Q404</f>
        <v>0.821021</v>
      </c>
      <c r="N404" s="9">
        <f>IF(Raw!$G404&gt;$C$8,IF(Raw!$Q404&gt;$C$8,IF(Raw!$N404&gt;$C$9,IF(Raw!$N404&lt;$A$9,IF(Raw!$X404&gt;$C$9,IF(Raw!$X404&lt;$A$9,Raw!V404,-999),-999),-999),-999),-999),-999)</f>
        <v>569.79999999999995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2185</v>
      </c>
      <c r="R404" s="9">
        <f t="shared" si="111"/>
        <v>2.5729999999999996E-2</v>
      </c>
      <c r="S404" s="9">
        <f t="shared" si="112"/>
        <v>0.39596189655437741</v>
      </c>
      <c r="T404" s="9">
        <f t="shared" si="113"/>
        <v>2.6562999999999996E-2</v>
      </c>
      <c r="U404" s="9">
        <f t="shared" si="114"/>
        <v>0.41925911896080936</v>
      </c>
      <c r="V404" s="15">
        <f t="shared" si="115"/>
        <v>0</v>
      </c>
      <c r="X404" s="11">
        <f t="shared" si="116"/>
        <v>1.0775799999999996E+19</v>
      </c>
      <c r="Y404" s="11">
        <f t="shared" si="117"/>
        <v>4.2699999999999996E-18</v>
      </c>
      <c r="Z404" s="11">
        <f t="shared" si="118"/>
        <v>1.619E-3</v>
      </c>
      <c r="AA404" s="16">
        <f t="shared" si="119"/>
        <v>6.9329815853325732E-2</v>
      </c>
      <c r="AB404" s="9">
        <f t="shared" si="120"/>
        <v>3.8635607898511892E-2</v>
      </c>
      <c r="AC404" s="9">
        <f t="shared" si="121"/>
        <v>0.93067018414667424</v>
      </c>
      <c r="AD404" s="15">
        <f t="shared" si="122"/>
        <v>42.822616339299401</v>
      </c>
      <c r="AE404" s="3">
        <f t="shared" si="123"/>
        <v>514.10799999999983</v>
      </c>
      <c r="AF404" s="2">
        <f t="shared" si="124"/>
        <v>0.25</v>
      </c>
      <c r="AG404" s="9">
        <f t="shared" si="125"/>
        <v>1.3810594152316481E-2</v>
      </c>
      <c r="AH404" s="2">
        <f t="shared" si="126"/>
        <v>0.66828746364807534</v>
      </c>
    </row>
    <row r="405" spans="1:34">
      <c r="A405" s="1">
        <f>Raw!A405</f>
        <v>392</v>
      </c>
      <c r="B405" s="14">
        <f>Raw!B405</f>
        <v>0.52494212962962961</v>
      </c>
      <c r="C405" s="15">
        <f>Raw!C405</f>
        <v>49.9</v>
      </c>
      <c r="D405" s="15">
        <f>IF(C405&gt;0.5,Raw!D405*D$11,-999)</f>
        <v>18.8</v>
      </c>
      <c r="E405" s="9">
        <f>IF(Raw!$G405&gt;$C$8,IF(Raw!$Q405&gt;$C$8,IF(Raw!$N405&gt;$C$9,IF(Raw!$N405&lt;$A$9,IF(Raw!$X405&gt;$C$9,IF(Raw!$X405&lt;$A$9,Raw!H405,-999),-999),-999),-999),-999),-999)</f>
        <v>3.9108999999999998E-2</v>
      </c>
      <c r="F405" s="9">
        <f>IF(Raw!$G405&gt;$C$8,IF(Raw!$Q405&gt;$C$8,IF(Raw!$N405&gt;$C$9,IF(Raw!$N405&lt;$A$9,IF(Raw!$X405&gt;$C$9,IF(Raw!$X405&lt;$A$9,Raw!I405,-999),-999),-999),-999),-999),-999)</f>
        <v>6.4670000000000005E-2</v>
      </c>
      <c r="G405" s="9">
        <f>Raw!G405</f>
        <v>0.84376799999999996</v>
      </c>
      <c r="H405" s="9">
        <f>IF(Raw!$G405&gt;$C$8,IF(Raw!$Q405&gt;$C$8,IF(Raw!$N405&gt;$C$9,IF(Raw!$N405&lt;$A$9,IF(Raw!$X405&gt;$C$9,IF(Raw!$X405&lt;$A$9,Raw!L405,-999),-999),-999),-999),-999),-999)</f>
        <v>548.5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2901</v>
      </c>
      <c r="K405" s="9">
        <f>IF(Raw!$G405&gt;$C$8,IF(Raw!$Q405&gt;$C$8,IF(Raw!$N405&gt;$C$9,IF(Raw!$N405&lt;$A$9,IF(Raw!$X405&gt;$C$9,IF(Raw!$X405&lt;$A$9,Raw!R405,-999),-999),-999),-999),-999),-999)</f>
        <v>3.9104E-2</v>
      </c>
      <c r="L405" s="9">
        <f>IF(Raw!$G405&gt;$C$8,IF(Raw!$Q405&gt;$C$8,IF(Raw!$N405&gt;$C$9,IF(Raw!$N405&lt;$A$9,IF(Raw!$X405&gt;$C$9,IF(Raw!$X405&lt;$A$9,Raw!S405,-999),-999),-999),-999),-999),-999)</f>
        <v>6.5702999999999998E-2</v>
      </c>
      <c r="M405" s="9">
        <f>Raw!Q405</f>
        <v>0.87079200000000001</v>
      </c>
      <c r="N405" s="9">
        <f>IF(Raw!$G405&gt;$C$8,IF(Raw!$Q405&gt;$C$8,IF(Raw!$N405&gt;$C$9,IF(Raw!$N405&lt;$A$9,IF(Raw!$X405&gt;$C$9,IF(Raw!$X405&lt;$A$9,Raw!V405,-999),-999),-999),-999),-999),-999)</f>
        <v>577.9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1591</v>
      </c>
      <c r="R405" s="9">
        <f t="shared" si="111"/>
        <v>2.5561000000000007E-2</v>
      </c>
      <c r="S405" s="9">
        <f t="shared" si="112"/>
        <v>0.39525282201948364</v>
      </c>
      <c r="T405" s="9">
        <f t="shared" si="113"/>
        <v>2.6598999999999998E-2</v>
      </c>
      <c r="U405" s="9">
        <f t="shared" si="114"/>
        <v>0.40483691764455199</v>
      </c>
      <c r="V405" s="15">
        <f t="shared" si="115"/>
        <v>0</v>
      </c>
      <c r="X405" s="11">
        <f t="shared" si="116"/>
        <v>1.1317599999999998E+19</v>
      </c>
      <c r="Y405" s="11">
        <f t="shared" si="117"/>
        <v>5.4849999999999997E-18</v>
      </c>
      <c r="Z405" s="11">
        <f t="shared" si="118"/>
        <v>2.9009999999999999E-3</v>
      </c>
      <c r="AA405" s="16">
        <f t="shared" si="119"/>
        <v>0.15260375987073493</v>
      </c>
      <c r="AB405" s="9">
        <f t="shared" si="120"/>
        <v>4.3163107408801679E-2</v>
      </c>
      <c r="AC405" s="9">
        <f t="shared" si="121"/>
        <v>0.84739624012926507</v>
      </c>
      <c r="AD405" s="15">
        <f t="shared" si="122"/>
        <v>52.603846904769021</v>
      </c>
      <c r="AE405" s="3">
        <f t="shared" si="123"/>
        <v>660.39399999999978</v>
      </c>
      <c r="AF405" s="2">
        <f t="shared" si="124"/>
        <v>0.25</v>
      </c>
      <c r="AG405" s="9">
        <f t="shared" si="125"/>
        <v>1.6381522490132767E-2</v>
      </c>
      <c r="AH405" s="2">
        <f t="shared" si="126"/>
        <v>0.79269334793886992</v>
      </c>
    </row>
    <row r="406" spans="1:34">
      <c r="A406" s="1">
        <f>Raw!A406</f>
        <v>393</v>
      </c>
      <c r="B406" s="14">
        <f>Raw!B406</f>
        <v>0.52500000000000002</v>
      </c>
      <c r="C406" s="15">
        <f>Raw!C406</f>
        <v>48.4</v>
      </c>
      <c r="D406" s="15">
        <f>IF(C406&gt;0.5,Raw!D406*D$11,-999)</f>
        <v>20.6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0.87802899999999995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0.87577700000000003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1.24012E+19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0.52505787037037044</v>
      </c>
      <c r="C407" s="15">
        <f>Raw!C407</f>
        <v>48.1</v>
      </c>
      <c r="D407" s="15">
        <f>IF(C407&gt;0.5,Raw!D407*D$11,-999)</f>
        <v>20.6</v>
      </c>
      <c r="E407" s="9">
        <f>IF(Raw!$G407&gt;$C$8,IF(Raw!$Q407&gt;$C$8,IF(Raw!$N407&gt;$C$9,IF(Raw!$N407&lt;$A$9,IF(Raw!$X407&gt;$C$9,IF(Raw!$X407&lt;$A$9,Raw!H407,-999),-999),-999),-999),-999),-999)</f>
        <v>3.9121000000000003E-2</v>
      </c>
      <c r="F407" s="9">
        <f>IF(Raw!$G407&gt;$C$8,IF(Raw!$Q407&gt;$C$8,IF(Raw!$N407&gt;$C$9,IF(Raw!$N407&lt;$A$9,IF(Raw!$X407&gt;$C$9,IF(Raw!$X407&lt;$A$9,Raw!I407,-999),-999),-999),-999),-999),-999)</f>
        <v>6.7474000000000006E-2</v>
      </c>
      <c r="G407" s="9">
        <f>Raw!G407</f>
        <v>0.86912</v>
      </c>
      <c r="H407" s="9">
        <f>IF(Raw!$G407&gt;$C$8,IF(Raw!$Q407&gt;$C$8,IF(Raw!$N407&gt;$C$9,IF(Raw!$N407&lt;$A$9,IF(Raw!$X407&gt;$C$9,IF(Raw!$X407&lt;$A$9,Raw!L407,-999),-999),-999),-999),-999),-999)</f>
        <v>504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1508</v>
      </c>
      <c r="K407" s="9">
        <f>IF(Raw!$G407&gt;$C$8,IF(Raw!$Q407&gt;$C$8,IF(Raw!$N407&gt;$C$9,IF(Raw!$N407&lt;$A$9,IF(Raw!$X407&gt;$C$9,IF(Raw!$X407&lt;$A$9,Raw!R407,-999),-999),-999),-999),-999),-999)</f>
        <v>3.7213999999999997E-2</v>
      </c>
      <c r="L407" s="9">
        <f>IF(Raw!$G407&gt;$C$8,IF(Raw!$Q407&gt;$C$8,IF(Raw!$N407&gt;$C$9,IF(Raw!$N407&lt;$A$9,IF(Raw!$X407&gt;$C$9,IF(Raw!$X407&lt;$A$9,Raw!S407,-999),-999),-999),-999),-999),-999)</f>
        <v>6.6007999999999997E-2</v>
      </c>
      <c r="M407" s="9">
        <f>Raw!Q407</f>
        <v>0.87937200000000004</v>
      </c>
      <c r="N407" s="9">
        <f>IF(Raw!$G407&gt;$C$8,IF(Raw!$Q407&gt;$C$8,IF(Raw!$N407&gt;$C$9,IF(Raw!$N407&lt;$A$9,IF(Raw!$X407&gt;$C$9,IF(Raw!$X407&lt;$A$9,Raw!V407,-999),-999),-999),-999),-999),-999)</f>
        <v>551.6</v>
      </c>
      <c r="O407" s="9">
        <f>IF(Raw!$G407&gt;$C$8,IF(Raw!$Q407&gt;$C$8,IF(Raw!$N407&gt;$C$9,IF(Raw!$N407&lt;$A$9,IF(Raw!$X407&gt;$C$9,IF(Raw!$X407&lt;$A$9,Raw!W407,-999),-999),-999),-999),-999),-999)</f>
        <v>3.0998000000000001E-2</v>
      </c>
      <c r="P407" s="9">
        <f>IF(Raw!$G407&gt;$C$8,IF(Raw!$Q407&gt;$C$8,IF(Raw!$N407&gt;$C$9,IF(Raw!$N407&lt;$A$9,IF(Raw!$X407&gt;$C$9,IF(Raw!$X407&lt;$A$9,Raw!X407,-999),-999),-999),-999),-999),-999)</f>
        <v>940</v>
      </c>
      <c r="R407" s="9">
        <f t="shared" si="111"/>
        <v>2.8353000000000003E-2</v>
      </c>
      <c r="S407" s="9">
        <f t="shared" si="112"/>
        <v>0.42020630168657558</v>
      </c>
      <c r="T407" s="9">
        <f t="shared" si="113"/>
        <v>2.8794E-2</v>
      </c>
      <c r="U407" s="9">
        <f t="shared" si="114"/>
        <v>0.43621985213913467</v>
      </c>
      <c r="V407" s="15">
        <f t="shared" si="115"/>
        <v>0</v>
      </c>
      <c r="X407" s="11">
        <f t="shared" si="116"/>
        <v>1.24012E+19</v>
      </c>
      <c r="Y407" s="11">
        <f t="shared" si="117"/>
        <v>5.0399999999999994E-18</v>
      </c>
      <c r="Z407" s="11">
        <f t="shared" si="118"/>
        <v>1.508E-3</v>
      </c>
      <c r="AA407" s="16">
        <f t="shared" si="119"/>
        <v>8.6134633189103957E-2</v>
      </c>
      <c r="AB407" s="9">
        <f t="shared" si="120"/>
        <v>3.9694160628047058E-2</v>
      </c>
      <c r="AC407" s="9">
        <f t="shared" si="121"/>
        <v>0.91386536681089603</v>
      </c>
      <c r="AD407" s="15">
        <f t="shared" si="122"/>
        <v>57.118457021952224</v>
      </c>
      <c r="AE407" s="3">
        <f t="shared" si="123"/>
        <v>606.8159999999998</v>
      </c>
      <c r="AF407" s="2">
        <f t="shared" si="124"/>
        <v>0.25</v>
      </c>
      <c r="AG407" s="9">
        <f t="shared" si="125"/>
        <v>1.9166311443485781E-2</v>
      </c>
      <c r="AH407" s="2">
        <f t="shared" si="126"/>
        <v>0.92744783611701309</v>
      </c>
    </row>
    <row r="408" spans="1:34">
      <c r="A408" s="1">
        <f>Raw!A408</f>
        <v>395</v>
      </c>
      <c r="B408" s="14">
        <f>Raw!B408</f>
        <v>0.52511574074074074</v>
      </c>
      <c r="C408" s="15">
        <f>Raw!C408</f>
        <v>46.6</v>
      </c>
      <c r="D408" s="15">
        <f>IF(C408&gt;0.5,Raw!D408*D$11,-999)</f>
        <v>20.6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0.916655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0.88758700000000001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1.24012E+19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0.52517361111111105</v>
      </c>
      <c r="C409" s="15">
        <f>Raw!C409</f>
        <v>46.3</v>
      </c>
      <c r="D409" s="15">
        <f>IF(C409&gt;0.5,Raw!D409*D$11,-999)</f>
        <v>22.4</v>
      </c>
      <c r="E409" s="9">
        <f>IF(Raw!$G409&gt;$C$8,IF(Raw!$Q409&gt;$C$8,IF(Raw!$N409&gt;$C$9,IF(Raw!$N409&lt;$A$9,IF(Raw!$X409&gt;$C$9,IF(Raw!$X409&lt;$A$9,Raw!H409,-999),-999),-999),-999),-999),-999)</f>
        <v>3.9356000000000002E-2</v>
      </c>
      <c r="F409" s="9">
        <f>IF(Raw!$G409&gt;$C$8,IF(Raw!$Q409&gt;$C$8,IF(Raw!$N409&gt;$C$9,IF(Raw!$N409&lt;$A$9,IF(Raw!$X409&gt;$C$9,IF(Raw!$X409&lt;$A$9,Raw!I409,-999),-999),-999),-999),-999),-999)</f>
        <v>7.0091000000000001E-2</v>
      </c>
      <c r="G409" s="9">
        <f>Raw!G409</f>
        <v>0.92200099999999996</v>
      </c>
      <c r="H409" s="9">
        <f>IF(Raw!$G409&gt;$C$8,IF(Raw!$Q409&gt;$C$8,IF(Raw!$N409&gt;$C$9,IF(Raw!$N409&lt;$A$9,IF(Raw!$X409&gt;$C$9,IF(Raw!$X409&lt;$A$9,Raw!L409,-999),-999),-999),-999),-999),-999)</f>
        <v>577.9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948</v>
      </c>
      <c r="K409" s="9">
        <f>IF(Raw!$G409&gt;$C$8,IF(Raw!$Q409&gt;$C$8,IF(Raw!$N409&gt;$C$9,IF(Raw!$N409&lt;$A$9,IF(Raw!$X409&gt;$C$9,IF(Raw!$X409&lt;$A$9,Raw!R409,-999),-999),-999),-999),-999),-999)</f>
        <v>4.0325E-2</v>
      </c>
      <c r="L409" s="9">
        <f>IF(Raw!$G409&gt;$C$8,IF(Raw!$Q409&gt;$C$8,IF(Raw!$N409&gt;$C$9,IF(Raw!$N409&lt;$A$9,IF(Raw!$X409&gt;$C$9,IF(Raw!$X409&lt;$A$9,Raw!S409,-999),-999),-999),-999),-999),-999)</f>
        <v>6.7756999999999998E-2</v>
      </c>
      <c r="M409" s="9">
        <f>Raw!Q409</f>
        <v>0.882637</v>
      </c>
      <c r="N409" s="9">
        <f>IF(Raw!$G409&gt;$C$8,IF(Raw!$Q409&gt;$C$8,IF(Raw!$N409&gt;$C$9,IF(Raw!$N409&lt;$A$9,IF(Raw!$X409&gt;$C$9,IF(Raw!$X409&lt;$A$9,Raw!V409,-999),-999),-999),-999),-999),-999)</f>
        <v>564.70000000000005</v>
      </c>
      <c r="O409" s="9">
        <f>IF(Raw!$G409&gt;$C$8,IF(Raw!$Q409&gt;$C$8,IF(Raw!$N409&gt;$C$9,IF(Raw!$N409&lt;$A$9,IF(Raw!$X409&gt;$C$9,IF(Raw!$X409&lt;$A$9,Raw!W409,-999),-999),-999),-999),-999),-999)</f>
        <v>0.193304</v>
      </c>
      <c r="P409" s="9">
        <f>IF(Raw!$G409&gt;$C$8,IF(Raw!$Q409&gt;$C$8,IF(Raw!$N409&gt;$C$9,IF(Raw!$N409&lt;$A$9,IF(Raw!$X409&gt;$C$9,IF(Raw!$X409&lt;$A$9,Raw!X409,-999),-999),-999),-999),-999),-999)</f>
        <v>3300</v>
      </c>
      <c r="R409" s="9">
        <f t="shared" si="111"/>
        <v>3.0734999999999998E-2</v>
      </c>
      <c r="S409" s="9">
        <f t="shared" si="112"/>
        <v>0.43850137678161244</v>
      </c>
      <c r="T409" s="9">
        <f t="shared" si="113"/>
        <v>2.7431999999999998E-2</v>
      </c>
      <c r="U409" s="9">
        <f t="shared" si="114"/>
        <v>0.40485853860117771</v>
      </c>
      <c r="V409" s="15">
        <f t="shared" si="115"/>
        <v>0</v>
      </c>
      <c r="X409" s="11">
        <f t="shared" si="116"/>
        <v>1.3484799999999996E+19</v>
      </c>
      <c r="Y409" s="11">
        <f t="shared" si="117"/>
        <v>5.7789999999999998E-18</v>
      </c>
      <c r="Z409" s="11">
        <f t="shared" si="118"/>
        <v>9.4799999999999995E-4</v>
      </c>
      <c r="AA409" s="16">
        <f t="shared" si="119"/>
        <v>6.8794109880439533E-2</v>
      </c>
      <c r="AB409" s="9">
        <f t="shared" si="120"/>
        <v>4.2212160022240215E-2</v>
      </c>
      <c r="AC409" s="9">
        <f t="shared" si="121"/>
        <v>0.93120589011956056</v>
      </c>
      <c r="AD409" s="15">
        <f t="shared" si="122"/>
        <v>72.567626456159857</v>
      </c>
      <c r="AE409" s="3">
        <f t="shared" si="123"/>
        <v>695.79159999999979</v>
      </c>
      <c r="AF409" s="2">
        <f t="shared" si="124"/>
        <v>0.25</v>
      </c>
      <c r="AG409" s="9">
        <f t="shared" si="125"/>
        <v>2.2599710151382339E-2</v>
      </c>
      <c r="AH409" s="2">
        <f t="shared" si="126"/>
        <v>1.0935882127645962</v>
      </c>
    </row>
    <row r="410" spans="1:34">
      <c r="A410" s="1">
        <f>Raw!A410</f>
        <v>397</v>
      </c>
      <c r="B410" s="14">
        <f>Raw!B410</f>
        <v>0.52521990740740743</v>
      </c>
      <c r="C410" s="15">
        <f>Raw!C410</f>
        <v>44.6</v>
      </c>
      <c r="D410" s="15">
        <f>IF(C410&gt;0.5,Raw!D410*D$11,-999)</f>
        <v>23.3</v>
      </c>
      <c r="E410" s="9">
        <f>IF(Raw!$G410&gt;$C$8,IF(Raw!$Q410&gt;$C$8,IF(Raw!$N410&gt;$C$9,IF(Raw!$N410&lt;$A$9,IF(Raw!$X410&gt;$C$9,IF(Raw!$X410&lt;$A$9,Raw!H410,-999),-999),-999),-999),-999),-999)</f>
        <v>4.4840999999999999E-2</v>
      </c>
      <c r="F410" s="9">
        <f>IF(Raw!$G410&gt;$C$8,IF(Raw!$Q410&gt;$C$8,IF(Raw!$N410&gt;$C$9,IF(Raw!$N410&lt;$A$9,IF(Raw!$X410&gt;$C$9,IF(Raw!$X410&lt;$A$9,Raw!I410,-999),-999),-999),-999),-999),-999)</f>
        <v>7.1589E-2</v>
      </c>
      <c r="G410" s="9">
        <f>Raw!G410</f>
        <v>0.84520300000000004</v>
      </c>
      <c r="H410" s="9">
        <f>IF(Raw!$G410&gt;$C$8,IF(Raw!$Q410&gt;$C$8,IF(Raw!$N410&gt;$C$9,IF(Raw!$N410&lt;$A$9,IF(Raw!$X410&gt;$C$9,IF(Raw!$X410&lt;$A$9,Raw!L410,-999),-999),-999),-999),-999),-999)</f>
        <v>604.20000000000005</v>
      </c>
      <c r="I410" s="9">
        <f>IF(Raw!$G410&gt;$C$8,IF(Raw!$Q410&gt;$C$8,IF(Raw!$N410&gt;$C$9,IF(Raw!$N410&lt;$A$9,IF(Raw!$X410&gt;$C$9,IF(Raw!$X410&lt;$A$9,Raw!M410,-999),-999),-999),-999),-999),-999)</f>
        <v>0.17263800000000001</v>
      </c>
      <c r="J410" s="9">
        <f>IF(Raw!$G410&gt;$C$8,IF(Raw!$Q410&gt;$C$8,IF(Raw!$N410&gt;$C$9,IF(Raw!$N410&lt;$A$9,IF(Raw!$X410&gt;$C$9,IF(Raw!$X410&lt;$A$9,Raw!N410,-999),-999),-999),-999),-999),-999)</f>
        <v>1161</v>
      </c>
      <c r="K410" s="9">
        <f>IF(Raw!$G410&gt;$C$8,IF(Raw!$Q410&gt;$C$8,IF(Raw!$N410&gt;$C$9,IF(Raw!$N410&lt;$A$9,IF(Raw!$X410&gt;$C$9,IF(Raw!$X410&lt;$A$9,Raw!R410,-999),-999),-999),-999),-999),-999)</f>
        <v>4.2570999999999998E-2</v>
      </c>
      <c r="L410" s="9">
        <f>IF(Raw!$G410&gt;$C$8,IF(Raw!$Q410&gt;$C$8,IF(Raw!$N410&gt;$C$9,IF(Raw!$N410&lt;$A$9,IF(Raw!$X410&gt;$C$9,IF(Raw!$X410&lt;$A$9,Raw!S410,-999),-999),-999),-999),-999),-999)</f>
        <v>7.3330999999999993E-2</v>
      </c>
      <c r="M410" s="9">
        <f>Raw!Q410</f>
        <v>0.86375900000000005</v>
      </c>
      <c r="N410" s="9">
        <f>IF(Raw!$G410&gt;$C$8,IF(Raw!$Q410&gt;$C$8,IF(Raw!$N410&gt;$C$9,IF(Raw!$N410&lt;$A$9,IF(Raw!$X410&gt;$C$9,IF(Raw!$X410&lt;$A$9,Raw!V410,-999),-999),-999),-999),-999),-999)</f>
        <v>538.4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698</v>
      </c>
      <c r="R410" s="9">
        <f t="shared" si="111"/>
        <v>2.6748000000000001E-2</v>
      </c>
      <c r="S410" s="9">
        <f t="shared" si="112"/>
        <v>0.37363282068474207</v>
      </c>
      <c r="T410" s="9">
        <f t="shared" si="113"/>
        <v>3.0759999999999996E-2</v>
      </c>
      <c r="U410" s="9">
        <f t="shared" si="114"/>
        <v>0.41946789216020508</v>
      </c>
      <c r="V410" s="15">
        <f t="shared" si="115"/>
        <v>0</v>
      </c>
      <c r="X410" s="11">
        <f t="shared" si="116"/>
        <v>1.4026599999999998E+19</v>
      </c>
      <c r="Y410" s="11">
        <f t="shared" si="117"/>
        <v>6.0419999999999999E-18</v>
      </c>
      <c r="Z410" s="11">
        <f t="shared" si="118"/>
        <v>1.1609999999999999E-3</v>
      </c>
      <c r="AA410" s="16">
        <f t="shared" si="119"/>
        <v>8.9579264724597402E-2</v>
      </c>
      <c r="AB410" s="9">
        <f t="shared" si="120"/>
        <v>4.5326458182928617E-2</v>
      </c>
      <c r="AC410" s="9">
        <f t="shared" si="121"/>
        <v>0.91042073527540246</v>
      </c>
      <c r="AD410" s="15">
        <f t="shared" si="122"/>
        <v>77.156989426871135</v>
      </c>
      <c r="AE410" s="3">
        <f t="shared" si="123"/>
        <v>727.45679999999982</v>
      </c>
      <c r="AF410" s="2">
        <f t="shared" si="124"/>
        <v>0.25</v>
      </c>
      <c r="AG410" s="9">
        <f t="shared" si="125"/>
        <v>2.4896061323320662E-2</v>
      </c>
      <c r="AH410" s="2">
        <f t="shared" si="126"/>
        <v>1.2047074508954585</v>
      </c>
    </row>
    <row r="411" spans="1:34">
      <c r="A411" s="1">
        <f>Raw!A411</f>
        <v>398</v>
      </c>
      <c r="B411" s="14">
        <f>Raw!B411</f>
        <v>0.52527777777777784</v>
      </c>
      <c r="C411" s="15">
        <f>Raw!C411</f>
        <v>43.7</v>
      </c>
      <c r="D411" s="15">
        <f>IF(C411&gt;0.5,Raw!D411*D$11,-999)</f>
        <v>24.2</v>
      </c>
      <c r="E411" s="9">
        <f>IF(Raw!$G411&gt;$C$8,IF(Raw!$Q411&gt;$C$8,IF(Raw!$N411&gt;$C$9,IF(Raw!$N411&lt;$A$9,IF(Raw!$X411&gt;$C$9,IF(Raw!$X411&lt;$A$9,Raw!H411,-999),-999),-999),-999),-999),-999)</f>
        <v>4.3640999999999999E-2</v>
      </c>
      <c r="F411" s="9">
        <f>IF(Raw!$G411&gt;$C$8,IF(Raw!$Q411&gt;$C$8,IF(Raw!$N411&gt;$C$9,IF(Raw!$N411&lt;$A$9,IF(Raw!$X411&gt;$C$9,IF(Raw!$X411&lt;$A$9,Raw!I411,-999),-999),-999),-999),-999),-999)</f>
        <v>7.2757000000000002E-2</v>
      </c>
      <c r="G411" s="9">
        <f>Raw!G411</f>
        <v>0.90531099999999998</v>
      </c>
      <c r="H411" s="9">
        <f>IF(Raw!$G411&gt;$C$8,IF(Raw!$Q411&gt;$C$8,IF(Raw!$N411&gt;$C$9,IF(Raw!$N411&lt;$A$9,IF(Raw!$X411&gt;$C$9,IF(Raw!$X411&lt;$A$9,Raw!L411,-999),-999),-999),-999),-999),-999)</f>
        <v>495.9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1119</v>
      </c>
      <c r="K411" s="9">
        <f>IF(Raw!$G411&gt;$C$8,IF(Raw!$Q411&gt;$C$8,IF(Raw!$N411&gt;$C$9,IF(Raw!$N411&lt;$A$9,IF(Raw!$X411&gt;$C$9,IF(Raw!$X411&lt;$A$9,Raw!R411,-999),-999),-999),-999),-999),-999)</f>
        <v>4.0690999999999998E-2</v>
      </c>
      <c r="L411" s="9">
        <f>IF(Raw!$G411&gt;$C$8,IF(Raw!$Q411&gt;$C$8,IF(Raw!$N411&gt;$C$9,IF(Raw!$N411&lt;$A$9,IF(Raw!$X411&gt;$C$9,IF(Raw!$X411&lt;$A$9,Raw!S411,-999),-999),-999),-999),-999),-999)</f>
        <v>7.2829000000000005E-2</v>
      </c>
      <c r="M411" s="9">
        <f>Raw!Q411</f>
        <v>0.92362900000000003</v>
      </c>
      <c r="N411" s="9">
        <f>IF(Raw!$G411&gt;$C$8,IF(Raw!$Q411&gt;$C$8,IF(Raw!$N411&gt;$C$9,IF(Raw!$N411&lt;$A$9,IF(Raw!$X411&gt;$C$9,IF(Raw!$X411&lt;$A$9,Raw!V411,-999),-999),-999),-999),-999),-999)</f>
        <v>594.20000000000005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1144</v>
      </c>
      <c r="R411" s="9">
        <f t="shared" si="111"/>
        <v>2.9116000000000003E-2</v>
      </c>
      <c r="S411" s="9">
        <f t="shared" si="112"/>
        <v>0.40018142584218702</v>
      </c>
      <c r="T411" s="9">
        <f t="shared" si="113"/>
        <v>3.2138000000000007E-2</v>
      </c>
      <c r="U411" s="9">
        <f t="shared" si="114"/>
        <v>0.44128025923739178</v>
      </c>
      <c r="V411" s="15">
        <f t="shared" si="115"/>
        <v>0</v>
      </c>
      <c r="X411" s="11">
        <f t="shared" si="116"/>
        <v>1.4568399999999998E+19</v>
      </c>
      <c r="Y411" s="11">
        <f t="shared" si="117"/>
        <v>4.9589999999999996E-18</v>
      </c>
      <c r="Z411" s="11">
        <f t="shared" si="118"/>
        <v>1.119E-3</v>
      </c>
      <c r="AA411" s="16">
        <f t="shared" si="119"/>
        <v>7.4795232106228501E-2</v>
      </c>
      <c r="AB411" s="9">
        <f t="shared" si="120"/>
        <v>4.3094769169429968E-2</v>
      </c>
      <c r="AC411" s="9">
        <f t="shared" si="121"/>
        <v>0.9252047678937716</v>
      </c>
      <c r="AD411" s="15">
        <f t="shared" si="122"/>
        <v>66.841136824154162</v>
      </c>
      <c r="AE411" s="3">
        <f t="shared" si="123"/>
        <v>597.06359999999984</v>
      </c>
      <c r="AF411" s="2">
        <f t="shared" si="124"/>
        <v>0.25</v>
      </c>
      <c r="AG411" s="9">
        <f t="shared" si="125"/>
        <v>2.2688980142680552E-2</v>
      </c>
      <c r="AH411" s="2">
        <f t="shared" si="126"/>
        <v>1.0979079411851553</v>
      </c>
    </row>
    <row r="412" spans="1:34">
      <c r="A412" s="1">
        <f>Raw!A412</f>
        <v>399</v>
      </c>
      <c r="B412" s="14">
        <f>Raw!B412</f>
        <v>0.52533564814814815</v>
      </c>
      <c r="C412" s="15">
        <f>Raw!C412</f>
        <v>42.8</v>
      </c>
      <c r="D412" s="15">
        <f>IF(C412&gt;0.5,Raw!D412*D$11,-999)</f>
        <v>24.2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0.91320400000000002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0.94699500000000003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1.4568399999999998E+19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0.52539351851851845</v>
      </c>
      <c r="C413" s="15">
        <f>Raw!C413</f>
        <v>41.9</v>
      </c>
      <c r="D413" s="15">
        <f>IF(C413&gt;0.5,Raw!D413*D$11,-999)</f>
        <v>25.1</v>
      </c>
      <c r="E413" s="9">
        <f>IF(Raw!$G413&gt;$C$8,IF(Raw!$Q413&gt;$C$8,IF(Raw!$N413&gt;$C$9,IF(Raw!$N413&lt;$A$9,IF(Raw!$X413&gt;$C$9,IF(Raw!$X413&lt;$A$9,Raw!H413,-999),-999),-999),-999),-999),-999)</f>
        <v>4.4622000000000002E-2</v>
      </c>
      <c r="F413" s="9">
        <f>IF(Raw!$G413&gt;$C$8,IF(Raw!$Q413&gt;$C$8,IF(Raw!$N413&gt;$C$9,IF(Raw!$N413&lt;$A$9,IF(Raw!$X413&gt;$C$9,IF(Raw!$X413&lt;$A$9,Raw!I413,-999),-999),-999),-999),-999),-999)</f>
        <v>7.4413999999999994E-2</v>
      </c>
      <c r="G413" s="9">
        <f>Raw!G413</f>
        <v>0.94253100000000001</v>
      </c>
      <c r="H413" s="9">
        <f>IF(Raw!$G413&gt;$C$8,IF(Raw!$Q413&gt;$C$8,IF(Raw!$N413&gt;$C$9,IF(Raw!$N413&lt;$A$9,IF(Raw!$X413&gt;$C$9,IF(Raw!$X413&lt;$A$9,Raw!L413,-999),-999),-999),-999),-999),-999)</f>
        <v>646.79999999999995</v>
      </c>
      <c r="I413" s="9">
        <f>IF(Raw!$G413&gt;$C$8,IF(Raw!$Q413&gt;$C$8,IF(Raw!$N413&gt;$C$9,IF(Raw!$N413&lt;$A$9,IF(Raw!$X413&gt;$C$9,IF(Raw!$X413&lt;$A$9,Raw!M413,-999),-999),-999),-999),-999),-999)</f>
        <v>0.33494400000000002</v>
      </c>
      <c r="J413" s="9">
        <f>IF(Raw!$G413&gt;$C$8,IF(Raw!$Q413&gt;$C$8,IF(Raw!$N413&gt;$C$9,IF(Raw!$N413&lt;$A$9,IF(Raw!$X413&gt;$C$9,IF(Raw!$X413&lt;$A$9,Raw!N413,-999),-999),-999),-999),-999),-999)</f>
        <v>6991</v>
      </c>
      <c r="K413" s="9">
        <f>IF(Raw!$G413&gt;$C$8,IF(Raw!$Q413&gt;$C$8,IF(Raw!$N413&gt;$C$9,IF(Raw!$N413&lt;$A$9,IF(Raw!$X413&gt;$C$9,IF(Raw!$X413&lt;$A$9,Raw!R413,-999),-999),-999),-999),-999),-999)</f>
        <v>3.8781999999999997E-2</v>
      </c>
      <c r="L413" s="9">
        <f>IF(Raw!$G413&gt;$C$8,IF(Raw!$Q413&gt;$C$8,IF(Raw!$N413&gt;$C$9,IF(Raw!$N413&lt;$A$9,IF(Raw!$X413&gt;$C$9,IF(Raw!$X413&lt;$A$9,Raw!S413,-999),-999),-999),-999),-999),-999)</f>
        <v>7.4311000000000002E-2</v>
      </c>
      <c r="M413" s="9">
        <f>Raw!Q413</f>
        <v>0.95067400000000002</v>
      </c>
      <c r="N413" s="9">
        <f>IF(Raw!$G413&gt;$C$8,IF(Raw!$Q413&gt;$C$8,IF(Raw!$N413&gt;$C$9,IF(Raw!$N413&lt;$A$9,IF(Raw!$X413&gt;$C$9,IF(Raw!$X413&lt;$A$9,Raw!V413,-999),-999),-999),-999),-999),-999)</f>
        <v>543.5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1010</v>
      </c>
      <c r="R413" s="9">
        <f t="shared" si="111"/>
        <v>2.9791999999999992E-2</v>
      </c>
      <c r="S413" s="9">
        <f t="shared" si="112"/>
        <v>0.40035477195151442</v>
      </c>
      <c r="T413" s="9">
        <f t="shared" si="113"/>
        <v>3.5529000000000005E-2</v>
      </c>
      <c r="U413" s="9">
        <f t="shared" si="114"/>
        <v>0.47811225794296947</v>
      </c>
      <c r="V413" s="15">
        <f t="shared" si="115"/>
        <v>0</v>
      </c>
      <c r="X413" s="11">
        <f t="shared" si="116"/>
        <v>1.5110199999999998E+19</v>
      </c>
      <c r="Y413" s="11">
        <f t="shared" si="117"/>
        <v>6.467999999999999E-18</v>
      </c>
      <c r="Z413" s="11">
        <f t="shared" si="118"/>
        <v>6.9909999999999998E-3</v>
      </c>
      <c r="AA413" s="16">
        <f t="shared" si="119"/>
        <v>0.40591112027634457</v>
      </c>
      <c r="AB413" s="9">
        <f t="shared" si="120"/>
        <v>5.3203616192298242E-2</v>
      </c>
      <c r="AC413" s="9">
        <f t="shared" si="121"/>
        <v>0.59408887972365554</v>
      </c>
      <c r="AD413" s="15">
        <f t="shared" si="122"/>
        <v>58.061953980309639</v>
      </c>
      <c r="AE413" s="3">
        <f t="shared" si="123"/>
        <v>778.74719999999968</v>
      </c>
      <c r="AF413" s="2">
        <f t="shared" si="124"/>
        <v>0.25</v>
      </c>
      <c r="AG413" s="9">
        <f t="shared" si="125"/>
        <v>2.1353947629312788E-2</v>
      </c>
      <c r="AH413" s="2">
        <f t="shared" si="126"/>
        <v>1.0333064126479772</v>
      </c>
    </row>
    <row r="414" spans="1:34">
      <c r="A414" s="1">
        <f>Raw!A414</f>
        <v>401</v>
      </c>
      <c r="B414" s="14">
        <f>Raw!B414</f>
        <v>0.52545138888888887</v>
      </c>
      <c r="C414" s="15">
        <f>Raw!C414</f>
        <v>41</v>
      </c>
      <c r="D414" s="15">
        <f>IF(C414&gt;0.5,Raw!D414*D$11,-999)</f>
        <v>26.9</v>
      </c>
      <c r="E414" s="9">
        <f>IF(Raw!$G414&gt;$C$8,IF(Raw!$Q414&gt;$C$8,IF(Raw!$N414&gt;$C$9,IF(Raw!$N414&lt;$A$9,IF(Raw!$X414&gt;$C$9,IF(Raw!$X414&lt;$A$9,Raw!H414,-999),-999),-999),-999),-999),-999)</f>
        <v>4.2840999999999997E-2</v>
      </c>
      <c r="F414" s="9">
        <f>IF(Raw!$G414&gt;$C$8,IF(Raw!$Q414&gt;$C$8,IF(Raw!$N414&gt;$C$9,IF(Raw!$N414&lt;$A$9,IF(Raw!$X414&gt;$C$9,IF(Raw!$X414&lt;$A$9,Raw!I414,-999),-999),-999),-999),-999),-999)</f>
        <v>7.7314999999999995E-2</v>
      </c>
      <c r="G414" s="9">
        <f>Raw!G414</f>
        <v>0.91576000000000002</v>
      </c>
      <c r="H414" s="9">
        <f>IF(Raw!$G414&gt;$C$8,IF(Raw!$Q414&gt;$C$8,IF(Raw!$N414&gt;$C$9,IF(Raw!$N414&lt;$A$9,IF(Raw!$X414&gt;$C$9,IF(Raw!$X414&lt;$A$9,Raw!L414,-999),-999),-999),-999),-999),-999)</f>
        <v>572.9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5801</v>
      </c>
      <c r="K414" s="9">
        <f>IF(Raw!$G414&gt;$C$8,IF(Raw!$Q414&gt;$C$8,IF(Raw!$N414&gt;$C$9,IF(Raw!$N414&lt;$A$9,IF(Raw!$X414&gt;$C$9,IF(Raw!$X414&lt;$A$9,Raw!R414,-999),-999),-999),-999),-999),-999)</f>
        <v>3.7845999999999998E-2</v>
      </c>
      <c r="L414" s="9">
        <f>IF(Raw!$G414&gt;$C$8,IF(Raw!$Q414&gt;$C$8,IF(Raw!$N414&gt;$C$9,IF(Raw!$N414&lt;$A$9,IF(Raw!$X414&gt;$C$9,IF(Raw!$X414&lt;$A$9,Raw!S414,-999),-999),-999),-999),-999),-999)</f>
        <v>7.3400999999999994E-2</v>
      </c>
      <c r="M414" s="9">
        <f>Raw!Q414</f>
        <v>0.92947599999999997</v>
      </c>
      <c r="N414" s="9">
        <f>IF(Raw!$G414&gt;$C$8,IF(Raw!$Q414&gt;$C$8,IF(Raw!$N414&gt;$C$9,IF(Raw!$N414&lt;$A$9,IF(Raw!$X414&gt;$C$9,IF(Raw!$X414&lt;$A$9,Raw!V414,-999),-999),-999),-999),-999),-999)</f>
        <v>591.1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8822</v>
      </c>
      <c r="R414" s="9">
        <f t="shared" si="111"/>
        <v>3.4473999999999998E-2</v>
      </c>
      <c r="S414" s="9">
        <f t="shared" si="112"/>
        <v>0.44589018948457609</v>
      </c>
      <c r="T414" s="9">
        <f t="shared" si="113"/>
        <v>3.5554999999999996E-2</v>
      </c>
      <c r="U414" s="9">
        <f t="shared" si="114"/>
        <v>0.48439394558657239</v>
      </c>
      <c r="V414" s="15">
        <f t="shared" si="115"/>
        <v>0</v>
      </c>
      <c r="X414" s="11">
        <f t="shared" si="116"/>
        <v>1.6193799999999998E+19</v>
      </c>
      <c r="Y414" s="11">
        <f t="shared" si="117"/>
        <v>5.7289999999999993E-18</v>
      </c>
      <c r="Z414" s="11">
        <f t="shared" si="118"/>
        <v>5.8009999999999997E-3</v>
      </c>
      <c r="AA414" s="16">
        <f t="shared" si="119"/>
        <v>0.34988254954484249</v>
      </c>
      <c r="AB414" s="9">
        <f t="shared" si="120"/>
        <v>5.0286074049066869E-2</v>
      </c>
      <c r="AC414" s="9">
        <f t="shared" si="121"/>
        <v>0.65011745045515756</v>
      </c>
      <c r="AD414" s="15">
        <f t="shared" si="122"/>
        <v>60.314178511436388</v>
      </c>
      <c r="AE414" s="3">
        <f t="shared" si="123"/>
        <v>689.77159999999969</v>
      </c>
      <c r="AF414" s="2">
        <f t="shared" si="124"/>
        <v>0.25</v>
      </c>
      <c r="AG414" s="9">
        <f t="shared" si="125"/>
        <v>2.2473709926128869E-2</v>
      </c>
      <c r="AH414" s="2">
        <f t="shared" si="126"/>
        <v>1.087491127438285</v>
      </c>
    </row>
    <row r="415" spans="1:34">
      <c r="A415" s="1">
        <f>Raw!A415</f>
        <v>402</v>
      </c>
      <c r="B415" s="14">
        <f>Raw!B415</f>
        <v>0.52550925925925929</v>
      </c>
      <c r="C415" s="15">
        <f>Raw!C415</f>
        <v>39.700000000000003</v>
      </c>
      <c r="D415" s="15">
        <f>IF(C415&gt;0.5,Raw!D415*D$11,-999)</f>
        <v>27.8</v>
      </c>
      <c r="E415" s="9">
        <f>IF(Raw!$G415&gt;$C$8,IF(Raw!$Q415&gt;$C$8,IF(Raw!$N415&gt;$C$9,IF(Raw!$N415&lt;$A$9,IF(Raw!$X415&gt;$C$9,IF(Raw!$X415&lt;$A$9,Raw!H415,-999),-999),-999),-999),-999),-999)</f>
        <v>4.3712000000000001E-2</v>
      </c>
      <c r="F415" s="9">
        <f>IF(Raw!$G415&gt;$C$8,IF(Raw!$Q415&gt;$C$8,IF(Raw!$N415&gt;$C$9,IF(Raw!$N415&lt;$A$9,IF(Raw!$X415&gt;$C$9,IF(Raw!$X415&lt;$A$9,Raw!I415,-999),-999),-999),-999),-999),-999)</f>
        <v>7.3821999999999999E-2</v>
      </c>
      <c r="G415" s="9">
        <f>Raw!G415</f>
        <v>0.90817099999999995</v>
      </c>
      <c r="H415" s="9">
        <f>IF(Raw!$G415&gt;$C$8,IF(Raw!$Q415&gt;$C$8,IF(Raw!$N415&gt;$C$9,IF(Raw!$N415&lt;$A$9,IF(Raw!$X415&gt;$C$9,IF(Raw!$X415&lt;$A$9,Raw!L415,-999),-999),-999),-999),-999),-999)</f>
        <v>487.7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4154</v>
      </c>
      <c r="K415" s="9">
        <f>IF(Raw!$G415&gt;$C$8,IF(Raw!$Q415&gt;$C$8,IF(Raw!$N415&gt;$C$9,IF(Raw!$N415&lt;$A$9,IF(Raw!$X415&gt;$C$9,IF(Raw!$X415&lt;$A$9,Raw!R415,-999),-999),-999),-999),-999),-999)</f>
        <v>4.3036999999999999E-2</v>
      </c>
      <c r="L415" s="9">
        <f>IF(Raw!$G415&gt;$C$8,IF(Raw!$Q415&gt;$C$8,IF(Raw!$N415&gt;$C$9,IF(Raw!$N415&lt;$A$9,IF(Raw!$X415&gt;$C$9,IF(Raw!$X415&lt;$A$9,Raw!S415,-999),-999),-999),-999),-999),-999)</f>
        <v>7.5134000000000006E-2</v>
      </c>
      <c r="M415" s="9">
        <f>Raw!Q415</f>
        <v>0.93703000000000003</v>
      </c>
      <c r="N415" s="9">
        <f>IF(Raw!$G415&gt;$C$8,IF(Raw!$Q415&gt;$C$8,IF(Raw!$N415&gt;$C$9,IF(Raw!$N415&lt;$A$9,IF(Raw!$X415&gt;$C$9,IF(Raw!$X415&lt;$A$9,Raw!V415,-999),-999),-999),-999),-999),-999)</f>
        <v>495.9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1042</v>
      </c>
      <c r="R415" s="9">
        <f t="shared" si="111"/>
        <v>3.0109999999999998E-2</v>
      </c>
      <c r="S415" s="9">
        <f t="shared" si="112"/>
        <v>0.40787299179106495</v>
      </c>
      <c r="T415" s="9">
        <f t="shared" si="113"/>
        <v>3.2097000000000007E-2</v>
      </c>
      <c r="U415" s="9">
        <f t="shared" si="114"/>
        <v>0.42719674182127937</v>
      </c>
      <c r="V415" s="15">
        <f t="shared" si="115"/>
        <v>0</v>
      </c>
      <c r="X415" s="11">
        <f t="shared" si="116"/>
        <v>1.6735599999999996E+19</v>
      </c>
      <c r="Y415" s="11">
        <f t="shared" si="117"/>
        <v>4.8769999999999995E-18</v>
      </c>
      <c r="Z415" s="11">
        <f t="shared" si="118"/>
        <v>4.1539999999999997E-3</v>
      </c>
      <c r="AA415" s="16">
        <f t="shared" si="119"/>
        <v>0.25320049761281582</v>
      </c>
      <c r="AB415" s="9">
        <f t="shared" si="120"/>
        <v>5.1163976371878549E-2</v>
      </c>
      <c r="AC415" s="9">
        <f t="shared" si="121"/>
        <v>0.74679950238718418</v>
      </c>
      <c r="AD415" s="15">
        <f t="shared" si="122"/>
        <v>60.953417817240201</v>
      </c>
      <c r="AE415" s="3">
        <f t="shared" si="123"/>
        <v>587.19079999999974</v>
      </c>
      <c r="AF415" s="2">
        <f t="shared" si="124"/>
        <v>0.25</v>
      </c>
      <c r="AG415" s="9">
        <f t="shared" si="125"/>
        <v>2.0030078072612409E-2</v>
      </c>
      <c r="AH415" s="2">
        <f t="shared" si="126"/>
        <v>0.96924505377444892</v>
      </c>
    </row>
    <row r="416" spans="1:34">
      <c r="A416" s="1">
        <f>Raw!A416</f>
        <v>403</v>
      </c>
      <c r="B416" s="14">
        <f>Raw!B416</f>
        <v>0.52555555555555555</v>
      </c>
      <c r="C416" s="15">
        <f>Raw!C416</f>
        <v>38.4</v>
      </c>
      <c r="D416" s="15">
        <f>IF(C416&gt;0.5,Raw!D416*D$11,-999)</f>
        <v>28.7</v>
      </c>
      <c r="E416" s="9">
        <f>IF(Raw!$G416&gt;$C$8,IF(Raw!$Q416&gt;$C$8,IF(Raw!$N416&gt;$C$9,IF(Raw!$N416&lt;$A$9,IF(Raw!$X416&gt;$C$9,IF(Raw!$X416&lt;$A$9,Raw!H416,-999),-999),-999),-999),-999),-999)</f>
        <v>4.1703999999999998E-2</v>
      </c>
      <c r="F416" s="9">
        <f>IF(Raw!$G416&gt;$C$8,IF(Raw!$Q416&gt;$C$8,IF(Raw!$N416&gt;$C$9,IF(Raw!$N416&lt;$A$9,IF(Raw!$X416&gt;$C$9,IF(Raw!$X416&lt;$A$9,Raw!I416,-999),-999),-999),-999),-999),-999)</f>
        <v>7.2257000000000002E-2</v>
      </c>
      <c r="G416" s="9">
        <f>Raw!G416</f>
        <v>0.861066</v>
      </c>
      <c r="H416" s="9">
        <f>IF(Raw!$G416&gt;$C$8,IF(Raw!$Q416&gt;$C$8,IF(Raw!$N416&gt;$C$9,IF(Raw!$N416&lt;$A$9,IF(Raw!$X416&gt;$C$9,IF(Raw!$X416&lt;$A$9,Raw!L416,-999),-999),-999),-999),-999),-999)</f>
        <v>522.20000000000005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1909</v>
      </c>
      <c r="K416" s="9">
        <f>IF(Raw!$G416&gt;$C$8,IF(Raw!$Q416&gt;$C$8,IF(Raw!$N416&gt;$C$9,IF(Raw!$N416&lt;$A$9,IF(Raw!$X416&gt;$C$9,IF(Raw!$X416&lt;$A$9,Raw!R416,-999),-999),-999),-999),-999),-999)</f>
        <v>4.1144E-2</v>
      </c>
      <c r="L416" s="9">
        <f>IF(Raw!$G416&gt;$C$8,IF(Raw!$Q416&gt;$C$8,IF(Raw!$N416&gt;$C$9,IF(Raw!$N416&lt;$A$9,IF(Raw!$X416&gt;$C$9,IF(Raw!$X416&lt;$A$9,Raw!S416,-999),-999),-999),-999),-999),-999)</f>
        <v>7.3194999999999996E-2</v>
      </c>
      <c r="M416" s="9">
        <f>Raw!Q416</f>
        <v>0.92931299999999994</v>
      </c>
      <c r="N416" s="9">
        <f>IF(Raw!$G416&gt;$C$8,IF(Raw!$Q416&gt;$C$8,IF(Raw!$N416&gt;$C$9,IF(Raw!$N416&lt;$A$9,IF(Raw!$X416&gt;$C$9,IF(Raw!$X416&lt;$A$9,Raw!V416,-999),-999),-999),-999),-999),-999)</f>
        <v>458.3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774</v>
      </c>
      <c r="R416" s="9">
        <f t="shared" si="111"/>
        <v>3.0553000000000004E-2</v>
      </c>
      <c r="S416" s="9">
        <f t="shared" si="112"/>
        <v>0.42283792573729884</v>
      </c>
      <c r="T416" s="9">
        <f t="shared" si="113"/>
        <v>3.2050999999999996E-2</v>
      </c>
      <c r="U416" s="9">
        <f t="shared" si="114"/>
        <v>0.43788510144135523</v>
      </c>
      <c r="V416" s="15">
        <f t="shared" si="115"/>
        <v>0</v>
      </c>
      <c r="X416" s="11">
        <f t="shared" si="116"/>
        <v>1.7277399999999994E+19</v>
      </c>
      <c r="Y416" s="11">
        <f t="shared" si="117"/>
        <v>5.2220000000000004E-18</v>
      </c>
      <c r="Z416" s="11">
        <f t="shared" si="118"/>
        <v>1.9089999999999999E-3</v>
      </c>
      <c r="AA416" s="16">
        <f t="shared" si="119"/>
        <v>0.14692866507631636</v>
      </c>
      <c r="AB416" s="9">
        <f t="shared" si="120"/>
        <v>4.5853210644361014E-2</v>
      </c>
      <c r="AC416" s="9">
        <f t="shared" si="121"/>
        <v>0.8530713349236837</v>
      </c>
      <c r="AD416" s="15">
        <f t="shared" si="122"/>
        <v>76.966299149458564</v>
      </c>
      <c r="AE416" s="3">
        <f t="shared" si="123"/>
        <v>628.72879999999986</v>
      </c>
      <c r="AF416" s="2">
        <f t="shared" si="124"/>
        <v>0.25</v>
      </c>
      <c r="AG416" s="9">
        <f t="shared" si="125"/>
        <v>2.5924919777404892E-2</v>
      </c>
      <c r="AH416" s="2">
        <f t="shared" si="126"/>
        <v>1.2544933760446311</v>
      </c>
    </row>
    <row r="417" spans="1:34">
      <c r="A417" s="1">
        <f>Raw!A417</f>
        <v>404</v>
      </c>
      <c r="B417" s="14">
        <f>Raw!B417</f>
        <v>0.52561342592592586</v>
      </c>
      <c r="C417" s="15">
        <f>Raw!C417</f>
        <v>37.9</v>
      </c>
      <c r="D417" s="15">
        <f>IF(C417&gt;0.5,Raw!D417*D$11,-999)</f>
        <v>29.6</v>
      </c>
      <c r="E417" s="9">
        <f>IF(Raw!$G417&gt;$C$8,IF(Raw!$Q417&gt;$C$8,IF(Raw!$N417&gt;$C$9,IF(Raw!$N417&lt;$A$9,IF(Raw!$X417&gt;$C$9,IF(Raw!$X417&lt;$A$9,Raw!H417,-999),-999),-999),-999),-999),-999)</f>
        <v>4.7643999999999999E-2</v>
      </c>
      <c r="F417" s="9">
        <f>IF(Raw!$G417&gt;$C$8,IF(Raw!$Q417&gt;$C$8,IF(Raw!$N417&gt;$C$9,IF(Raw!$N417&lt;$A$9,IF(Raw!$X417&gt;$C$9,IF(Raw!$X417&lt;$A$9,Raw!I417,-999),-999),-999),-999),-999),-999)</f>
        <v>7.6449000000000003E-2</v>
      </c>
      <c r="G417" s="9">
        <f>Raw!G417</f>
        <v>0.91297499999999998</v>
      </c>
      <c r="H417" s="9">
        <f>IF(Raw!$G417&gt;$C$8,IF(Raw!$Q417&gt;$C$8,IF(Raw!$N417&gt;$C$9,IF(Raw!$N417&lt;$A$9,IF(Raw!$X417&gt;$C$9,IF(Raw!$X417&lt;$A$9,Raw!L417,-999),-999),-999),-999),-999),-999)</f>
        <v>402.6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1414</v>
      </c>
      <c r="K417" s="9">
        <f>IF(Raw!$G417&gt;$C$8,IF(Raw!$Q417&gt;$C$8,IF(Raw!$N417&gt;$C$9,IF(Raw!$N417&lt;$A$9,IF(Raw!$X417&gt;$C$9,IF(Raw!$X417&lt;$A$9,Raw!R417,-999),-999),-999),-999),-999),-999)</f>
        <v>4.4937999999999999E-2</v>
      </c>
      <c r="L417" s="9">
        <f>IF(Raw!$G417&gt;$C$8,IF(Raw!$Q417&gt;$C$8,IF(Raw!$N417&gt;$C$9,IF(Raw!$N417&lt;$A$9,IF(Raw!$X417&gt;$C$9,IF(Raw!$X417&lt;$A$9,Raw!S417,-999),-999),-999),-999),-999),-999)</f>
        <v>7.4207999999999996E-2</v>
      </c>
      <c r="M417" s="9">
        <f>Raw!Q417</f>
        <v>0.88038099999999997</v>
      </c>
      <c r="N417" s="9">
        <f>IF(Raw!$G417&gt;$C$8,IF(Raw!$Q417&gt;$C$8,IF(Raw!$N417&gt;$C$9,IF(Raw!$N417&lt;$A$9,IF(Raw!$X417&gt;$C$9,IF(Raw!$X417&lt;$A$9,Raw!V417,-999),-999),-999),-999),-999),-999)</f>
        <v>461.4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9012</v>
      </c>
      <c r="R417" s="9">
        <f t="shared" si="111"/>
        <v>2.8805000000000004E-2</v>
      </c>
      <c r="S417" s="9">
        <f t="shared" si="112"/>
        <v>0.3767871391385107</v>
      </c>
      <c r="T417" s="9">
        <f t="shared" si="113"/>
        <v>2.9269999999999997E-2</v>
      </c>
      <c r="U417" s="9">
        <f t="shared" si="114"/>
        <v>0.39443186718413109</v>
      </c>
      <c r="V417" s="15">
        <f t="shared" si="115"/>
        <v>0</v>
      </c>
      <c r="X417" s="11">
        <f t="shared" si="116"/>
        <v>1.7819199999999998E+19</v>
      </c>
      <c r="Y417" s="11">
        <f t="shared" si="117"/>
        <v>4.026E-18</v>
      </c>
      <c r="Z417" s="11">
        <f t="shared" si="118"/>
        <v>1.4139999999999999E-3</v>
      </c>
      <c r="AA417" s="16">
        <f t="shared" si="119"/>
        <v>9.2098030028897632E-2</v>
      </c>
      <c r="AB417" s="9">
        <f t="shared" si="120"/>
        <v>4.7633709338945833E-2</v>
      </c>
      <c r="AC417" s="9">
        <f t="shared" si="121"/>
        <v>0.9079019699711024</v>
      </c>
      <c r="AD417" s="15">
        <f t="shared" si="122"/>
        <v>65.132977389602303</v>
      </c>
      <c r="AE417" s="3">
        <f t="shared" si="123"/>
        <v>484.73039999999986</v>
      </c>
      <c r="AF417" s="2">
        <f t="shared" si="124"/>
        <v>0.25</v>
      </c>
      <c r="AG417" s="9">
        <f t="shared" si="125"/>
        <v>1.9761939913109712E-2</v>
      </c>
      <c r="AH417" s="2">
        <f t="shared" si="126"/>
        <v>0.9562699877819939</v>
      </c>
    </row>
    <row r="418" spans="1:34">
      <c r="A418" s="1">
        <f>Raw!A418</f>
        <v>405</v>
      </c>
      <c r="B418" s="14">
        <f>Raw!B418</f>
        <v>0.52567129629629628</v>
      </c>
      <c r="C418" s="15">
        <f>Raw!C418</f>
        <v>37.200000000000003</v>
      </c>
      <c r="D418" s="15">
        <f>IF(C418&gt;0.5,Raw!D418*D$11,-999)</f>
        <v>29.6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0.87595299999999998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0.881019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1.7819199999999998E+19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0.52572916666666669</v>
      </c>
      <c r="C419" s="15">
        <f>Raw!C419</f>
        <v>36.200000000000003</v>
      </c>
      <c r="D419" s="15">
        <f>IF(C419&gt;0.5,Raw!D419*D$11,-999)</f>
        <v>30.5</v>
      </c>
      <c r="E419" s="9">
        <f>IF(Raw!$G419&gt;$C$8,IF(Raw!$Q419&gt;$C$8,IF(Raw!$N419&gt;$C$9,IF(Raw!$N419&lt;$A$9,IF(Raw!$X419&gt;$C$9,IF(Raw!$X419&lt;$A$9,Raw!H419,-999),-999),-999),-999),-999),-999)</f>
        <v>4.3815E-2</v>
      </c>
      <c r="F419" s="9">
        <f>IF(Raw!$G419&gt;$C$8,IF(Raw!$Q419&gt;$C$8,IF(Raw!$N419&gt;$C$9,IF(Raw!$N419&lt;$A$9,IF(Raw!$X419&gt;$C$9,IF(Raw!$X419&lt;$A$9,Raw!I419,-999),-999),-999),-999),-999),-999)</f>
        <v>7.3588000000000001E-2</v>
      </c>
      <c r="G419" s="9">
        <f>Raw!G419</f>
        <v>0.87985899999999995</v>
      </c>
      <c r="H419" s="9">
        <f>IF(Raw!$G419&gt;$C$8,IF(Raw!$Q419&gt;$C$8,IF(Raw!$N419&gt;$C$9,IF(Raw!$N419&lt;$A$9,IF(Raw!$X419&gt;$C$9,IF(Raw!$X419&lt;$A$9,Raw!L419,-999),-999),-999),-999),-999),-999)</f>
        <v>440.1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1251</v>
      </c>
      <c r="K419" s="9">
        <f>IF(Raw!$G419&gt;$C$8,IF(Raw!$Q419&gt;$C$8,IF(Raw!$N419&gt;$C$9,IF(Raw!$N419&lt;$A$9,IF(Raw!$X419&gt;$C$9,IF(Raw!$X419&lt;$A$9,Raw!R419,-999),-999),-999),-999),-999),-999)</f>
        <v>4.5614000000000002E-2</v>
      </c>
      <c r="L419" s="9">
        <f>IF(Raw!$G419&gt;$C$8,IF(Raw!$Q419&gt;$C$8,IF(Raw!$N419&gt;$C$9,IF(Raw!$N419&lt;$A$9,IF(Raw!$X419&gt;$C$9,IF(Raw!$X419&lt;$A$9,Raw!S419,-999),-999),-999),-999),-999),-999)</f>
        <v>7.6853000000000005E-2</v>
      </c>
      <c r="M419" s="9">
        <f>Raw!Q419</f>
        <v>0.90416600000000003</v>
      </c>
      <c r="N419" s="9">
        <f>IF(Raw!$G419&gt;$C$8,IF(Raw!$Q419&gt;$C$8,IF(Raw!$N419&gt;$C$9,IF(Raw!$N419&lt;$A$9,IF(Raw!$X419&gt;$C$9,IF(Raw!$X419&lt;$A$9,Raw!V419,-999),-999),-999),-999),-999),-999)</f>
        <v>445.2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1320</v>
      </c>
      <c r="R419" s="9">
        <f t="shared" si="111"/>
        <v>2.9773000000000001E-2</v>
      </c>
      <c r="S419" s="9">
        <f t="shared" si="112"/>
        <v>0.40459042235147036</v>
      </c>
      <c r="T419" s="9">
        <f t="shared" si="113"/>
        <v>3.1239000000000003E-2</v>
      </c>
      <c r="U419" s="9">
        <f t="shared" si="114"/>
        <v>0.40647730082104799</v>
      </c>
      <c r="V419" s="15">
        <f t="shared" si="115"/>
        <v>0</v>
      </c>
      <c r="X419" s="11">
        <f t="shared" si="116"/>
        <v>1.8360999999999996E+19</v>
      </c>
      <c r="Y419" s="11">
        <f t="shared" si="117"/>
        <v>4.4009999999999999E-18</v>
      </c>
      <c r="Z419" s="11">
        <f t="shared" si="118"/>
        <v>1.2509999999999999E-3</v>
      </c>
      <c r="AA419" s="16">
        <f t="shared" si="119"/>
        <v>9.1808413600916336E-2</v>
      </c>
      <c r="AB419" s="9">
        <f t="shared" si="120"/>
        <v>4.8482003032479029E-2</v>
      </c>
      <c r="AC419" s="9">
        <f t="shared" si="121"/>
        <v>0.90819158639908359</v>
      </c>
      <c r="AD419" s="15">
        <f t="shared" si="122"/>
        <v>73.388020464361574</v>
      </c>
      <c r="AE419" s="3">
        <f t="shared" si="123"/>
        <v>529.8803999999999</v>
      </c>
      <c r="AF419" s="2">
        <f t="shared" si="124"/>
        <v>0.25</v>
      </c>
      <c r="AG419" s="9">
        <f t="shared" si="125"/>
        <v>2.2946588054579636E-2</v>
      </c>
      <c r="AH419" s="2">
        <f t="shared" si="126"/>
        <v>1.1103734539762788</v>
      </c>
    </row>
    <row r="420" spans="1:34">
      <c r="A420" s="1">
        <f>Raw!A420</f>
        <v>407</v>
      </c>
      <c r="B420" s="14">
        <f>Raw!B420</f>
        <v>0.52578703703703711</v>
      </c>
      <c r="C420" s="15">
        <f>Raw!C420</f>
        <v>34.799999999999997</v>
      </c>
      <c r="D420" s="15">
        <f>IF(C420&gt;0.5,Raw!D420*D$11,-999)</f>
        <v>32.299999999999997</v>
      </c>
      <c r="E420" s="9">
        <f>IF(Raw!$G420&gt;$C$8,IF(Raw!$Q420&gt;$C$8,IF(Raw!$N420&gt;$C$9,IF(Raw!$N420&lt;$A$9,IF(Raw!$X420&gt;$C$9,IF(Raw!$X420&lt;$A$9,Raw!H420,-999),-999),-999),-999),-999),-999)</f>
        <v>4.3878E-2</v>
      </c>
      <c r="F420" s="9">
        <f>IF(Raw!$G420&gt;$C$8,IF(Raw!$Q420&gt;$C$8,IF(Raw!$N420&gt;$C$9,IF(Raw!$N420&lt;$A$9,IF(Raw!$X420&gt;$C$9,IF(Raw!$X420&lt;$A$9,Raw!I420,-999),-999),-999),-999),-999),-999)</f>
        <v>7.5873999999999997E-2</v>
      </c>
      <c r="G420" s="9">
        <f>Raw!G420</f>
        <v>0.86282300000000001</v>
      </c>
      <c r="H420" s="9">
        <f>IF(Raw!$G420&gt;$C$8,IF(Raw!$Q420&gt;$C$8,IF(Raw!$N420&gt;$C$9,IF(Raw!$N420&lt;$A$9,IF(Raw!$X420&gt;$C$9,IF(Raw!$X420&lt;$A$9,Raw!L420,-999),-999),-999),-999),-999),-999)</f>
        <v>492.8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2470</v>
      </c>
      <c r="K420" s="9">
        <f>IF(Raw!$G420&gt;$C$8,IF(Raw!$Q420&gt;$C$8,IF(Raw!$N420&gt;$C$9,IF(Raw!$N420&lt;$A$9,IF(Raw!$X420&gt;$C$9,IF(Raw!$X420&lt;$A$9,Raw!R420,-999),-999),-999),-999),-999),-999)</f>
        <v>4.65E-2</v>
      </c>
      <c r="L420" s="9">
        <f>IF(Raw!$G420&gt;$C$8,IF(Raw!$Q420&gt;$C$8,IF(Raw!$N420&gt;$C$9,IF(Raw!$N420&lt;$A$9,IF(Raw!$X420&gt;$C$9,IF(Raw!$X420&lt;$A$9,Raw!S420,-999),-999),-999),-999),-999),-999)</f>
        <v>7.5392000000000001E-2</v>
      </c>
      <c r="M420" s="9">
        <f>Raw!Q420</f>
        <v>0.89381200000000005</v>
      </c>
      <c r="N420" s="9">
        <f>IF(Raw!$G420&gt;$C$8,IF(Raw!$Q420&gt;$C$8,IF(Raw!$N420&gt;$C$9,IF(Raw!$N420&lt;$A$9,IF(Raw!$X420&gt;$C$9,IF(Raw!$X420&lt;$A$9,Raw!V420,-999),-999),-999),-999),-999),-999)</f>
        <v>535.29999999999995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1140</v>
      </c>
      <c r="R420" s="9">
        <f t="shared" si="111"/>
        <v>3.1995999999999997E-2</v>
      </c>
      <c r="S420" s="9">
        <f t="shared" si="112"/>
        <v>0.42169913277275478</v>
      </c>
      <c r="T420" s="9">
        <f t="shared" si="113"/>
        <v>2.8892000000000001E-2</v>
      </c>
      <c r="U420" s="9">
        <f t="shared" si="114"/>
        <v>0.38322368421052633</v>
      </c>
      <c r="V420" s="15">
        <f t="shared" si="115"/>
        <v>0</v>
      </c>
      <c r="X420" s="11">
        <f t="shared" si="116"/>
        <v>1.9444599999999992E+19</v>
      </c>
      <c r="Y420" s="11">
        <f t="shared" si="117"/>
        <v>4.9279999999999995E-18</v>
      </c>
      <c r="Z420" s="11">
        <f t="shared" si="118"/>
        <v>2.47E-3</v>
      </c>
      <c r="AA420" s="16">
        <f t="shared" si="119"/>
        <v>0.19138520056770261</v>
      </c>
      <c r="AB420" s="9">
        <f t="shared" si="120"/>
        <v>5.2029501214802064E-2</v>
      </c>
      <c r="AC420" s="9">
        <f t="shared" si="121"/>
        <v>0.80861479943229742</v>
      </c>
      <c r="AD420" s="15">
        <f t="shared" si="122"/>
        <v>77.483886869515246</v>
      </c>
      <c r="AE420" s="3">
        <f t="shared" si="123"/>
        <v>593.33119999999974</v>
      </c>
      <c r="AF420" s="2">
        <f t="shared" si="124"/>
        <v>0.25</v>
      </c>
      <c r="AG420" s="9">
        <f t="shared" si="125"/>
        <v>2.2841277379297892E-2</v>
      </c>
      <c r="AH420" s="2">
        <f t="shared" si="126"/>
        <v>1.1052775252057345</v>
      </c>
    </row>
    <row r="421" spans="1:34">
      <c r="A421" s="1">
        <f>Raw!A421</f>
        <v>408</v>
      </c>
      <c r="B421" s="14">
        <f>Raw!B421</f>
        <v>0.52583333333333326</v>
      </c>
      <c r="C421" s="15">
        <f>Raw!C421</f>
        <v>34.4</v>
      </c>
      <c r="D421" s="15">
        <f>IF(C421&gt;0.5,Raw!D421*D$11,-999)</f>
        <v>33.1</v>
      </c>
      <c r="E421" s="9">
        <f>IF(Raw!$G421&gt;$C$8,IF(Raw!$Q421&gt;$C$8,IF(Raw!$N421&gt;$C$9,IF(Raw!$N421&lt;$A$9,IF(Raw!$X421&gt;$C$9,IF(Raw!$X421&lt;$A$9,Raw!H421,-999),-999),-999),-999),-999),-999)</f>
        <v>4.5392000000000002E-2</v>
      </c>
      <c r="F421" s="9">
        <f>IF(Raw!$G421&gt;$C$8,IF(Raw!$Q421&gt;$C$8,IF(Raw!$N421&gt;$C$9,IF(Raw!$N421&lt;$A$9,IF(Raw!$X421&gt;$C$9,IF(Raw!$X421&lt;$A$9,Raw!I421,-999),-999),-999),-999),-999),-999)</f>
        <v>7.6000999999999999E-2</v>
      </c>
      <c r="G421" s="9">
        <f>Raw!G421</f>
        <v>0.895536</v>
      </c>
      <c r="H421" s="9">
        <f>IF(Raw!$G421&gt;$C$8,IF(Raw!$Q421&gt;$C$8,IF(Raw!$N421&gt;$C$9,IF(Raw!$N421&lt;$A$9,IF(Raw!$X421&gt;$C$9,IF(Raw!$X421&lt;$A$9,Raw!L421,-999),-999),-999),-999),-999),-999)</f>
        <v>572.9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1609</v>
      </c>
      <c r="K421" s="9">
        <f>IF(Raw!$G421&gt;$C$8,IF(Raw!$Q421&gt;$C$8,IF(Raw!$N421&gt;$C$9,IF(Raw!$N421&lt;$A$9,IF(Raw!$X421&gt;$C$9,IF(Raw!$X421&lt;$A$9,Raw!R421,-999),-999),-999),-999),-999),-999)</f>
        <v>4.1203999999999998E-2</v>
      </c>
      <c r="L421" s="9">
        <f>IF(Raw!$G421&gt;$C$8,IF(Raw!$Q421&gt;$C$8,IF(Raw!$N421&gt;$C$9,IF(Raw!$N421&lt;$A$9,IF(Raw!$X421&gt;$C$9,IF(Raw!$X421&lt;$A$9,Raw!S421,-999),-999),-999),-999),-999),-999)</f>
        <v>7.7397999999999995E-2</v>
      </c>
      <c r="M421" s="9">
        <f>Raw!Q421</f>
        <v>0.889177</v>
      </c>
      <c r="N421" s="9">
        <f>IF(Raw!$G421&gt;$C$8,IF(Raw!$Q421&gt;$C$8,IF(Raw!$N421&gt;$C$9,IF(Raw!$N421&lt;$A$9,IF(Raw!$X421&gt;$C$9,IF(Raw!$X421&lt;$A$9,Raw!V421,-999),-999),-999),-999),-999),-999)</f>
        <v>599.20000000000005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2439</v>
      </c>
      <c r="R421" s="9">
        <f t="shared" si="111"/>
        <v>3.0608999999999997E-2</v>
      </c>
      <c r="S421" s="9">
        <f t="shared" si="112"/>
        <v>0.40274470072762197</v>
      </c>
      <c r="T421" s="9">
        <f t="shared" si="113"/>
        <v>3.6193999999999997E-2</v>
      </c>
      <c r="U421" s="9">
        <f t="shared" si="114"/>
        <v>0.46763482260523526</v>
      </c>
      <c r="V421" s="15">
        <f t="shared" si="115"/>
        <v>0</v>
      </c>
      <c r="X421" s="11">
        <f t="shared" si="116"/>
        <v>1.99262E+19</v>
      </c>
      <c r="Y421" s="11">
        <f t="shared" si="117"/>
        <v>5.7289999999999993E-18</v>
      </c>
      <c r="Z421" s="11">
        <f t="shared" si="118"/>
        <v>1.609E-3</v>
      </c>
      <c r="AA421" s="16">
        <f t="shared" si="119"/>
        <v>0.15517631439404722</v>
      </c>
      <c r="AB421" s="9">
        <f t="shared" si="120"/>
        <v>4.6820451523178139E-2</v>
      </c>
      <c r="AC421" s="9">
        <f t="shared" si="121"/>
        <v>0.84482368560595289</v>
      </c>
      <c r="AD421" s="15">
        <f t="shared" si="122"/>
        <v>96.44270627349114</v>
      </c>
      <c r="AE421" s="3">
        <f t="shared" si="123"/>
        <v>689.77159999999969</v>
      </c>
      <c r="AF421" s="2">
        <f t="shared" si="124"/>
        <v>0.25</v>
      </c>
      <c r="AG421" s="9">
        <f t="shared" si="125"/>
        <v>3.4692282953671411E-2</v>
      </c>
      <c r="AH421" s="2">
        <f t="shared" si="126"/>
        <v>1.6787415173866111</v>
      </c>
    </row>
    <row r="422" spans="1:34">
      <c r="A422" s="1">
        <f>Raw!A422</f>
        <v>409</v>
      </c>
      <c r="B422" s="14">
        <f>Raw!B422</f>
        <v>0.52589120370370368</v>
      </c>
      <c r="C422" s="15">
        <f>Raw!C422</f>
        <v>32.6</v>
      </c>
      <c r="D422" s="15">
        <f>IF(C422&gt;0.5,Raw!D422*D$11,-999)</f>
        <v>33.1</v>
      </c>
      <c r="E422" s="9">
        <f>IF(Raw!$G422&gt;$C$8,IF(Raw!$Q422&gt;$C$8,IF(Raw!$N422&gt;$C$9,IF(Raw!$N422&lt;$A$9,IF(Raw!$X422&gt;$C$9,IF(Raw!$X422&lt;$A$9,Raw!H422,-999),-999),-999),-999),-999),-999)</f>
        <v>4.9980999999999998E-2</v>
      </c>
      <c r="F422" s="9">
        <f>IF(Raw!$G422&gt;$C$8,IF(Raw!$Q422&gt;$C$8,IF(Raw!$N422&gt;$C$9,IF(Raw!$N422&lt;$A$9,IF(Raw!$X422&gt;$C$9,IF(Raw!$X422&lt;$A$9,Raw!I422,-999),-999),-999),-999),-999),-999)</f>
        <v>7.8759999999999997E-2</v>
      </c>
      <c r="G422" s="9">
        <f>Raw!G422</f>
        <v>0.91526600000000002</v>
      </c>
      <c r="H422" s="9">
        <f>IF(Raw!$G422&gt;$C$8,IF(Raw!$Q422&gt;$C$8,IF(Raw!$N422&gt;$C$9,IF(Raw!$N422&lt;$A$9,IF(Raw!$X422&gt;$C$9,IF(Raw!$X422&lt;$A$9,Raw!L422,-999),-999),-999),-999),-999),-999)</f>
        <v>453.3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1203</v>
      </c>
      <c r="K422" s="9">
        <f>IF(Raw!$G422&gt;$C$8,IF(Raw!$Q422&gt;$C$8,IF(Raw!$N422&gt;$C$9,IF(Raw!$N422&lt;$A$9,IF(Raw!$X422&gt;$C$9,IF(Raw!$X422&lt;$A$9,Raw!R422,-999),-999),-999),-999),-999),-999)</f>
        <v>4.5971999999999999E-2</v>
      </c>
      <c r="L422" s="9">
        <f>IF(Raw!$G422&gt;$C$8,IF(Raw!$Q422&gt;$C$8,IF(Raw!$N422&gt;$C$9,IF(Raw!$N422&lt;$A$9,IF(Raw!$X422&gt;$C$9,IF(Raw!$X422&lt;$A$9,Raw!S422,-999),-999),-999),-999),-999),-999)</f>
        <v>7.5978000000000004E-2</v>
      </c>
      <c r="M422" s="9">
        <f>Raw!Q422</f>
        <v>0.89597199999999999</v>
      </c>
      <c r="N422" s="9">
        <f>IF(Raw!$G422&gt;$C$8,IF(Raw!$Q422&gt;$C$8,IF(Raw!$N422&gt;$C$9,IF(Raw!$N422&lt;$A$9,IF(Raw!$X422&gt;$C$9,IF(Raw!$X422&lt;$A$9,Raw!V422,-999),-999),-999),-999),-999),-999)</f>
        <v>543.5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1945</v>
      </c>
      <c r="R422" s="9">
        <f t="shared" si="111"/>
        <v>2.8778999999999999E-2</v>
      </c>
      <c r="S422" s="9">
        <f t="shared" si="112"/>
        <v>0.365401218892839</v>
      </c>
      <c r="T422" s="9">
        <f t="shared" si="113"/>
        <v>3.0006000000000005E-2</v>
      </c>
      <c r="U422" s="9">
        <f t="shared" si="114"/>
        <v>0.39493011134802186</v>
      </c>
      <c r="V422" s="15">
        <f t="shared" si="115"/>
        <v>0</v>
      </c>
      <c r="X422" s="11">
        <f t="shared" si="116"/>
        <v>1.99262E+19</v>
      </c>
      <c r="Y422" s="11">
        <f t="shared" si="117"/>
        <v>4.5329999999999997E-18</v>
      </c>
      <c r="Z422" s="11">
        <f t="shared" si="118"/>
        <v>1.2029999999999999E-3</v>
      </c>
      <c r="AA422" s="16">
        <f t="shared" si="119"/>
        <v>9.8011458492839321E-2</v>
      </c>
      <c r="AB422" s="9">
        <f t="shared" si="120"/>
        <v>4.8912931823536135E-2</v>
      </c>
      <c r="AC422" s="9">
        <f t="shared" si="121"/>
        <v>0.90198854150716068</v>
      </c>
      <c r="AD422" s="15">
        <f t="shared" si="122"/>
        <v>81.472534075510666</v>
      </c>
      <c r="AE422" s="3">
        <f t="shared" si="123"/>
        <v>545.77319999999986</v>
      </c>
      <c r="AF422" s="2">
        <f t="shared" si="124"/>
        <v>0.25</v>
      </c>
      <c r="AG422" s="9">
        <f t="shared" si="125"/>
        <v>2.4750736118651483E-2</v>
      </c>
      <c r="AH422" s="2">
        <f t="shared" si="126"/>
        <v>1.1976752398724291</v>
      </c>
    </row>
    <row r="423" spans="1:34">
      <c r="A423" s="1">
        <f>Raw!A423</f>
        <v>410</v>
      </c>
      <c r="B423" s="14">
        <f>Raw!B423</f>
        <v>0.5259490740740741</v>
      </c>
      <c r="C423" s="15">
        <f>Raw!C423</f>
        <v>32.1</v>
      </c>
      <c r="D423" s="15">
        <f>IF(C423&gt;0.5,Raw!D423*D$11,-999)</f>
        <v>34</v>
      </c>
      <c r="E423" s="9">
        <f>IF(Raw!$G423&gt;$C$8,IF(Raw!$Q423&gt;$C$8,IF(Raw!$N423&gt;$C$9,IF(Raw!$N423&lt;$A$9,IF(Raw!$X423&gt;$C$9,IF(Raw!$X423&lt;$A$9,Raw!H423,-999),-999),-999),-999),-999),-999)</f>
        <v>4.8103E-2</v>
      </c>
      <c r="F423" s="9">
        <f>IF(Raw!$G423&gt;$C$8,IF(Raw!$Q423&gt;$C$8,IF(Raw!$N423&gt;$C$9,IF(Raw!$N423&lt;$A$9,IF(Raw!$X423&gt;$C$9,IF(Raw!$X423&lt;$A$9,Raw!I423,-999),-999),-999),-999),-999),-999)</f>
        <v>7.7850000000000003E-2</v>
      </c>
      <c r="G423" s="9">
        <f>Raw!G423</f>
        <v>0.86841500000000005</v>
      </c>
      <c r="H423" s="9">
        <f>IF(Raw!$G423&gt;$C$8,IF(Raw!$Q423&gt;$C$8,IF(Raw!$N423&gt;$C$9,IF(Raw!$N423&lt;$A$9,IF(Raw!$X423&gt;$C$9,IF(Raw!$X423&lt;$A$9,Raw!L423,-999),-999),-999),-999),-999),-999)</f>
        <v>402.6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692</v>
      </c>
      <c r="K423" s="9">
        <f>IF(Raw!$G423&gt;$C$8,IF(Raw!$Q423&gt;$C$8,IF(Raw!$N423&gt;$C$9,IF(Raw!$N423&lt;$A$9,IF(Raw!$X423&gt;$C$9,IF(Raw!$X423&lt;$A$9,Raw!R423,-999),-999),-999),-999),-999),-999)</f>
        <v>4.7571000000000002E-2</v>
      </c>
      <c r="L423" s="9">
        <f>IF(Raw!$G423&gt;$C$8,IF(Raw!$Q423&gt;$C$8,IF(Raw!$N423&gt;$C$9,IF(Raw!$N423&lt;$A$9,IF(Raw!$X423&gt;$C$9,IF(Raw!$X423&lt;$A$9,Raw!S423,-999),-999),-999),-999),-999),-999)</f>
        <v>7.5091000000000005E-2</v>
      </c>
      <c r="M423" s="9">
        <f>Raw!Q423</f>
        <v>0.87925399999999998</v>
      </c>
      <c r="N423" s="9">
        <f>IF(Raw!$G423&gt;$C$8,IF(Raw!$Q423&gt;$C$8,IF(Raw!$N423&gt;$C$9,IF(Raw!$N423&lt;$A$9,IF(Raw!$X423&gt;$C$9,IF(Raw!$X423&lt;$A$9,Raw!V423,-999),-999),-999),-999),-999),-999)</f>
        <v>435.1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1403</v>
      </c>
      <c r="R423" s="9">
        <f t="shared" si="111"/>
        <v>2.9747000000000003E-2</v>
      </c>
      <c r="S423" s="9">
        <f t="shared" si="112"/>
        <v>0.38210661528580608</v>
      </c>
      <c r="T423" s="9">
        <f t="shared" si="113"/>
        <v>2.7520000000000003E-2</v>
      </c>
      <c r="U423" s="9">
        <f t="shared" si="114"/>
        <v>0.36648866042535061</v>
      </c>
      <c r="V423" s="15">
        <f t="shared" si="115"/>
        <v>0</v>
      </c>
      <c r="X423" s="11">
        <f t="shared" si="116"/>
        <v>2.0467999999999996E+19</v>
      </c>
      <c r="Y423" s="11">
        <f t="shared" si="117"/>
        <v>4.026E-18</v>
      </c>
      <c r="Z423" s="11">
        <f t="shared" si="118"/>
        <v>6.9200000000000002E-4</v>
      </c>
      <c r="AA423" s="16">
        <f t="shared" si="119"/>
        <v>5.3947404495611528E-2</v>
      </c>
      <c r="AB423" s="9">
        <f t="shared" si="120"/>
        <v>4.9055632571719229E-2</v>
      </c>
      <c r="AC423" s="9">
        <f t="shared" si="121"/>
        <v>0.94605259550438858</v>
      </c>
      <c r="AD423" s="15">
        <f t="shared" si="122"/>
        <v>77.95867701677966</v>
      </c>
      <c r="AE423" s="3">
        <f t="shared" si="123"/>
        <v>484.73039999999986</v>
      </c>
      <c r="AF423" s="2">
        <f t="shared" si="124"/>
        <v>0.25</v>
      </c>
      <c r="AG423" s="9">
        <f t="shared" si="125"/>
        <v>2.197767008339396E-2</v>
      </c>
      <c r="AH423" s="2">
        <f t="shared" si="126"/>
        <v>1.0634880176000239</v>
      </c>
    </row>
    <row r="424" spans="1:34">
      <c r="A424" s="1">
        <f>Raw!A424</f>
        <v>411</v>
      </c>
      <c r="B424" s="14">
        <f>Raw!B424</f>
        <v>0.52600694444444451</v>
      </c>
      <c r="C424" s="15">
        <f>Raw!C424</f>
        <v>30.6</v>
      </c>
      <c r="D424" s="15">
        <f>IF(C424&gt;0.5,Raw!D424*D$11,-999)</f>
        <v>34</v>
      </c>
      <c r="E424" s="9">
        <f>IF(Raw!$G424&gt;$C$8,IF(Raw!$Q424&gt;$C$8,IF(Raw!$N424&gt;$C$9,IF(Raw!$N424&lt;$A$9,IF(Raw!$X424&gt;$C$9,IF(Raw!$X424&lt;$A$9,Raw!H424,-999),-999),-999),-999),-999),-999)</f>
        <v>4.4985999999999998E-2</v>
      </c>
      <c r="F424" s="9">
        <f>IF(Raw!$G424&gt;$C$8,IF(Raw!$Q424&gt;$C$8,IF(Raw!$N424&gt;$C$9,IF(Raw!$N424&lt;$A$9,IF(Raw!$X424&gt;$C$9,IF(Raw!$X424&lt;$A$9,Raw!I424,-999),-999),-999),-999),-999),-999)</f>
        <v>7.3146000000000003E-2</v>
      </c>
      <c r="G424" s="9">
        <f>Raw!G424</f>
        <v>0.87951199999999996</v>
      </c>
      <c r="H424" s="9">
        <f>IF(Raw!$G424&gt;$C$8,IF(Raw!$Q424&gt;$C$8,IF(Raw!$N424&gt;$C$9,IF(Raw!$N424&lt;$A$9,IF(Raw!$X424&gt;$C$9,IF(Raw!$X424&lt;$A$9,Raw!L424,-999),-999),-999),-999),-999),-999)</f>
        <v>458.3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1909</v>
      </c>
      <c r="K424" s="9">
        <f>IF(Raw!$G424&gt;$C$8,IF(Raw!$Q424&gt;$C$8,IF(Raw!$N424&gt;$C$9,IF(Raw!$N424&lt;$A$9,IF(Raw!$X424&gt;$C$9,IF(Raw!$X424&lt;$A$9,Raw!R424,-999),-999),-999),-999),-999),-999)</f>
        <v>4.2724999999999999E-2</v>
      </c>
      <c r="L424" s="9">
        <f>IF(Raw!$G424&gt;$C$8,IF(Raw!$Q424&gt;$C$8,IF(Raw!$N424&gt;$C$9,IF(Raw!$N424&lt;$A$9,IF(Raw!$X424&gt;$C$9,IF(Raw!$X424&lt;$A$9,Raw!S424,-999),-999),-999),-999),-999),-999)</f>
        <v>7.5059000000000001E-2</v>
      </c>
      <c r="M424" s="9">
        <f>Raw!Q424</f>
        <v>0.904806</v>
      </c>
      <c r="N424" s="9">
        <f>IF(Raw!$G424&gt;$C$8,IF(Raw!$Q424&gt;$C$8,IF(Raw!$N424&gt;$C$9,IF(Raw!$N424&lt;$A$9,IF(Raw!$X424&gt;$C$9,IF(Raw!$X424&lt;$A$9,Raw!V424,-999),-999),-999),-999),-999),-999)</f>
        <v>479.6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1603</v>
      </c>
      <c r="R424" s="9">
        <f t="shared" si="111"/>
        <v>2.8160000000000004E-2</v>
      </c>
      <c r="S424" s="9">
        <f t="shared" si="112"/>
        <v>0.38498345774205017</v>
      </c>
      <c r="T424" s="9">
        <f t="shared" si="113"/>
        <v>3.2334000000000002E-2</v>
      </c>
      <c r="U424" s="9">
        <f t="shared" si="114"/>
        <v>0.43078111885316883</v>
      </c>
      <c r="V424" s="15">
        <f t="shared" si="115"/>
        <v>0</v>
      </c>
      <c r="X424" s="11">
        <f t="shared" si="116"/>
        <v>2.0467999999999996E+19</v>
      </c>
      <c r="Y424" s="11">
        <f t="shared" si="117"/>
        <v>4.5830000000000002E-18</v>
      </c>
      <c r="Z424" s="11">
        <f t="shared" si="118"/>
        <v>1.9089999999999999E-3</v>
      </c>
      <c r="AA424" s="16">
        <f t="shared" si="119"/>
        <v>0.15187641416390255</v>
      </c>
      <c r="AB424" s="9">
        <f t="shared" si="120"/>
        <v>4.7635771975575628E-2</v>
      </c>
      <c r="AC424" s="9">
        <f t="shared" si="121"/>
        <v>0.84812358583609737</v>
      </c>
      <c r="AD424" s="15">
        <f t="shared" si="122"/>
        <v>79.558100662075717</v>
      </c>
      <c r="AE424" s="3">
        <f t="shared" si="123"/>
        <v>551.79319999999984</v>
      </c>
      <c r="AF424" s="2">
        <f t="shared" si="124"/>
        <v>0.25</v>
      </c>
      <c r="AG424" s="9">
        <f t="shared" si="125"/>
        <v>2.6363175090032318E-2</v>
      </c>
      <c r="AH424" s="2">
        <f t="shared" si="126"/>
        <v>1.2757003225435224</v>
      </c>
    </row>
    <row r="425" spans="1:34">
      <c r="A425" s="1">
        <f>Raw!A425</f>
        <v>412</v>
      </c>
      <c r="B425" s="14">
        <f>Raw!B425</f>
        <v>0.52606481481481482</v>
      </c>
      <c r="C425" s="15">
        <f>Raw!C425</f>
        <v>29.7</v>
      </c>
      <c r="D425" s="15">
        <f>IF(C425&gt;0.5,Raw!D425*D$11,-999)</f>
        <v>36.700000000000003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0.93312399999999995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0.88331199999999999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2.2093399999999996E+19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0.52611111111111108</v>
      </c>
      <c r="C426" s="15">
        <f>Raw!C426</f>
        <v>29.3</v>
      </c>
      <c r="D426" s="15">
        <f>IF(C426&gt;0.5,Raw!D426*D$11,-999)</f>
        <v>35.799999999999997</v>
      </c>
      <c r="E426" s="9">
        <f>IF(Raw!$G426&gt;$C$8,IF(Raw!$Q426&gt;$C$8,IF(Raw!$N426&gt;$C$9,IF(Raw!$N426&lt;$A$9,IF(Raw!$X426&gt;$C$9,IF(Raw!$X426&lt;$A$9,Raw!H426,-999),-999),-999),-999),-999),-999)</f>
        <v>4.6678999999999998E-2</v>
      </c>
      <c r="F426" s="9">
        <f>IF(Raw!$G426&gt;$C$8,IF(Raw!$Q426&gt;$C$8,IF(Raw!$N426&gt;$C$9,IF(Raw!$N426&lt;$A$9,IF(Raw!$X426&gt;$C$9,IF(Raw!$X426&lt;$A$9,Raw!I426,-999),-999),-999),-999),-999),-999)</f>
        <v>7.8008999999999995E-2</v>
      </c>
      <c r="G426" s="9">
        <f>Raw!G426</f>
        <v>0.93803800000000004</v>
      </c>
      <c r="H426" s="9">
        <f>IF(Raw!$G426&gt;$C$8,IF(Raw!$Q426&gt;$C$8,IF(Raw!$N426&gt;$C$9,IF(Raw!$N426&lt;$A$9,IF(Raw!$X426&gt;$C$9,IF(Raw!$X426&lt;$A$9,Raw!L426,-999),-999),-999),-999),-999),-999)</f>
        <v>427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800</v>
      </c>
      <c r="K426" s="9">
        <f>IF(Raw!$G426&gt;$C$8,IF(Raw!$Q426&gt;$C$8,IF(Raw!$N426&gt;$C$9,IF(Raw!$N426&lt;$A$9,IF(Raw!$X426&gt;$C$9,IF(Raw!$X426&lt;$A$9,Raw!R426,-999),-999),-999),-999),-999),-999)</f>
        <v>4.6671999999999998E-2</v>
      </c>
      <c r="L426" s="9">
        <f>IF(Raw!$G426&gt;$C$8,IF(Raw!$Q426&gt;$C$8,IF(Raw!$N426&gt;$C$9,IF(Raw!$N426&lt;$A$9,IF(Raw!$X426&gt;$C$9,IF(Raw!$X426&lt;$A$9,Raw!S426,-999),-999),-999),-999),-999),-999)</f>
        <v>7.5916999999999998E-2</v>
      </c>
      <c r="M426" s="9">
        <f>Raw!Q426</f>
        <v>0.85581300000000005</v>
      </c>
      <c r="N426" s="9">
        <f>IF(Raw!$G426&gt;$C$8,IF(Raw!$Q426&gt;$C$8,IF(Raw!$N426&gt;$C$9,IF(Raw!$N426&lt;$A$9,IF(Raw!$X426&gt;$C$9,IF(Raw!$X426&lt;$A$9,Raw!V426,-999),-999),-999),-999),-999),-999)</f>
        <v>427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1054</v>
      </c>
      <c r="R426" s="9">
        <f t="shared" si="111"/>
        <v>3.1329999999999997E-2</v>
      </c>
      <c r="S426" s="9">
        <f t="shared" si="112"/>
        <v>0.40162032585983665</v>
      </c>
      <c r="T426" s="9">
        <f t="shared" si="113"/>
        <v>2.9245E-2</v>
      </c>
      <c r="U426" s="9">
        <f t="shared" si="114"/>
        <v>0.385223336011697</v>
      </c>
      <c r="V426" s="15">
        <f t="shared" si="115"/>
        <v>0</v>
      </c>
      <c r="X426" s="11">
        <f t="shared" si="116"/>
        <v>2.1551599999999992E+19</v>
      </c>
      <c r="Y426" s="11">
        <f t="shared" si="117"/>
        <v>4.2699999999999996E-18</v>
      </c>
      <c r="Z426" s="11">
        <f t="shared" si="118"/>
        <v>7.9999999999999993E-4</v>
      </c>
      <c r="AA426" s="16">
        <f t="shared" si="119"/>
        <v>6.8571978341762013E-2</v>
      </c>
      <c r="AB426" s="9">
        <f t="shared" si="120"/>
        <v>4.867738750660483E-2</v>
      </c>
      <c r="AC426" s="9">
        <f t="shared" si="121"/>
        <v>0.9314280216582379</v>
      </c>
      <c r="AD426" s="15">
        <f t="shared" si="122"/>
        <v>85.714972927202496</v>
      </c>
      <c r="AE426" s="3">
        <f t="shared" si="123"/>
        <v>514.10799999999983</v>
      </c>
      <c r="AF426" s="2">
        <f t="shared" si="124"/>
        <v>0.25</v>
      </c>
      <c r="AG426" s="9">
        <f t="shared" si="125"/>
        <v>2.5399544474745565E-2</v>
      </c>
      <c r="AH426" s="2">
        <f t="shared" si="126"/>
        <v>1.2290707385675426</v>
      </c>
    </row>
    <row r="427" spans="1:34">
      <c r="A427" s="1">
        <f>Raw!A427</f>
        <v>414</v>
      </c>
      <c r="B427" s="14">
        <f>Raw!B427</f>
        <v>0.5261689814814815</v>
      </c>
      <c r="C427" s="15">
        <f>Raw!C427</f>
        <v>27.7</v>
      </c>
      <c r="D427" s="15">
        <f>IF(C427&gt;0.5,Raw!D427*D$11,-999)</f>
        <v>36.700000000000003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0.88802000000000003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0.87651900000000005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2.2093399999999996E+19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0.52622685185185192</v>
      </c>
      <c r="C428" s="15">
        <f>Raw!C428</f>
        <v>27.1</v>
      </c>
      <c r="D428" s="15">
        <f>IF(C428&gt;0.5,Raw!D428*D$11,-999)</f>
        <v>38.5</v>
      </c>
      <c r="E428" s="9">
        <f>IF(Raw!$G428&gt;$C$8,IF(Raw!$Q428&gt;$C$8,IF(Raw!$N428&gt;$C$9,IF(Raw!$N428&lt;$A$9,IF(Raw!$X428&gt;$C$9,IF(Raw!$X428&lt;$A$9,Raw!H428,-999),-999),-999),-999),-999),-999)</f>
        <v>4.4477000000000003E-2</v>
      </c>
      <c r="F428" s="9">
        <f>IF(Raw!$G428&gt;$C$8,IF(Raw!$Q428&gt;$C$8,IF(Raw!$N428&gt;$C$9,IF(Raw!$N428&lt;$A$9,IF(Raw!$X428&gt;$C$9,IF(Raw!$X428&lt;$A$9,Raw!I428,-999),-999),-999),-999),-999),-999)</f>
        <v>6.9578000000000001E-2</v>
      </c>
      <c r="G428" s="9">
        <f>Raw!G428</f>
        <v>0.85452899999999998</v>
      </c>
      <c r="H428" s="9">
        <f>IF(Raw!$G428&gt;$C$8,IF(Raw!$Q428&gt;$C$8,IF(Raw!$N428&gt;$C$9,IF(Raw!$N428&lt;$A$9,IF(Raw!$X428&gt;$C$9,IF(Raw!$X428&lt;$A$9,Raw!L428,-999),-999),-999),-999),-999),-999)</f>
        <v>427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1509</v>
      </c>
      <c r="K428" s="9">
        <f>IF(Raw!$G428&gt;$C$8,IF(Raw!$Q428&gt;$C$8,IF(Raw!$N428&gt;$C$9,IF(Raw!$N428&lt;$A$9,IF(Raw!$X428&gt;$C$9,IF(Raw!$X428&lt;$A$9,Raw!R428,-999),-999),-999),-999),-999),-999)</f>
        <v>4.4301E-2</v>
      </c>
      <c r="L428" s="9">
        <f>IF(Raw!$G428&gt;$C$8,IF(Raw!$Q428&gt;$C$8,IF(Raw!$N428&gt;$C$9,IF(Raw!$N428&lt;$A$9,IF(Raw!$X428&gt;$C$9,IF(Raw!$X428&lt;$A$9,Raw!S428,-999),-999),-999),-999),-999),-999)</f>
        <v>7.4019000000000001E-2</v>
      </c>
      <c r="M428" s="9">
        <f>Raw!Q428</f>
        <v>0.89452200000000004</v>
      </c>
      <c r="N428" s="9">
        <f>IF(Raw!$G428&gt;$C$8,IF(Raw!$Q428&gt;$C$8,IF(Raw!$N428&gt;$C$9,IF(Raw!$N428&lt;$A$9,IF(Raw!$X428&gt;$C$9,IF(Raw!$X428&lt;$A$9,Raw!V428,-999),-999),-999),-999),-999),-999)</f>
        <v>413.8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848</v>
      </c>
      <c r="R428" s="9">
        <f t="shared" si="111"/>
        <v>2.5100999999999998E-2</v>
      </c>
      <c r="S428" s="9">
        <f t="shared" si="112"/>
        <v>0.36076058524246168</v>
      </c>
      <c r="T428" s="9">
        <f t="shared" si="113"/>
        <v>2.9718000000000001E-2</v>
      </c>
      <c r="U428" s="9">
        <f t="shared" si="114"/>
        <v>0.40149150893689461</v>
      </c>
      <c r="V428" s="15">
        <f t="shared" si="115"/>
        <v>0</v>
      </c>
      <c r="X428" s="11">
        <f t="shared" si="116"/>
        <v>2.3176999999999996E+19</v>
      </c>
      <c r="Y428" s="11">
        <f t="shared" si="117"/>
        <v>4.2699999999999996E-18</v>
      </c>
      <c r="Z428" s="11">
        <f t="shared" si="118"/>
        <v>1.5089999999999999E-3</v>
      </c>
      <c r="AA428" s="16">
        <f t="shared" si="119"/>
        <v>0.1299349696740679</v>
      </c>
      <c r="AB428" s="9">
        <f t="shared" si="120"/>
        <v>4.8162407428773951E-2</v>
      </c>
      <c r="AC428" s="9">
        <f t="shared" si="121"/>
        <v>0.87006503032593208</v>
      </c>
      <c r="AD428" s="15">
        <f t="shared" si="122"/>
        <v>86.106673077579799</v>
      </c>
      <c r="AE428" s="3">
        <f t="shared" si="123"/>
        <v>514.10799999999983</v>
      </c>
      <c r="AF428" s="2">
        <f t="shared" si="124"/>
        <v>0.25</v>
      </c>
      <c r="AG428" s="9">
        <f t="shared" si="125"/>
        <v>2.6593152387271841E-2</v>
      </c>
      <c r="AH428" s="2">
        <f t="shared" si="126"/>
        <v>1.2868288042709404</v>
      </c>
    </row>
    <row r="429" spans="1:34">
      <c r="A429" s="1">
        <f>Raw!A429</f>
        <v>416</v>
      </c>
      <c r="B429" s="14">
        <f>Raw!B429</f>
        <v>0.52628472222222222</v>
      </c>
      <c r="C429" s="15">
        <f>Raw!C429</f>
        <v>26</v>
      </c>
      <c r="D429" s="15">
        <f>IF(C429&gt;0.5,Raw!D429*D$11,-999)</f>
        <v>40.299999999999997</v>
      </c>
      <c r="E429" s="9">
        <f>IF(Raw!$G429&gt;$C$8,IF(Raw!$Q429&gt;$C$8,IF(Raw!$N429&gt;$C$9,IF(Raw!$N429&lt;$A$9,IF(Raw!$X429&gt;$C$9,IF(Raw!$X429&lt;$A$9,Raw!H429,-999),-999),-999),-999),-999),-999)</f>
        <v>4.5364000000000002E-2</v>
      </c>
      <c r="F429" s="9">
        <f>IF(Raw!$G429&gt;$C$8,IF(Raw!$Q429&gt;$C$8,IF(Raw!$N429&gt;$C$9,IF(Raw!$N429&lt;$A$9,IF(Raw!$X429&gt;$C$9,IF(Raw!$X429&lt;$A$9,Raw!I429,-999),-999),-999),-999),-999),-999)</f>
        <v>6.8639000000000006E-2</v>
      </c>
      <c r="G429" s="9">
        <f>Raw!G429</f>
        <v>0.85089899999999996</v>
      </c>
      <c r="H429" s="9">
        <f>IF(Raw!$G429&gt;$C$8,IF(Raw!$Q429&gt;$C$8,IF(Raw!$N429&gt;$C$9,IF(Raw!$N429&lt;$A$9,IF(Raw!$X429&gt;$C$9,IF(Raw!$X429&lt;$A$9,Raw!L429,-999),-999),-999),-999),-999),-999)</f>
        <v>389.4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2944</v>
      </c>
      <c r="K429" s="9">
        <f>IF(Raw!$G429&gt;$C$8,IF(Raw!$Q429&gt;$C$8,IF(Raw!$N429&gt;$C$9,IF(Raw!$N429&lt;$A$9,IF(Raw!$X429&gt;$C$9,IF(Raw!$X429&lt;$A$9,Raw!R429,-999),-999),-999),-999),-999),-999)</f>
        <v>4.1472000000000002E-2</v>
      </c>
      <c r="L429" s="9">
        <f>IF(Raw!$G429&gt;$C$8,IF(Raw!$Q429&gt;$C$8,IF(Raw!$N429&gt;$C$9,IF(Raw!$N429&lt;$A$9,IF(Raw!$X429&gt;$C$9,IF(Raw!$X429&lt;$A$9,Raw!S429,-999),-999),-999),-999),-999),-999)</f>
        <v>6.7502999999999994E-2</v>
      </c>
      <c r="M429" s="9">
        <f>Raw!Q429</f>
        <v>0.91165300000000005</v>
      </c>
      <c r="N429" s="9">
        <f>IF(Raw!$G429&gt;$C$8,IF(Raw!$Q429&gt;$C$8,IF(Raw!$N429&gt;$C$9,IF(Raw!$N429&lt;$A$9,IF(Raw!$X429&gt;$C$9,IF(Raw!$X429&lt;$A$9,Raw!V429,-999),-999),-999),-999),-999),-999)</f>
        <v>389.4</v>
      </c>
      <c r="O429" s="9">
        <f>IF(Raw!$G429&gt;$C$8,IF(Raw!$Q429&gt;$C$8,IF(Raw!$N429&gt;$C$9,IF(Raw!$N429&lt;$A$9,IF(Raw!$X429&gt;$C$9,IF(Raw!$X429&lt;$A$9,Raw!W429,-999),-999),-999),-999),-999),-999)</f>
        <v>8.9978000000000002E-2</v>
      </c>
      <c r="P429" s="9">
        <f>IF(Raw!$G429&gt;$C$8,IF(Raw!$Q429&gt;$C$8,IF(Raw!$N429&gt;$C$9,IF(Raw!$N429&lt;$A$9,IF(Raw!$X429&gt;$C$9,IF(Raw!$X429&lt;$A$9,Raw!X429,-999),-999),-999),-999),-999),-999)</f>
        <v>983</v>
      </c>
      <c r="R429" s="9">
        <f t="shared" si="111"/>
        <v>2.3275000000000004E-2</v>
      </c>
      <c r="S429" s="9">
        <f t="shared" si="112"/>
        <v>0.33909293550313963</v>
      </c>
      <c r="T429" s="9">
        <f t="shared" si="113"/>
        <v>2.6030999999999992E-2</v>
      </c>
      <c r="U429" s="9">
        <f t="shared" si="114"/>
        <v>0.38562730545309087</v>
      </c>
      <c r="V429" s="15">
        <f t="shared" si="115"/>
        <v>0</v>
      </c>
      <c r="X429" s="11">
        <f t="shared" si="116"/>
        <v>2.4260599999999992E+19</v>
      </c>
      <c r="Y429" s="11">
        <f t="shared" si="117"/>
        <v>3.8939999999999995E-18</v>
      </c>
      <c r="Z429" s="11">
        <f t="shared" si="118"/>
        <v>2.944E-3</v>
      </c>
      <c r="AA429" s="16">
        <f t="shared" si="119"/>
        <v>0.21760205456181034</v>
      </c>
      <c r="AB429" s="9">
        <f t="shared" si="120"/>
        <v>4.7136399082298483E-2</v>
      </c>
      <c r="AC429" s="9">
        <f t="shared" si="121"/>
        <v>0.78239794543818975</v>
      </c>
      <c r="AD429" s="15">
        <f t="shared" si="122"/>
        <v>73.913741359310578</v>
      </c>
      <c r="AE429" s="3">
        <f t="shared" si="123"/>
        <v>468.83759999999978</v>
      </c>
      <c r="AF429" s="2">
        <f t="shared" si="124"/>
        <v>0.25</v>
      </c>
      <c r="AG429" s="9">
        <f t="shared" si="125"/>
        <v>2.1925505320267394E-2</v>
      </c>
      <c r="AH429" s="2">
        <f t="shared" si="126"/>
        <v>1.0609637918601915</v>
      </c>
    </row>
    <row r="430" spans="1:34">
      <c r="A430" s="1">
        <f>Raw!A430</f>
        <v>417</v>
      </c>
      <c r="B430" s="14">
        <f>Raw!B430</f>
        <v>0.52634259259259253</v>
      </c>
      <c r="C430" s="15">
        <f>Raw!C430</f>
        <v>25</v>
      </c>
      <c r="D430" s="15">
        <f>IF(C430&gt;0.5,Raw!D430*D$11,-999)</f>
        <v>41.2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0.72085100000000002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0.812531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2.48024E+19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0.52640046296296295</v>
      </c>
      <c r="C431" s="15">
        <f>Raw!C431</f>
        <v>24</v>
      </c>
      <c r="D431" s="15">
        <f>IF(C431&gt;0.5,Raw!D431*D$11,-999)</f>
        <v>42.1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0.741757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0.84513700000000003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2.5344199999999996E+19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0.52644675925925932</v>
      </c>
      <c r="C432" s="15">
        <f>Raw!C432</f>
        <v>22.9</v>
      </c>
      <c r="D432" s="15">
        <f>IF(C432&gt;0.5,Raw!D432*D$11,-999)</f>
        <v>44.8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0.78244199999999997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0.88047799999999998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2.6969599999999992E+19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0.52650462962962963</v>
      </c>
      <c r="C433" s="15">
        <f>Raw!C433</f>
        <v>22.4</v>
      </c>
      <c r="D433" s="15">
        <f>IF(C433&gt;0.5,Raw!D433*D$11,-999)</f>
        <v>45.7</v>
      </c>
      <c r="E433" s="9">
        <f>IF(Raw!$G433&gt;$C$8,IF(Raw!$Q433&gt;$C$8,IF(Raw!$N433&gt;$C$9,IF(Raw!$N433&lt;$A$9,IF(Raw!$X433&gt;$C$9,IF(Raw!$X433&lt;$A$9,Raw!H433,-999),-999),-999),-999),-999),-999)</f>
        <v>3.8795000000000003E-2</v>
      </c>
      <c r="F433" s="9">
        <f>IF(Raw!$G433&gt;$C$8,IF(Raw!$Q433&gt;$C$8,IF(Raw!$N433&gt;$C$9,IF(Raw!$N433&lt;$A$9,IF(Raw!$X433&gt;$C$9,IF(Raw!$X433&lt;$A$9,Raw!I433,-999),-999),-999),-999),-999),-999)</f>
        <v>6.0381999999999998E-2</v>
      </c>
      <c r="G433" s="9">
        <f>Raw!G433</f>
        <v>0.84914900000000004</v>
      </c>
      <c r="H433" s="9">
        <f>IF(Raw!$G433&gt;$C$8,IF(Raw!$Q433&gt;$C$8,IF(Raw!$N433&gt;$C$9,IF(Raw!$N433&lt;$A$9,IF(Raw!$X433&gt;$C$9,IF(Raw!$X433&lt;$A$9,Raw!L433,-999),-999),-999),-999),-999),-999)</f>
        <v>448.3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1328</v>
      </c>
      <c r="K433" s="9">
        <f>IF(Raw!$G433&gt;$C$8,IF(Raw!$Q433&gt;$C$8,IF(Raw!$N433&gt;$C$9,IF(Raw!$N433&lt;$A$9,IF(Raw!$X433&gt;$C$9,IF(Raw!$X433&lt;$A$9,Raw!R433,-999),-999),-999),-999),-999),-999)</f>
        <v>3.8481000000000001E-2</v>
      </c>
      <c r="L433" s="9">
        <f>IF(Raw!$G433&gt;$C$8,IF(Raw!$Q433&gt;$C$8,IF(Raw!$N433&gt;$C$9,IF(Raw!$N433&lt;$A$9,IF(Raw!$X433&gt;$C$9,IF(Raw!$X433&lt;$A$9,Raw!S433,-999),-999),-999),-999),-999),-999)</f>
        <v>6.2753000000000003E-2</v>
      </c>
      <c r="M433" s="9">
        <f>Raw!Q433</f>
        <v>0.81057999999999997</v>
      </c>
      <c r="N433" s="9">
        <f>IF(Raw!$G433&gt;$C$8,IF(Raw!$Q433&gt;$C$8,IF(Raw!$N433&gt;$C$9,IF(Raw!$N433&lt;$A$9,IF(Raw!$X433&gt;$C$9,IF(Raw!$X433&lt;$A$9,Raw!V433,-999),-999),-999),-999),-999),-999)</f>
        <v>440.1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1412</v>
      </c>
      <c r="R433" s="9">
        <f t="shared" si="111"/>
        <v>2.1586999999999995E-2</v>
      </c>
      <c r="S433" s="9">
        <f t="shared" si="112"/>
        <v>0.35750720413368214</v>
      </c>
      <c r="T433" s="9">
        <f t="shared" si="113"/>
        <v>2.4272000000000002E-2</v>
      </c>
      <c r="U433" s="9">
        <f t="shared" si="114"/>
        <v>0.38678628910171625</v>
      </c>
      <c r="V433" s="15">
        <f t="shared" si="115"/>
        <v>0</v>
      </c>
      <c r="X433" s="11">
        <f t="shared" si="116"/>
        <v>2.7511399999999996E+19</v>
      </c>
      <c r="Y433" s="11">
        <f t="shared" si="117"/>
        <v>4.483E-18</v>
      </c>
      <c r="Z433" s="11">
        <f t="shared" si="118"/>
        <v>1.328E-3</v>
      </c>
      <c r="AA433" s="16">
        <f t="shared" si="119"/>
        <v>0.14073625581615865</v>
      </c>
      <c r="AB433" s="9">
        <f t="shared" si="120"/>
        <v>4.1896950401169801E-2</v>
      </c>
      <c r="AC433" s="9">
        <f t="shared" si="121"/>
        <v>0.85926374418384144</v>
      </c>
      <c r="AD433" s="15">
        <f t="shared" si="122"/>
        <v>105.97609624710742</v>
      </c>
      <c r="AE433" s="3">
        <f t="shared" si="123"/>
        <v>539.75319999999988</v>
      </c>
      <c r="AF433" s="2">
        <f t="shared" si="124"/>
        <v>0.25</v>
      </c>
      <c r="AG433" s="9">
        <f t="shared" si="125"/>
        <v>3.1530846923773073E-2</v>
      </c>
      <c r="AH433" s="2">
        <f t="shared" si="126"/>
        <v>1.5257612731911052</v>
      </c>
    </row>
    <row r="434" spans="1:34">
      <c r="A434" s="1">
        <f>Raw!A434</f>
        <v>421</v>
      </c>
      <c r="B434" s="14">
        <f>Raw!B434</f>
        <v>0.52656249999999993</v>
      </c>
      <c r="C434" s="15">
        <f>Raw!C434</f>
        <v>20.9</v>
      </c>
      <c r="D434" s="15">
        <f>IF(C434&gt;0.5,Raw!D434*D$11,-999)</f>
        <v>46.6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0.86664699999999995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0.83801599999999998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2.8053199999999996E+19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0.52662037037037035</v>
      </c>
      <c r="C435" s="15">
        <f>Raw!C435</f>
        <v>20.2</v>
      </c>
      <c r="D435" s="15">
        <f>IF(C435&gt;0.5,Raw!D435*D$11,-999)</f>
        <v>47.5</v>
      </c>
      <c r="E435" s="9">
        <f>IF(Raw!$G435&gt;$C$8,IF(Raw!$Q435&gt;$C$8,IF(Raw!$N435&gt;$C$9,IF(Raw!$N435&lt;$A$9,IF(Raw!$X435&gt;$C$9,IF(Raw!$X435&lt;$A$9,Raw!H435,-999),-999),-999),-999),-999),-999)</f>
        <v>3.7661E-2</v>
      </c>
      <c r="F435" s="9">
        <f>IF(Raw!$G435&gt;$C$8,IF(Raw!$Q435&gt;$C$8,IF(Raw!$N435&gt;$C$9,IF(Raw!$N435&lt;$A$9,IF(Raw!$X435&gt;$C$9,IF(Raw!$X435&lt;$A$9,Raw!I435,-999),-999),-999),-999),-999),-999)</f>
        <v>5.6594999999999999E-2</v>
      </c>
      <c r="G435" s="9">
        <f>Raw!G435</f>
        <v>0.83970800000000001</v>
      </c>
      <c r="H435" s="9">
        <f>IF(Raw!$G435&gt;$C$8,IF(Raw!$Q435&gt;$C$8,IF(Raw!$N435&gt;$C$9,IF(Raw!$N435&lt;$A$9,IF(Raw!$X435&gt;$C$9,IF(Raw!$X435&lt;$A$9,Raw!L435,-999),-999),-999),-999),-999),-999)</f>
        <v>413.8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1702</v>
      </c>
      <c r="K435" s="9">
        <f>IF(Raw!$G435&gt;$C$8,IF(Raw!$Q435&gt;$C$8,IF(Raw!$N435&gt;$C$9,IF(Raw!$N435&lt;$A$9,IF(Raw!$X435&gt;$C$9,IF(Raw!$X435&lt;$A$9,Raw!R435,-999),-999),-999),-999),-999),-999)</f>
        <v>3.5458000000000003E-2</v>
      </c>
      <c r="L435" s="9">
        <f>IF(Raw!$G435&gt;$C$8,IF(Raw!$Q435&gt;$C$8,IF(Raw!$N435&gt;$C$9,IF(Raw!$N435&lt;$A$9,IF(Raw!$X435&gt;$C$9,IF(Raw!$X435&lt;$A$9,Raw!S435,-999),-999),-999),-999),-999),-999)</f>
        <v>6.0137000000000003E-2</v>
      </c>
      <c r="M435" s="9">
        <f>Raw!Q435</f>
        <v>0.85926999999999998</v>
      </c>
      <c r="N435" s="9">
        <f>IF(Raw!$G435&gt;$C$8,IF(Raw!$Q435&gt;$C$8,IF(Raw!$N435&gt;$C$9,IF(Raw!$N435&lt;$A$9,IF(Raw!$X435&gt;$C$9,IF(Raw!$X435&lt;$A$9,Raw!V435,-999),-999),-999),-999),-999),-999)</f>
        <v>402.6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924</v>
      </c>
      <c r="R435" s="9">
        <f t="shared" si="111"/>
        <v>1.8933999999999999E-2</v>
      </c>
      <c r="S435" s="9">
        <f t="shared" si="112"/>
        <v>0.33455252230762433</v>
      </c>
      <c r="T435" s="9">
        <f t="shared" si="113"/>
        <v>2.4679E-2</v>
      </c>
      <c r="U435" s="9">
        <f t="shared" si="114"/>
        <v>0.41037963317092635</v>
      </c>
      <c r="V435" s="15">
        <f t="shared" si="115"/>
        <v>0</v>
      </c>
      <c r="X435" s="11">
        <f t="shared" si="116"/>
        <v>2.8594999999999996E+19</v>
      </c>
      <c r="Y435" s="11">
        <f t="shared" si="117"/>
        <v>4.1379999999999999E-18</v>
      </c>
      <c r="Z435" s="11">
        <f t="shared" si="118"/>
        <v>1.702E-3</v>
      </c>
      <c r="AA435" s="16">
        <f t="shared" si="119"/>
        <v>0.16763154763560797</v>
      </c>
      <c r="AB435" s="9">
        <f t="shared" si="120"/>
        <v>3.9594978964099171E-2</v>
      </c>
      <c r="AC435" s="9">
        <f t="shared" si="121"/>
        <v>0.83236845236439205</v>
      </c>
      <c r="AD435" s="15">
        <f t="shared" si="122"/>
        <v>98.490921054998807</v>
      </c>
      <c r="AE435" s="3">
        <f t="shared" si="123"/>
        <v>498.21519999999987</v>
      </c>
      <c r="AF435" s="2">
        <f t="shared" si="124"/>
        <v>0.25</v>
      </c>
      <c r="AG435" s="9">
        <f t="shared" si="125"/>
        <v>3.1091283117859286E-2</v>
      </c>
      <c r="AH435" s="2">
        <f t="shared" si="126"/>
        <v>1.5044910093830601</v>
      </c>
    </row>
    <row r="436" spans="1:34">
      <c r="A436" s="1">
        <f>Raw!A436</f>
        <v>423</v>
      </c>
      <c r="B436" s="14">
        <f>Raw!B436</f>
        <v>0.52667824074074077</v>
      </c>
      <c r="C436" s="15">
        <f>Raw!C436</f>
        <v>18.899999999999999</v>
      </c>
      <c r="D436" s="15">
        <f>IF(C436&gt;0.5,Raw!D436*D$11,-999)</f>
        <v>50.2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0.76047699999999996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0.85274700000000003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3.0220399999999996E+19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0.52672453703703703</v>
      </c>
      <c r="C437" s="15">
        <f>Raw!C437</f>
        <v>18</v>
      </c>
      <c r="D437" s="15">
        <f>IF(C437&gt;0.5,Raw!D437*D$11,-999)</f>
        <v>52.9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0.79065099999999999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0.84351600000000004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3.1845799999999992E+19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0.52678240740740734</v>
      </c>
      <c r="C438" s="15">
        <f>Raw!C438</f>
        <v>17.3</v>
      </c>
      <c r="D438" s="15">
        <f>IF(C438&gt;0.5,Raw!D438*D$11,-999)</f>
        <v>53.8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0.72268900000000003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0.83014399999999999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3.2387599999999996E+19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0.52684027777777775</v>
      </c>
      <c r="C439" s="15">
        <f>Raw!C439</f>
        <v>16</v>
      </c>
      <c r="D439" s="15">
        <f>IF(C439&gt;0.5,Raw!D439*D$11,-999)</f>
        <v>57.3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0.63322800000000001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0.70443699999999998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3.4494599999999992E+19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0.52689814814814817</v>
      </c>
      <c r="C440" s="15">
        <f>Raw!C440</f>
        <v>15.3</v>
      </c>
      <c r="D440" s="15">
        <f>IF(C440&gt;0.5,Raw!D440*D$11,-999)</f>
        <v>56.4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0.65173800000000004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0.45528400000000002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3.3952799999999992E+19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0.52695601851851859</v>
      </c>
      <c r="C441" s="15">
        <f>Raw!C441</f>
        <v>14</v>
      </c>
      <c r="D441" s="15">
        <f>IF(C441&gt;0.5,Raw!D441*D$11,-999)</f>
        <v>62.7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0.48378199999999999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0.63798600000000005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3.7745399999999992E+19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0.52701388888888889</v>
      </c>
      <c r="C442" s="15">
        <f>Raw!C442</f>
        <v>12.9</v>
      </c>
      <c r="D442" s="15">
        <f>IF(C442&gt;0.5,Raw!D442*D$11,-999)</f>
        <v>66.3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0.52144299999999999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0.702847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3.9912599999999992E+19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0.52706018518518516</v>
      </c>
      <c r="C443" s="15">
        <f>Raw!C443</f>
        <v>12.2</v>
      </c>
      <c r="D443" s="15">
        <f>IF(C443&gt;0.5,Raw!D443*D$11,-999)</f>
        <v>70.8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0.48002299999999998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0.45699899999999999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4.2621599999999992E+19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0.52711805555555558</v>
      </c>
      <c r="C444" s="15">
        <f>Raw!C444</f>
        <v>10.9</v>
      </c>
      <c r="D444" s="15">
        <f>IF(C444&gt;0.5,Raw!D444*D$11,-999)</f>
        <v>74.400000000000006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0.37561099999999997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0.402445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4.4788799999999992E+19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0.52717592592592599</v>
      </c>
      <c r="C445" s="15">
        <f>Raw!C445</f>
        <v>10.6</v>
      </c>
      <c r="D445" s="15">
        <f>IF(C445&gt;0.5,Raw!D445*D$11,-999)</f>
        <v>77.900000000000006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0.26437500000000003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0.36902499999999999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4.68958E+19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0.5272337962962963</v>
      </c>
      <c r="C446" s="15">
        <f>Raw!C446</f>
        <v>9.3000000000000007</v>
      </c>
      <c r="D446" s="15">
        <f>IF(C446&gt;0.5,Raw!D446*D$11,-999)</f>
        <v>86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0.46051199999999998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0.417883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5.1771999999999984E+19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0.5272916666666666</v>
      </c>
      <c r="C447" s="15">
        <f>Raw!C447</f>
        <v>8.4</v>
      </c>
      <c r="D447" s="15">
        <f>IF(C447&gt;0.5,Raw!D447*D$11,-999)</f>
        <v>87.8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0.28796300000000002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0.45761099999999999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5.2855599999999984E+19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0.52734953703703702</v>
      </c>
      <c r="C448" s="15">
        <f>Raw!C448</f>
        <v>7.5</v>
      </c>
      <c r="D448" s="15">
        <f>IF(C448&gt;0.5,Raw!D448*D$11,-999)</f>
        <v>93.2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0.50187899999999996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0.57055400000000001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5.6106399999999992E+19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0.5273958333333334</v>
      </c>
      <c r="C449" s="15">
        <f>Raw!C449</f>
        <v>6.6</v>
      </c>
      <c r="D449" s="15">
        <f>IF(C449&gt;0.5,Raw!D449*D$11,-999)</f>
        <v>96.8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0.31629800000000002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0.39897300000000002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5.8273599999999992E+19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0.5274537037037037</v>
      </c>
      <c r="C450" s="15">
        <f>Raw!C450</f>
        <v>5.0999999999999996</v>
      </c>
      <c r="D450" s="15">
        <f>IF(C450&gt;0.5,Raw!D450*D$11,-999)</f>
        <v>115.6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0.39100499999999999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0.31720700000000002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6.9591199999999975E+19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0.52751157407407401</v>
      </c>
      <c r="C451" s="15">
        <f>Raw!C451</f>
        <v>4</v>
      </c>
      <c r="D451" s="15">
        <f>IF(C451&gt;0.5,Raw!D451*D$11,-999)</f>
        <v>124.5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0.40677799999999997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0.40988799999999997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7.4948999999999984E+19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0.52756944444444442</v>
      </c>
      <c r="C452" s="15">
        <f>Raw!C452</f>
        <v>2.9</v>
      </c>
      <c r="D452" s="15">
        <f>IF(C452&gt;0.5,Raw!D452*D$11,-999)</f>
        <v>156.80000000000001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3.6235999999999997E-2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0.29123100000000002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9.43936E+19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0.52762731481481484</v>
      </c>
      <c r="C453" s="15">
        <f>Raw!C453</f>
        <v>2</v>
      </c>
      <c r="D453" s="15">
        <f>IF(C453&gt;0.5,Raw!D453*D$11,-999)</f>
        <v>177.4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0.32669300000000001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0.31546099999999999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1.0679479999999998E+20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0.52767361111111111</v>
      </c>
      <c r="C454" s="15">
        <f>Raw!C454</f>
        <v>1.5</v>
      </c>
      <c r="D454" s="15">
        <f>IF(C454&gt;0.5,Raw!D454*D$11,-999)</f>
        <v>197.1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0.19087699999999999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0.29994500000000002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1.1865419999999997E+20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0.52773148148148141</v>
      </c>
      <c r="C455" s="15">
        <f>Raw!C455</f>
        <v>0.2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2.2294999999999999E-2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4.7571000000000002E-2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0.52778935185185183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2.235E-3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9.8340000000000007E-3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0.52784722222222225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0.12836400000000001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7.1214E-2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0.52790509259259266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1.0213E-2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1.089E-2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0.52795138888888882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2.5137E-2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4.2442000000000001E-2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0.52800925925925923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2.6588000000000001E-2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1.325E-3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0.52806712962962965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3.0047000000000001E-2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4.2140999999999998E-2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0.52812500000000007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6.6889000000000004E-2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3.4819999999999999E-3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0.52818287037037037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7.7140000000000004E-3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1.3368E-2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0.52822916666666664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8.2559999999999995E-3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3.5353999999999997E-2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0.52828703703703705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1.1472E-2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8.1460000000000005E-3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0.52834490740740747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9.3212000000000003E-2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1.225E-3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0.52840277777777778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2.1659999999999999E-2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4.5796000000000003E-2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0.52846064814814808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8.4031999999999996E-2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4.9186000000000001E-2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0.52850694444444446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4.9540000000000001E-3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2.7290999999999999E-2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0.52856481481481488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6.1256999999999999E-2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5.2760000000000003E-3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0.52862268518518518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1.9840000000000001E-3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6.6949999999999996E-2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0.52868055555555549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4.156E-2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5.2573000000000002E-2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0.5287384259259259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3.5616000000000002E-2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5.6210000000000001E-3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0.52879629629629632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1.4167000000000001E-2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5.1919999999999996E-3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0.52884259259259259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6.6988000000000006E-2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0.127364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0.52890046296296289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3.6210000000000001E-3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4.1959000000000003E-2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0.52895833333333331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5.3467000000000001E-2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8.9689999999999995E-3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0.52901620370370372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7.2350999999999999E-2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3.0019000000000001E-2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0.52907407407407414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4.7070000000000002E-3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1.9559E-2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0.52913194444444445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2.2279E-2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2.7430000000000002E-3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0.52917824074074071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0.10788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4.4712000000000002E-2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0.52923611111111113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6.1817999999999998E-2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2.6700000000000001E-3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0.52929398148148155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7.7025999999999997E-2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1.6402E-2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0.52935185185185185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0.108268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1.9411000000000001E-2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0.52940972222222216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8.1586000000000006E-2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7.3944999999999997E-2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0.52945601851851853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0.14993600000000001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2.317E-3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0.52951388888888895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0.18162800000000001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2.0070000000000001E-3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0.52957175925925926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7.7327000000000007E-2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6.6192000000000001E-2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0.52962962962962956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3.0879E-2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1.0533000000000001E-2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0.52968749999999998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6.2870000000000001E-3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5.5329999999999997E-3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0.52974537037037039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6.1499999999999999E-4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4.8170999999999999E-2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0.52979166666666666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3.0696999999999999E-2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4.0225999999999998E-2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0.52984953703703697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2.7365E-2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5.7559999999999998E-3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0.52990740740740738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1.6570000000000001E-3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2.4771999999999999E-2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0.5299652777777778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0.16875100000000001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8.9119000000000004E-2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0.53001157407407407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3.6644999999999997E-2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4.5669999999999999E-3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0.53006944444444437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2.0264000000000001E-2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1.0349999999999999E-3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0.53012731481481479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4.8906999999999999E-2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1.4966999999999999E-2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0.5301851851851852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2.9959E-2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1.0626999999999999E-2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0.53024305555555562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2.0291E-2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2.1957000000000001E-2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0.53030092592592593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3.8774999999999997E-2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6.1600000000000002E-2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0.53034722222222219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3.9972000000000001E-2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2.9878999999999999E-2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0.53040509259259261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2.4497000000000001E-2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3.8759000000000002E-2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0.53046296296296302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4.4262999999999997E-2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0.10632900000000001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0.53052083333333333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9.7900000000000005E-4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0.112362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0.53057870370370364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9.6549999999999997E-2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4.2998000000000001E-2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0.53063657407407405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2.8339E-2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2.5106E-2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0.53068287037037043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8.8703000000000004E-2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6.0060000000000001E-3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0.53074074074074074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6.1060000000000003E-3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8.0040000000000007E-3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0.53079861111111104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6.2276999999999999E-2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2.5165E-2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0.53085648148148146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6.7000000000000002E-5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7.1679999999999994E-2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0.53091435185185187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1.7987E-2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5.1891E-2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topLeftCell="A4" workbookViewId="0">
      <selection activeCell="A4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0.5034953703703704</v>
      </c>
      <c r="C13" s="17">
        <v>0</v>
      </c>
      <c r="D13" s="17">
        <v>6.3</v>
      </c>
      <c r="E13" s="17">
        <v>0</v>
      </c>
      <c r="F13" s="17">
        <v>0</v>
      </c>
      <c r="G13" s="17">
        <v>2.6082999999999999E-2</v>
      </c>
      <c r="H13" s="17">
        <v>8.3299999999999997E-4</v>
      </c>
      <c r="I13" s="17">
        <v>3.6250000000000002E-3</v>
      </c>
      <c r="J13" s="17">
        <v>2.7920000000000002E-3</v>
      </c>
      <c r="K13" s="17">
        <v>0.77014899999999997</v>
      </c>
      <c r="L13" s="17">
        <v>238.5</v>
      </c>
      <c r="M13" s="17">
        <v>0.13920199999999999</v>
      </c>
      <c r="N13" s="17">
        <v>0</v>
      </c>
      <c r="O13" s="17">
        <v>0</v>
      </c>
      <c r="P13" s="17">
        <v>0</v>
      </c>
      <c r="Q13" s="17">
        <v>1.74E-4</v>
      </c>
      <c r="R13" s="17">
        <v>1.0430000000000001E-3</v>
      </c>
      <c r="S13" s="17">
        <v>4.1110000000000001E-3</v>
      </c>
      <c r="T13" s="17">
        <v>3.068E-3</v>
      </c>
      <c r="U13" s="17">
        <v>0.74630200000000002</v>
      </c>
      <c r="V13" s="17">
        <v>551.6</v>
      </c>
      <c r="W13" s="17">
        <v>0.36838100000000001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0.5035532407407407</v>
      </c>
      <c r="C14" s="17">
        <v>0.4</v>
      </c>
      <c r="D14" s="17">
        <v>6.3</v>
      </c>
      <c r="E14" s="17">
        <v>0</v>
      </c>
      <c r="F14" s="17">
        <v>0</v>
      </c>
      <c r="G14" s="17">
        <v>3.3861000000000002E-2</v>
      </c>
      <c r="H14" s="17">
        <v>8.4800000000000001E-4</v>
      </c>
      <c r="I14" s="17">
        <v>2.6679999999999998E-3</v>
      </c>
      <c r="J14" s="17">
        <v>1.82E-3</v>
      </c>
      <c r="K14" s="17">
        <v>0.68218500000000004</v>
      </c>
      <c r="L14" s="17">
        <v>646.79999999999995</v>
      </c>
      <c r="M14" s="17">
        <v>0.59756100000000001</v>
      </c>
      <c r="N14" s="17">
        <v>0</v>
      </c>
      <c r="O14" s="17">
        <v>0</v>
      </c>
      <c r="P14" s="17">
        <v>0</v>
      </c>
      <c r="Q14" s="17">
        <v>7.4929999999999997E-3</v>
      </c>
      <c r="R14" s="17">
        <v>5.6800000000000004E-4</v>
      </c>
      <c r="S14" s="17">
        <v>2.2460000000000002E-3</v>
      </c>
      <c r="T14" s="17">
        <v>1.6770000000000001E-3</v>
      </c>
      <c r="U14" s="17">
        <v>0.74695999999999996</v>
      </c>
      <c r="V14" s="17">
        <v>1195.9000000000001</v>
      </c>
      <c r="W14" s="17">
        <v>2.4390000000000002E-3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0.50359953703703708</v>
      </c>
      <c r="C15" s="17">
        <v>0.4</v>
      </c>
      <c r="D15" s="17">
        <v>5.4</v>
      </c>
      <c r="E15" s="17">
        <v>0</v>
      </c>
      <c r="F15" s="17">
        <v>0</v>
      </c>
      <c r="G15" s="17">
        <v>1.7094000000000002E-2</v>
      </c>
      <c r="H15" s="17">
        <v>8.7200000000000005E-4</v>
      </c>
      <c r="I15" s="17">
        <v>2.849E-3</v>
      </c>
      <c r="J15" s="17">
        <v>1.977E-3</v>
      </c>
      <c r="K15" s="17">
        <v>0.69391599999999998</v>
      </c>
      <c r="L15" s="17">
        <v>1195.9000000000001</v>
      </c>
      <c r="M15" s="17">
        <v>0.36838100000000001</v>
      </c>
      <c r="N15" s="17">
        <v>0</v>
      </c>
      <c r="O15" s="17">
        <v>0</v>
      </c>
      <c r="P15" s="17">
        <v>0</v>
      </c>
      <c r="Q15" s="17">
        <v>3.9056E-2</v>
      </c>
      <c r="R15" s="17">
        <v>5.0000000000000004E-6</v>
      </c>
      <c r="S15" s="17">
        <v>4.3959999999999997E-3</v>
      </c>
      <c r="T15" s="17">
        <v>4.3899999999999998E-3</v>
      </c>
      <c r="U15" s="17">
        <v>0.99881399999999998</v>
      </c>
      <c r="V15" s="17">
        <v>1195.9000000000001</v>
      </c>
      <c r="W15" s="17">
        <v>0.36838100000000001</v>
      </c>
      <c r="X15" s="17">
        <v>6491</v>
      </c>
      <c r="Y15" s="17">
        <v>0</v>
      </c>
      <c r="Z15" s="17">
        <v>0</v>
      </c>
    </row>
    <row r="16" spans="1:31">
      <c r="A16" s="17">
        <v>3</v>
      </c>
      <c r="B16" s="19">
        <v>0.50365740740740739</v>
      </c>
      <c r="C16" s="17">
        <v>0.4</v>
      </c>
      <c r="D16" s="17">
        <v>599.29999999999995</v>
      </c>
      <c r="E16" s="17">
        <v>0</v>
      </c>
      <c r="F16" s="17">
        <v>0</v>
      </c>
      <c r="G16" s="17">
        <v>1.3646999999999999E-2</v>
      </c>
      <c r="H16" s="17">
        <v>4.4999999999999999E-4</v>
      </c>
      <c r="I16" s="17">
        <v>2.8800000000000002E-3</v>
      </c>
      <c r="J16" s="17">
        <v>2.4299999999999999E-3</v>
      </c>
      <c r="K16" s="17">
        <v>0.84364399999999995</v>
      </c>
      <c r="L16" s="17">
        <v>1177.8</v>
      </c>
      <c r="M16" s="17">
        <v>0.59756100000000001</v>
      </c>
      <c r="N16" s="17">
        <v>0</v>
      </c>
      <c r="O16" s="17">
        <v>0</v>
      </c>
      <c r="P16" s="17">
        <v>0</v>
      </c>
      <c r="Q16" s="17">
        <v>1.8157E-2</v>
      </c>
      <c r="R16" s="17">
        <v>1.194E-3</v>
      </c>
      <c r="S16" s="17">
        <v>4.6829999999999997E-3</v>
      </c>
      <c r="T16" s="17">
        <v>3.4880000000000002E-3</v>
      </c>
      <c r="U16" s="17">
        <v>0.74496099999999998</v>
      </c>
      <c r="V16" s="17">
        <v>487.7</v>
      </c>
      <c r="W16" s="17">
        <v>0.51002199999999998</v>
      </c>
      <c r="X16" s="17">
        <v>5626</v>
      </c>
      <c r="Y16" s="17">
        <v>0</v>
      </c>
      <c r="Z16" s="17">
        <v>0</v>
      </c>
    </row>
    <row r="17" spans="1:31">
      <c r="A17" s="17">
        <v>4</v>
      </c>
      <c r="B17" s="19">
        <v>0.50370370370370365</v>
      </c>
      <c r="C17" s="17">
        <v>0.4</v>
      </c>
      <c r="D17" s="17">
        <v>619.1</v>
      </c>
      <c r="E17" s="17">
        <v>0</v>
      </c>
      <c r="F17" s="17">
        <v>0</v>
      </c>
      <c r="G17" s="17">
        <v>7.9629999999999996E-3</v>
      </c>
      <c r="H17" s="17">
        <v>5.71E-4</v>
      </c>
      <c r="I17" s="17">
        <v>2.3289999999999999E-3</v>
      </c>
      <c r="J17" s="17">
        <v>1.758E-3</v>
      </c>
      <c r="K17" s="17">
        <v>0.75475000000000003</v>
      </c>
      <c r="L17" s="17">
        <v>384.4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3.1343000000000003E-2</v>
      </c>
      <c r="R17" s="17">
        <v>5.0000000000000004E-6</v>
      </c>
      <c r="S17" s="17">
        <v>3.9379999999999997E-3</v>
      </c>
      <c r="T17" s="17">
        <v>3.9329999999999999E-3</v>
      </c>
      <c r="U17" s="17">
        <v>0.99884099999999998</v>
      </c>
      <c r="V17" s="17">
        <v>1195.9000000000001</v>
      </c>
      <c r="W17" s="17">
        <v>2.4390000000000002E-3</v>
      </c>
      <c r="X17" s="17">
        <v>15960</v>
      </c>
      <c r="Y17" s="17">
        <v>0</v>
      </c>
      <c r="Z17" s="17">
        <v>0</v>
      </c>
    </row>
    <row r="18" spans="1:31">
      <c r="A18" s="17">
        <v>5</v>
      </c>
      <c r="B18" s="19">
        <v>0.50376157407407407</v>
      </c>
      <c r="C18" s="17">
        <v>0.4</v>
      </c>
      <c r="D18" s="17">
        <v>597.5</v>
      </c>
      <c r="E18" s="17">
        <v>0</v>
      </c>
      <c r="F18" s="17">
        <v>0</v>
      </c>
      <c r="G18" s="17">
        <v>2.5162E-2</v>
      </c>
      <c r="H18" s="17">
        <v>7.76E-4</v>
      </c>
      <c r="I18" s="17">
        <v>3.081E-3</v>
      </c>
      <c r="J18" s="17">
        <v>2.3050000000000002E-3</v>
      </c>
      <c r="K18" s="17">
        <v>0.74819500000000005</v>
      </c>
      <c r="L18" s="17">
        <v>204.1</v>
      </c>
      <c r="M18" s="17">
        <v>0.13920199999999999</v>
      </c>
      <c r="N18" s="17">
        <v>0</v>
      </c>
      <c r="O18" s="17">
        <v>0</v>
      </c>
      <c r="P18" s="17">
        <v>0</v>
      </c>
      <c r="Q18" s="17">
        <v>1.9196000000000001E-2</v>
      </c>
      <c r="R18" s="17">
        <v>9.0000000000000002E-6</v>
      </c>
      <c r="S18" s="17">
        <v>6.4409999999999997E-3</v>
      </c>
      <c r="T18" s="17">
        <v>6.4320000000000002E-3</v>
      </c>
      <c r="U18" s="17">
        <v>0.99856500000000004</v>
      </c>
      <c r="V18" s="17">
        <v>1105.8</v>
      </c>
      <c r="W18" s="17">
        <v>0.59756100000000001</v>
      </c>
      <c r="X18" s="17">
        <v>1148</v>
      </c>
      <c r="Y18" s="17">
        <v>0</v>
      </c>
      <c r="Z18" s="17">
        <v>0</v>
      </c>
    </row>
    <row r="19" spans="1:31">
      <c r="A19" s="17">
        <v>6</v>
      </c>
      <c r="B19" s="19">
        <v>0.50380787037037034</v>
      </c>
      <c r="C19" s="17">
        <v>0.4</v>
      </c>
      <c r="D19" s="17">
        <v>698.8</v>
      </c>
      <c r="E19" s="17">
        <v>0.13023000000000001</v>
      </c>
      <c r="F19" s="17">
        <v>6.3019999999999996</v>
      </c>
      <c r="G19" s="17">
        <v>2.9912999999999999E-2</v>
      </c>
      <c r="H19" s="17">
        <v>5.0000000000000004E-6</v>
      </c>
      <c r="I19" s="17">
        <v>3.9399999999999999E-3</v>
      </c>
      <c r="J19" s="17">
        <v>3.9360000000000003E-3</v>
      </c>
      <c r="K19" s="17">
        <v>0.99875199999999997</v>
      </c>
      <c r="L19" s="17">
        <v>204.1</v>
      </c>
      <c r="M19" s="17">
        <v>0.13920199999999999</v>
      </c>
      <c r="N19" s="17">
        <v>3610</v>
      </c>
      <c r="O19" s="17">
        <v>0</v>
      </c>
      <c r="P19" s="17">
        <v>0</v>
      </c>
      <c r="Q19" s="17">
        <v>1.6695999999999999E-2</v>
      </c>
      <c r="R19" s="17">
        <v>6.8199999999999999E-4</v>
      </c>
      <c r="S19" s="17">
        <v>3.5599999999999998E-3</v>
      </c>
      <c r="T19" s="17">
        <v>2.8779999999999999E-3</v>
      </c>
      <c r="U19" s="17">
        <v>0.80846899999999999</v>
      </c>
      <c r="V19" s="17">
        <v>1195.9000000000001</v>
      </c>
      <c r="W19" s="17">
        <v>2.4390000000000002E-3</v>
      </c>
      <c r="X19" s="17">
        <v>0</v>
      </c>
      <c r="Y19" s="17">
        <v>0</v>
      </c>
      <c r="Z19" s="17">
        <v>0</v>
      </c>
      <c r="AA19" s="17">
        <v>1.2438</v>
      </c>
      <c r="AB19" s="17">
        <v>0.75606099999999998</v>
      </c>
      <c r="AC19" s="17">
        <v>2.8579500000000002E-3</v>
      </c>
      <c r="AD19" s="17">
        <v>0.25</v>
      </c>
      <c r="AE19" s="17">
        <v>4070.1</v>
      </c>
    </row>
    <row r="20" spans="1:31">
      <c r="A20" s="17">
        <v>7</v>
      </c>
      <c r="B20" s="19">
        <v>0.50386574074074075</v>
      </c>
      <c r="C20" s="17">
        <v>0.4</v>
      </c>
      <c r="D20" s="17">
        <v>648.6</v>
      </c>
      <c r="E20" s="17">
        <v>0</v>
      </c>
      <c r="F20" s="17">
        <v>0</v>
      </c>
      <c r="G20" s="17">
        <v>7.1650000000000004E-3</v>
      </c>
      <c r="H20" s="17">
        <v>1.0269999999999999E-3</v>
      </c>
      <c r="I20" s="17">
        <v>3.4689999999999999E-3</v>
      </c>
      <c r="J20" s="17">
        <v>2.4420000000000002E-3</v>
      </c>
      <c r="K20" s="17">
        <v>0.70402600000000004</v>
      </c>
      <c r="L20" s="17">
        <v>204.1</v>
      </c>
      <c r="M20" s="17">
        <v>0.56900200000000001</v>
      </c>
      <c r="N20" s="17">
        <v>0</v>
      </c>
      <c r="O20" s="17">
        <v>0</v>
      </c>
      <c r="P20" s="17">
        <v>0</v>
      </c>
      <c r="Q20" s="17">
        <v>2.0313999999999999E-2</v>
      </c>
      <c r="R20" s="17">
        <v>3.9999999999999998E-6</v>
      </c>
      <c r="S20" s="17">
        <v>3.2780000000000001E-3</v>
      </c>
      <c r="T20" s="17">
        <v>3.2729999999999999E-3</v>
      </c>
      <c r="U20" s="17">
        <v>0.99862799999999996</v>
      </c>
      <c r="V20" s="17">
        <v>973</v>
      </c>
      <c r="W20" s="17">
        <v>0.59756100000000001</v>
      </c>
      <c r="X20" s="17">
        <v>3537</v>
      </c>
      <c r="Y20" s="17">
        <v>0</v>
      </c>
      <c r="Z20" s="17">
        <v>0</v>
      </c>
    </row>
    <row r="21" spans="1:31">
      <c r="A21" s="17">
        <v>8</v>
      </c>
      <c r="B21" s="19">
        <v>0.50392361111111106</v>
      </c>
      <c r="C21" s="17">
        <v>0.4</v>
      </c>
      <c r="D21" s="17">
        <v>723</v>
      </c>
      <c r="E21" s="17">
        <v>0</v>
      </c>
      <c r="F21" s="17">
        <v>0</v>
      </c>
      <c r="G21" s="17">
        <v>1.1819E-2</v>
      </c>
      <c r="H21" s="17">
        <v>3.0000000000000001E-6</v>
      </c>
      <c r="I21" s="17">
        <v>2.9759999999999999E-3</v>
      </c>
      <c r="J21" s="17">
        <v>2.9719999999999998E-3</v>
      </c>
      <c r="K21" s="17">
        <v>0.99884399999999995</v>
      </c>
      <c r="L21" s="17">
        <v>1195.9000000000001</v>
      </c>
      <c r="M21" s="17">
        <v>2.4390000000000002E-3</v>
      </c>
      <c r="N21" s="17">
        <v>0</v>
      </c>
      <c r="O21" s="17">
        <v>0</v>
      </c>
      <c r="P21" s="17">
        <v>0</v>
      </c>
      <c r="Q21" s="17">
        <v>8.5369999999999994E-3</v>
      </c>
      <c r="R21" s="17">
        <v>1.304E-3</v>
      </c>
      <c r="S21" s="17">
        <v>3.9269999999999999E-3</v>
      </c>
      <c r="T21" s="17">
        <v>2.6229999999999999E-3</v>
      </c>
      <c r="U21" s="17">
        <v>0.66793599999999997</v>
      </c>
      <c r="V21" s="17">
        <v>1195.9000000000001</v>
      </c>
      <c r="W21" s="17">
        <v>2.4390000000000002E-3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0.50396990740740744</v>
      </c>
      <c r="C22" s="17">
        <v>0.4</v>
      </c>
      <c r="D22" s="17">
        <v>736.4</v>
      </c>
      <c r="E22" s="17">
        <v>0</v>
      </c>
      <c r="F22" s="17">
        <v>0</v>
      </c>
      <c r="G22" s="17">
        <v>2.6255000000000001E-2</v>
      </c>
      <c r="H22" s="17">
        <v>7.1599999999999995E-4</v>
      </c>
      <c r="I22" s="17">
        <v>2.1779999999999998E-3</v>
      </c>
      <c r="J22" s="17">
        <v>1.4610000000000001E-3</v>
      </c>
      <c r="K22" s="17">
        <v>0.67111500000000002</v>
      </c>
      <c r="L22" s="17">
        <v>1122</v>
      </c>
      <c r="M22" s="17">
        <v>0.59756100000000001</v>
      </c>
      <c r="N22" s="17">
        <v>0</v>
      </c>
      <c r="O22" s="17">
        <v>0</v>
      </c>
      <c r="P22" s="17">
        <v>0</v>
      </c>
      <c r="Q22" s="17">
        <v>3.5480999999999999E-2</v>
      </c>
      <c r="R22" s="17">
        <v>3.9999999999999998E-6</v>
      </c>
      <c r="S22" s="17">
        <v>3.1199999999999999E-3</v>
      </c>
      <c r="T22" s="17">
        <v>3.1159999999999998E-3</v>
      </c>
      <c r="U22" s="17">
        <v>0.99885100000000004</v>
      </c>
      <c r="V22" s="17">
        <v>710.6</v>
      </c>
      <c r="W22" s="17">
        <v>0.59756100000000001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0.50402777777777774</v>
      </c>
      <c r="C23" s="17">
        <v>0.4</v>
      </c>
      <c r="D23" s="17">
        <v>747.2</v>
      </c>
      <c r="E23" s="17">
        <v>0</v>
      </c>
      <c r="F23" s="17">
        <v>0</v>
      </c>
      <c r="G23" s="17">
        <v>1.761E-3</v>
      </c>
      <c r="H23" s="17">
        <v>7.9000000000000001E-4</v>
      </c>
      <c r="I23" s="17">
        <v>3.1380000000000002E-3</v>
      </c>
      <c r="J23" s="17">
        <v>2.3479999999999998E-3</v>
      </c>
      <c r="K23" s="17">
        <v>0.74825200000000003</v>
      </c>
      <c r="L23" s="17">
        <v>312.39999999999998</v>
      </c>
      <c r="M23" s="17">
        <v>0.36838100000000001</v>
      </c>
      <c r="N23" s="17">
        <v>0</v>
      </c>
      <c r="O23" s="17">
        <v>0</v>
      </c>
      <c r="P23" s="17">
        <v>0</v>
      </c>
      <c r="Q23" s="17">
        <v>6.6520999999999997E-2</v>
      </c>
      <c r="R23" s="17">
        <v>5.0000000000000004E-6</v>
      </c>
      <c r="S23" s="17">
        <v>3.4680000000000002E-3</v>
      </c>
      <c r="T23" s="17">
        <v>3.4629999999999999E-3</v>
      </c>
      <c r="U23" s="17">
        <v>0.99849699999999997</v>
      </c>
      <c r="V23" s="17">
        <v>1195.9000000000001</v>
      </c>
      <c r="W23" s="17">
        <v>2.4390000000000002E-3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0.50407407407407401</v>
      </c>
      <c r="C24" s="17">
        <v>0.4</v>
      </c>
      <c r="D24" s="17">
        <v>771.3</v>
      </c>
      <c r="E24" s="17">
        <v>2.9028000000000002E-2</v>
      </c>
      <c r="F24" s="17">
        <v>1.405</v>
      </c>
      <c r="G24" s="17">
        <v>1.3703999999999999E-2</v>
      </c>
      <c r="H24" s="17">
        <v>7.9000000000000001E-4</v>
      </c>
      <c r="I24" s="17">
        <v>2.931E-3</v>
      </c>
      <c r="J24" s="17">
        <v>2.1410000000000001E-3</v>
      </c>
      <c r="K24" s="17">
        <v>0.73051500000000003</v>
      </c>
      <c r="L24" s="17">
        <v>1076.3</v>
      </c>
      <c r="M24" s="17">
        <v>0.59756100000000001</v>
      </c>
      <c r="N24" s="17">
        <v>25337</v>
      </c>
      <c r="O24" s="17">
        <v>0</v>
      </c>
      <c r="P24" s="17">
        <v>0</v>
      </c>
      <c r="Q24" s="17">
        <v>1.2576E-2</v>
      </c>
      <c r="R24" s="17">
        <v>2.2599999999999999E-4</v>
      </c>
      <c r="S24" s="17">
        <v>6.2129999999999998E-3</v>
      </c>
      <c r="T24" s="17">
        <v>5.9870000000000001E-3</v>
      </c>
      <c r="U24" s="17">
        <v>0.96367599999999998</v>
      </c>
      <c r="V24" s="17">
        <v>384.4</v>
      </c>
      <c r="W24" s="17">
        <v>0.36838100000000001</v>
      </c>
      <c r="X24" s="17">
        <v>2380</v>
      </c>
      <c r="Y24" s="17">
        <v>0</v>
      </c>
      <c r="Z24" s="17">
        <v>0</v>
      </c>
      <c r="AA24" s="17">
        <v>1.48258</v>
      </c>
      <c r="AB24" s="17">
        <v>0.99216499999999996</v>
      </c>
      <c r="AC24" s="17">
        <v>6.1661399999999996E-3</v>
      </c>
      <c r="AD24" s="17">
        <v>0.25</v>
      </c>
      <c r="AE24" s="17">
        <v>771.7</v>
      </c>
    </row>
    <row r="25" spans="1:31">
      <c r="A25" s="17">
        <v>12</v>
      </c>
      <c r="B25" s="19">
        <v>0.50413194444444442</v>
      </c>
      <c r="C25" s="17">
        <v>0.4</v>
      </c>
      <c r="D25" s="17">
        <v>770.5</v>
      </c>
      <c r="E25" s="17">
        <v>0</v>
      </c>
      <c r="F25" s="17">
        <v>0</v>
      </c>
      <c r="G25" s="17">
        <v>2.6904000000000001E-2</v>
      </c>
      <c r="H25" s="17">
        <v>2.2560000000000002E-3</v>
      </c>
      <c r="I25" s="17">
        <v>4.5209999999999998E-3</v>
      </c>
      <c r="J25" s="17">
        <v>2.2650000000000001E-3</v>
      </c>
      <c r="K25" s="17">
        <v>0.50101200000000001</v>
      </c>
      <c r="L25" s="17">
        <v>495.9</v>
      </c>
      <c r="M25" s="17">
        <v>0.51002199999999998</v>
      </c>
      <c r="N25" s="17">
        <v>0</v>
      </c>
      <c r="O25" s="17">
        <v>0</v>
      </c>
      <c r="P25" s="17">
        <v>0</v>
      </c>
      <c r="Q25" s="17">
        <v>2.3133999999999998E-2</v>
      </c>
      <c r="R25" s="17">
        <v>5.6899999999999995E-4</v>
      </c>
      <c r="S25" s="17">
        <v>3.6700000000000001E-3</v>
      </c>
      <c r="T25" s="17">
        <v>3.101E-3</v>
      </c>
      <c r="U25" s="17">
        <v>0.84505200000000003</v>
      </c>
      <c r="V25" s="17">
        <v>1127.0999999999999</v>
      </c>
      <c r="W25" s="17">
        <v>0.59756100000000001</v>
      </c>
      <c r="X25" s="17">
        <v>5539</v>
      </c>
      <c r="Y25" s="17">
        <v>0</v>
      </c>
      <c r="Z25" s="17">
        <v>0</v>
      </c>
    </row>
    <row r="26" spans="1:31">
      <c r="A26" s="17">
        <v>13</v>
      </c>
      <c r="B26" s="19">
        <v>0.5041782407407408</v>
      </c>
      <c r="C26" s="17">
        <v>0.4</v>
      </c>
      <c r="D26" s="17">
        <v>781.2</v>
      </c>
      <c r="E26" s="17">
        <v>0</v>
      </c>
      <c r="F26" s="17">
        <v>0</v>
      </c>
      <c r="G26" s="17">
        <v>2.2061000000000001E-2</v>
      </c>
      <c r="H26" s="17">
        <v>1.189E-3</v>
      </c>
      <c r="I26" s="17">
        <v>3.6289999999999998E-3</v>
      </c>
      <c r="J26" s="17">
        <v>2.4399999999999999E-3</v>
      </c>
      <c r="K26" s="17">
        <v>0.67238200000000004</v>
      </c>
      <c r="L26" s="17">
        <v>204.1</v>
      </c>
      <c r="M26" s="17">
        <v>0.13920199999999999</v>
      </c>
      <c r="N26" s="17">
        <v>0</v>
      </c>
      <c r="O26" s="17">
        <v>0</v>
      </c>
      <c r="P26" s="17">
        <v>0</v>
      </c>
      <c r="Q26" s="17">
        <v>7.123E-3</v>
      </c>
      <c r="R26" s="17">
        <v>2.7999999999999998E-4</v>
      </c>
      <c r="S26" s="17">
        <v>3.6900000000000001E-3</v>
      </c>
      <c r="T26" s="17">
        <v>3.411E-3</v>
      </c>
      <c r="U26" s="17">
        <v>0.92418199999999995</v>
      </c>
      <c r="V26" s="17">
        <v>1195.9000000000001</v>
      </c>
      <c r="W26" s="17">
        <v>0.59756100000000001</v>
      </c>
      <c r="X26" s="17">
        <v>1734</v>
      </c>
      <c r="Y26" s="17">
        <v>0</v>
      </c>
      <c r="Z26" s="17">
        <v>0</v>
      </c>
    </row>
    <row r="27" spans="1:31">
      <c r="A27" s="17">
        <v>14</v>
      </c>
      <c r="B27" s="19">
        <v>0.50423611111111111</v>
      </c>
      <c r="C27" s="17">
        <v>0.4</v>
      </c>
      <c r="D27" s="17">
        <v>800.9</v>
      </c>
      <c r="E27" s="17">
        <v>0</v>
      </c>
      <c r="F27" s="17">
        <v>0</v>
      </c>
      <c r="G27" s="17">
        <v>1.9418000000000001E-2</v>
      </c>
      <c r="H27" s="17">
        <v>2.7999999999999998E-4</v>
      </c>
      <c r="I27" s="17">
        <v>2.9529999999999999E-3</v>
      </c>
      <c r="J27" s="17">
        <v>2.673E-3</v>
      </c>
      <c r="K27" s="17">
        <v>0.90508599999999995</v>
      </c>
      <c r="L27" s="17">
        <v>204.1</v>
      </c>
      <c r="M27" s="17">
        <v>0.48935699999999999</v>
      </c>
      <c r="N27" s="17">
        <v>0</v>
      </c>
      <c r="O27" s="17">
        <v>0</v>
      </c>
      <c r="P27" s="17">
        <v>0</v>
      </c>
      <c r="Q27" s="17">
        <v>1.9569E-2</v>
      </c>
      <c r="R27" s="17">
        <v>4.1399999999999998E-4</v>
      </c>
      <c r="S27" s="17">
        <v>3.7720000000000002E-3</v>
      </c>
      <c r="T27" s="17">
        <v>3.3579999999999999E-3</v>
      </c>
      <c r="U27" s="17">
        <v>0.89018600000000003</v>
      </c>
      <c r="V27" s="17">
        <v>1195.9000000000001</v>
      </c>
      <c r="W27" s="17">
        <v>0.59756100000000001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0.50428240740740737</v>
      </c>
      <c r="C28" s="17">
        <v>0.4</v>
      </c>
      <c r="D28" s="17">
        <v>804.5</v>
      </c>
      <c r="E28" s="17">
        <v>0</v>
      </c>
      <c r="F28" s="17">
        <v>0</v>
      </c>
      <c r="G28" s="17">
        <v>0.122142</v>
      </c>
      <c r="H28" s="17">
        <v>3.9999999999999998E-6</v>
      </c>
      <c r="I28" s="17">
        <v>3.2820000000000002E-3</v>
      </c>
      <c r="J28" s="17">
        <v>3.2789999999999998E-3</v>
      </c>
      <c r="K28" s="17">
        <v>0.99890900000000005</v>
      </c>
      <c r="L28" s="17">
        <v>758.2</v>
      </c>
      <c r="M28" s="17">
        <v>2.4390000000000002E-3</v>
      </c>
      <c r="N28" s="17">
        <v>0</v>
      </c>
      <c r="O28" s="17">
        <v>0</v>
      </c>
      <c r="P28" s="17">
        <v>0</v>
      </c>
      <c r="Q28" s="17">
        <v>4.3998000000000002E-2</v>
      </c>
      <c r="R28" s="17">
        <v>1.2E-4</v>
      </c>
      <c r="S28" s="17">
        <v>3.79E-3</v>
      </c>
      <c r="T28" s="17">
        <v>3.669E-3</v>
      </c>
      <c r="U28" s="17">
        <v>0.96821100000000004</v>
      </c>
      <c r="V28" s="17">
        <v>204.1</v>
      </c>
      <c r="W28" s="17">
        <v>0.51002199999999998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0.50434027777777779</v>
      </c>
      <c r="C29" s="17">
        <v>0.4</v>
      </c>
      <c r="D29" s="17">
        <v>824.2</v>
      </c>
      <c r="E29" s="17">
        <v>0</v>
      </c>
      <c r="F29" s="17">
        <v>0</v>
      </c>
      <c r="G29" s="17">
        <v>5.4502000000000002E-2</v>
      </c>
      <c r="H29" s="17">
        <v>1.4319999999999999E-3</v>
      </c>
      <c r="I29" s="17">
        <v>3.447E-3</v>
      </c>
      <c r="J29" s="17">
        <v>2.0149999999999999E-3</v>
      </c>
      <c r="K29" s="17">
        <v>0.58450899999999995</v>
      </c>
      <c r="L29" s="17">
        <v>204.1</v>
      </c>
      <c r="M29" s="17">
        <v>0.22674</v>
      </c>
      <c r="N29" s="17">
        <v>0</v>
      </c>
      <c r="O29" s="17">
        <v>0</v>
      </c>
      <c r="P29" s="17">
        <v>0</v>
      </c>
      <c r="Q29" s="17">
        <v>3.5789000000000001E-2</v>
      </c>
      <c r="R29" s="17">
        <v>1.0610000000000001E-3</v>
      </c>
      <c r="S29" s="17">
        <v>4.0629999999999998E-3</v>
      </c>
      <c r="T29" s="17">
        <v>3.0019999999999999E-3</v>
      </c>
      <c r="U29" s="17">
        <v>0.738923</v>
      </c>
      <c r="V29" s="17">
        <v>1195.9000000000001</v>
      </c>
      <c r="W29" s="17">
        <v>0.36838100000000001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0.50438657407407406</v>
      </c>
      <c r="C30" s="17">
        <v>0.4</v>
      </c>
      <c r="D30" s="17">
        <v>833.2</v>
      </c>
      <c r="E30" s="17">
        <v>0</v>
      </c>
      <c r="F30" s="17">
        <v>0</v>
      </c>
      <c r="G30" s="17">
        <v>5.0347000000000003E-2</v>
      </c>
      <c r="H30" s="17">
        <v>3.0000000000000001E-6</v>
      </c>
      <c r="I30" s="17">
        <v>3.2469999999999999E-3</v>
      </c>
      <c r="J30" s="17">
        <v>3.2429999999999998E-3</v>
      </c>
      <c r="K30" s="17">
        <v>0.99894700000000003</v>
      </c>
      <c r="L30" s="17">
        <v>750.1</v>
      </c>
      <c r="M30" s="17">
        <v>0.59756100000000001</v>
      </c>
      <c r="N30" s="17">
        <v>0</v>
      </c>
      <c r="O30" s="17">
        <v>0</v>
      </c>
      <c r="P30" s="17">
        <v>0</v>
      </c>
      <c r="Q30" s="17">
        <v>3.0400000000000002E-3</v>
      </c>
      <c r="R30" s="17">
        <v>9.3599999999999998E-4</v>
      </c>
      <c r="S30" s="17">
        <v>3.1879999999999999E-3</v>
      </c>
      <c r="T30" s="17">
        <v>2.2520000000000001E-3</v>
      </c>
      <c r="U30" s="17">
        <v>0.706484</v>
      </c>
      <c r="V30" s="17">
        <v>1195.9000000000001</v>
      </c>
      <c r="W30" s="17">
        <v>2.4390000000000002E-3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0.50444444444444447</v>
      </c>
      <c r="C31" s="17">
        <v>0.4</v>
      </c>
      <c r="D31" s="17">
        <v>844.8</v>
      </c>
      <c r="E31" s="17">
        <v>2.1163999999999999E-2</v>
      </c>
      <c r="F31" s="17">
        <v>1.024</v>
      </c>
      <c r="G31" s="17">
        <v>4.9833000000000002E-2</v>
      </c>
      <c r="H31" s="17">
        <v>1.1919999999999999E-3</v>
      </c>
      <c r="I31" s="17">
        <v>3.9269999999999999E-3</v>
      </c>
      <c r="J31" s="17">
        <v>2.7360000000000002E-3</v>
      </c>
      <c r="K31" s="17">
        <v>0.69659000000000004</v>
      </c>
      <c r="L31" s="17">
        <v>333.7</v>
      </c>
      <c r="M31" s="17">
        <v>0.36838100000000001</v>
      </c>
      <c r="N31" s="17">
        <v>19618</v>
      </c>
      <c r="O31" s="17">
        <v>0</v>
      </c>
      <c r="P31" s="17">
        <v>0</v>
      </c>
      <c r="Q31" s="17">
        <v>8.5859999999999999E-3</v>
      </c>
      <c r="R31" s="17">
        <v>1.235E-3</v>
      </c>
      <c r="S31" s="17">
        <v>2.7820000000000002E-3</v>
      </c>
      <c r="T31" s="17">
        <v>1.547E-3</v>
      </c>
      <c r="U31" s="17">
        <v>0.55597300000000005</v>
      </c>
      <c r="V31" s="17">
        <v>951.7</v>
      </c>
      <c r="W31" s="17">
        <v>0.59756100000000001</v>
      </c>
      <c r="X31" s="17">
        <v>1824</v>
      </c>
      <c r="Y31" s="17">
        <v>0</v>
      </c>
      <c r="Z31" s="17">
        <v>0</v>
      </c>
      <c r="AA31" s="17">
        <v>0.85534200000000005</v>
      </c>
      <c r="AB31" s="17">
        <v>0.97084099999999995</v>
      </c>
      <c r="AC31" s="17">
        <v>2.7372500000000001E-3</v>
      </c>
      <c r="AD31" s="17">
        <v>0.25</v>
      </c>
      <c r="AE31" s="17">
        <v>2488.9</v>
      </c>
    </row>
    <row r="32" spans="1:31">
      <c r="A32" s="17">
        <v>19</v>
      </c>
      <c r="B32" s="19">
        <v>0.50450231481481478</v>
      </c>
      <c r="C32" s="17">
        <v>0.4</v>
      </c>
      <c r="D32" s="17">
        <v>852</v>
      </c>
      <c r="E32" s="17">
        <v>0</v>
      </c>
      <c r="F32" s="17">
        <v>0</v>
      </c>
      <c r="G32" s="17">
        <v>1.4279999999999999E-2</v>
      </c>
      <c r="H32" s="17">
        <v>8.9999999999999998E-4</v>
      </c>
      <c r="I32" s="17">
        <v>3.333E-3</v>
      </c>
      <c r="J32" s="17">
        <v>2.4329999999999998E-3</v>
      </c>
      <c r="K32" s="17">
        <v>0.72988500000000001</v>
      </c>
      <c r="L32" s="17">
        <v>1195.9000000000001</v>
      </c>
      <c r="M32" s="17">
        <v>2.4390000000000002E-3</v>
      </c>
      <c r="N32" s="17">
        <v>0</v>
      </c>
      <c r="O32" s="17">
        <v>0</v>
      </c>
      <c r="P32" s="17">
        <v>0</v>
      </c>
      <c r="Q32" s="17">
        <v>2.3767E-2</v>
      </c>
      <c r="R32" s="17">
        <v>5.4500000000000002E-4</v>
      </c>
      <c r="S32" s="17">
        <v>2.4529999999999999E-3</v>
      </c>
      <c r="T32" s="17">
        <v>1.9090000000000001E-3</v>
      </c>
      <c r="U32" s="17">
        <v>0.77802800000000005</v>
      </c>
      <c r="V32" s="17">
        <v>204.1</v>
      </c>
      <c r="W32" s="17">
        <v>0.22674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0.50454861111111116</v>
      </c>
      <c r="C33" s="17">
        <v>0.4</v>
      </c>
      <c r="D33" s="17">
        <v>787.5</v>
      </c>
      <c r="E33" s="17">
        <v>0</v>
      </c>
      <c r="F33" s="17">
        <v>0</v>
      </c>
      <c r="G33" s="17">
        <v>2.0544E-2</v>
      </c>
      <c r="H33" s="17">
        <v>9.2599999999999996E-4</v>
      </c>
      <c r="I33" s="17">
        <v>3.0249999999999999E-3</v>
      </c>
      <c r="J33" s="17">
        <v>2.0990000000000002E-3</v>
      </c>
      <c r="K33" s="17">
        <v>0.69385399999999997</v>
      </c>
      <c r="L33" s="17">
        <v>256.7</v>
      </c>
      <c r="M33" s="17">
        <v>0.45591999999999999</v>
      </c>
      <c r="N33" s="17">
        <v>0</v>
      </c>
      <c r="O33" s="17">
        <v>0</v>
      </c>
      <c r="P33" s="17">
        <v>0</v>
      </c>
      <c r="Q33" s="17">
        <v>2.3630999999999999E-2</v>
      </c>
      <c r="R33" s="17">
        <v>9.1399999999999999E-4</v>
      </c>
      <c r="S33" s="17">
        <v>3.225E-3</v>
      </c>
      <c r="T33" s="17">
        <v>2.3110000000000001E-3</v>
      </c>
      <c r="U33" s="17">
        <v>0.71663200000000005</v>
      </c>
      <c r="V33" s="17">
        <v>1195.9000000000001</v>
      </c>
      <c r="W33" s="17">
        <v>2.4390000000000002E-3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0.50460648148148146</v>
      </c>
      <c r="C34" s="17">
        <v>0.4</v>
      </c>
      <c r="D34" s="17">
        <v>743.6</v>
      </c>
      <c r="E34" s="17">
        <v>1.9406E-2</v>
      </c>
      <c r="F34" s="17">
        <v>0.93899999999999995</v>
      </c>
      <c r="G34" s="17">
        <v>5.8320000000000004E-3</v>
      </c>
      <c r="H34" s="17">
        <v>9.1310000000000002E-3</v>
      </c>
      <c r="I34" s="17">
        <v>1.4173E-2</v>
      </c>
      <c r="J34" s="17">
        <v>5.0419999999999996E-3</v>
      </c>
      <c r="K34" s="17">
        <v>0.355765</v>
      </c>
      <c r="L34" s="17">
        <v>1195.9000000000001</v>
      </c>
      <c r="M34" s="17">
        <v>2.4390000000000002E-3</v>
      </c>
      <c r="N34" s="17">
        <v>14853</v>
      </c>
      <c r="O34" s="17">
        <v>0</v>
      </c>
      <c r="P34" s="17">
        <v>0</v>
      </c>
      <c r="Q34" s="17">
        <v>5.0559999999999997E-3</v>
      </c>
      <c r="R34" s="17">
        <v>1.1344999999999999E-2</v>
      </c>
      <c r="S34" s="17">
        <v>1.8280999999999999E-2</v>
      </c>
      <c r="T34" s="17">
        <v>6.9360000000000003E-3</v>
      </c>
      <c r="U34" s="17">
        <v>0.37940200000000002</v>
      </c>
      <c r="V34" s="17">
        <v>1195.9000000000001</v>
      </c>
      <c r="W34" s="17">
        <v>0.59756100000000001</v>
      </c>
      <c r="X34" s="17">
        <v>0</v>
      </c>
      <c r="Y34" s="17">
        <v>0</v>
      </c>
      <c r="Z34" s="17">
        <v>0</v>
      </c>
      <c r="AA34" s="17">
        <v>0.58369499999999996</v>
      </c>
      <c r="AB34" s="17">
        <v>0.98758000000000001</v>
      </c>
      <c r="AC34" s="17">
        <v>1.8194599999999998E-2</v>
      </c>
      <c r="AD34" s="17">
        <v>0.25</v>
      </c>
      <c r="AE34" s="17">
        <v>694.5</v>
      </c>
    </row>
    <row r="35" spans="1:31">
      <c r="A35" s="17">
        <v>22</v>
      </c>
      <c r="B35" s="19">
        <v>0.50465277777777773</v>
      </c>
      <c r="C35" s="17">
        <v>1.5</v>
      </c>
      <c r="D35" s="17">
        <v>287.60000000000002</v>
      </c>
      <c r="E35" s="17">
        <v>0</v>
      </c>
      <c r="F35" s="17">
        <v>0</v>
      </c>
      <c r="G35" s="17">
        <v>1.6490000000000001E-3</v>
      </c>
      <c r="H35" s="17">
        <v>1.5689999999999999E-2</v>
      </c>
      <c r="I35" s="17">
        <v>2.0059E-2</v>
      </c>
      <c r="J35" s="17">
        <v>4.3689999999999996E-3</v>
      </c>
      <c r="K35" s="17">
        <v>0.21782399999999999</v>
      </c>
      <c r="L35" s="17">
        <v>615.4</v>
      </c>
      <c r="M35" s="17">
        <v>0.59756100000000001</v>
      </c>
      <c r="N35" s="17">
        <v>0</v>
      </c>
      <c r="O35" s="17">
        <v>0</v>
      </c>
      <c r="P35" s="17">
        <v>0</v>
      </c>
      <c r="Q35" s="17">
        <v>5.5690000000000002E-3</v>
      </c>
      <c r="R35" s="17">
        <v>1.7874999999999999E-2</v>
      </c>
      <c r="S35" s="17">
        <v>2.2592000000000001E-2</v>
      </c>
      <c r="T35" s="17">
        <v>4.7169999999999998E-3</v>
      </c>
      <c r="U35" s="17">
        <v>0.20879300000000001</v>
      </c>
      <c r="V35" s="17">
        <v>1097.5999999999999</v>
      </c>
      <c r="W35" s="17">
        <v>0.59756100000000001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0.50471064814814814</v>
      </c>
      <c r="C36" s="17">
        <v>2.2000000000000002</v>
      </c>
      <c r="D36" s="17">
        <v>235.6</v>
      </c>
      <c r="E36" s="17">
        <v>9.9506999999999998E-2</v>
      </c>
      <c r="F36" s="17">
        <v>4.8150000000000004</v>
      </c>
      <c r="G36" s="17">
        <v>1.7212000000000002E-2</v>
      </c>
      <c r="H36" s="17">
        <v>1.4963000000000001E-2</v>
      </c>
      <c r="I36" s="17">
        <v>1.8380000000000001E-2</v>
      </c>
      <c r="J36" s="17">
        <v>3.4169999999999999E-3</v>
      </c>
      <c r="K36" s="17">
        <v>0.18593299999999999</v>
      </c>
      <c r="L36" s="17">
        <v>1195.9000000000001</v>
      </c>
      <c r="M36" s="17">
        <v>2.4390000000000002E-3</v>
      </c>
      <c r="N36" s="17">
        <v>1500</v>
      </c>
      <c r="O36" s="17">
        <v>0</v>
      </c>
      <c r="P36" s="17">
        <v>0</v>
      </c>
      <c r="Q36" s="17">
        <v>6.2509999999999996E-2</v>
      </c>
      <c r="R36" s="17">
        <v>1.4048E-2</v>
      </c>
      <c r="S36" s="17">
        <v>1.9251999999999998E-2</v>
      </c>
      <c r="T36" s="17">
        <v>5.2040000000000003E-3</v>
      </c>
      <c r="U36" s="17">
        <v>0.27032</v>
      </c>
      <c r="V36" s="17">
        <v>209.1</v>
      </c>
      <c r="W36" s="17">
        <v>0.23161899999999999</v>
      </c>
      <c r="X36" s="17">
        <v>883</v>
      </c>
      <c r="Y36" s="17">
        <v>0</v>
      </c>
      <c r="Z36" s="17">
        <v>0</v>
      </c>
      <c r="AA36" s="17">
        <v>0.415877</v>
      </c>
      <c r="AB36" s="17">
        <v>0.71789599999999998</v>
      </c>
      <c r="AC36" s="17">
        <v>1.7783500000000001E-2</v>
      </c>
      <c r="AD36" s="17">
        <v>0.25</v>
      </c>
      <c r="AE36" s="17">
        <v>694.5</v>
      </c>
    </row>
    <row r="37" spans="1:31">
      <c r="A37" s="17">
        <v>24</v>
      </c>
      <c r="B37" s="19">
        <v>0.50475694444444441</v>
      </c>
      <c r="C37" s="17">
        <v>3.3</v>
      </c>
      <c r="D37" s="17">
        <v>194.4</v>
      </c>
      <c r="E37" s="17">
        <v>1.2873000000000001E-2</v>
      </c>
      <c r="F37" s="17">
        <v>0.623</v>
      </c>
      <c r="G37" s="17">
        <v>2.48E-3</v>
      </c>
      <c r="H37" s="17">
        <v>1.3158E-2</v>
      </c>
      <c r="I37" s="17">
        <v>1.7793E-2</v>
      </c>
      <c r="J37" s="17">
        <v>4.6340000000000001E-3</v>
      </c>
      <c r="K37" s="17">
        <v>0.26046799999999998</v>
      </c>
      <c r="L37" s="17">
        <v>1195.9000000000001</v>
      </c>
      <c r="M37" s="17">
        <v>1.8225999999999999E-2</v>
      </c>
      <c r="N37" s="17">
        <v>21029</v>
      </c>
      <c r="O37" s="17">
        <v>0</v>
      </c>
      <c r="P37" s="17">
        <v>0</v>
      </c>
      <c r="Q37" s="17">
        <v>6.1851000000000003E-2</v>
      </c>
      <c r="R37" s="17">
        <v>1.1531E-2</v>
      </c>
      <c r="S37" s="17">
        <v>1.8126E-2</v>
      </c>
      <c r="T37" s="17">
        <v>6.5960000000000003E-3</v>
      </c>
      <c r="U37" s="17">
        <v>0.36386200000000002</v>
      </c>
      <c r="V37" s="17">
        <v>959.9</v>
      </c>
      <c r="W37" s="17">
        <v>0.23161899999999999</v>
      </c>
      <c r="X37" s="17">
        <v>5005</v>
      </c>
      <c r="Y37" s="17">
        <v>0</v>
      </c>
      <c r="Z37" s="17">
        <v>0</v>
      </c>
      <c r="AA37" s="17">
        <v>0.55978799999999995</v>
      </c>
      <c r="AB37" s="17">
        <v>0.96714</v>
      </c>
      <c r="AC37" s="17">
        <v>1.7909700000000001E-2</v>
      </c>
      <c r="AD37" s="17">
        <v>0.25</v>
      </c>
      <c r="AE37" s="17">
        <v>694.5</v>
      </c>
    </row>
    <row r="38" spans="1:31">
      <c r="A38" s="17">
        <v>25</v>
      </c>
      <c r="B38" s="19">
        <v>0.50481481481481483</v>
      </c>
      <c r="C38" s="17">
        <v>4</v>
      </c>
      <c r="D38" s="17">
        <v>172</v>
      </c>
      <c r="E38" s="17">
        <v>0.102702</v>
      </c>
      <c r="F38" s="17">
        <v>4.97</v>
      </c>
      <c r="G38" s="17">
        <v>2.8587000000000001E-2</v>
      </c>
      <c r="H38" s="17">
        <v>1.5011999999999999E-2</v>
      </c>
      <c r="I38" s="17">
        <v>1.8787000000000002E-2</v>
      </c>
      <c r="J38" s="17">
        <v>3.7750000000000001E-3</v>
      </c>
      <c r="K38" s="17">
        <v>0.20095399999999999</v>
      </c>
      <c r="L38" s="17">
        <v>1195.9000000000001</v>
      </c>
      <c r="M38" s="17">
        <v>0.22674</v>
      </c>
      <c r="N38" s="17">
        <v>1028</v>
      </c>
      <c r="O38" s="17">
        <v>0</v>
      </c>
      <c r="P38" s="17">
        <v>0</v>
      </c>
      <c r="Q38" s="17">
        <v>9.5449999999999993E-2</v>
      </c>
      <c r="R38" s="17">
        <v>1.4484E-2</v>
      </c>
      <c r="S38" s="17">
        <v>1.9186000000000002E-2</v>
      </c>
      <c r="T38" s="17">
        <v>4.7019999999999996E-3</v>
      </c>
      <c r="U38" s="17">
        <v>0.24509700000000001</v>
      </c>
      <c r="V38" s="17">
        <v>1195.9000000000001</v>
      </c>
      <c r="W38" s="17">
        <v>0.22674</v>
      </c>
      <c r="X38" s="17">
        <v>2975</v>
      </c>
      <c r="Y38" s="17">
        <v>0</v>
      </c>
      <c r="Z38" s="17">
        <v>0</v>
      </c>
      <c r="AA38" s="17">
        <v>0.37707299999999999</v>
      </c>
      <c r="AB38" s="17">
        <v>0.56012499999999998</v>
      </c>
      <c r="AC38" s="17">
        <v>1.7117500000000001E-2</v>
      </c>
      <c r="AD38" s="17">
        <v>0.25</v>
      </c>
      <c r="AE38" s="17">
        <v>694.5</v>
      </c>
    </row>
    <row r="39" spans="1:31">
      <c r="A39" s="17">
        <v>26</v>
      </c>
      <c r="B39" s="19">
        <v>0.50486111111111109</v>
      </c>
      <c r="C39" s="17">
        <v>5.0999999999999996</v>
      </c>
      <c r="D39" s="17">
        <v>143.30000000000001</v>
      </c>
      <c r="E39" s="17">
        <v>5.2395999999999998E-2</v>
      </c>
      <c r="F39" s="17">
        <v>2.5350000000000001</v>
      </c>
      <c r="G39" s="17">
        <v>8.0597000000000002E-2</v>
      </c>
      <c r="H39" s="17">
        <v>1.6056000000000001E-2</v>
      </c>
      <c r="I39" s="17">
        <v>2.1194999999999999E-2</v>
      </c>
      <c r="J39" s="17">
        <v>5.1390000000000003E-3</v>
      </c>
      <c r="K39" s="17">
        <v>0.242479</v>
      </c>
      <c r="L39" s="17">
        <v>440.1</v>
      </c>
      <c r="M39" s="17">
        <v>0.36838100000000001</v>
      </c>
      <c r="N39" s="17">
        <v>2062</v>
      </c>
      <c r="O39" s="17">
        <v>0</v>
      </c>
      <c r="P39" s="17">
        <v>0</v>
      </c>
      <c r="Q39" s="17">
        <v>3.175E-2</v>
      </c>
      <c r="R39" s="17">
        <v>1.4749E-2</v>
      </c>
      <c r="S39" s="17">
        <v>2.1683000000000001E-2</v>
      </c>
      <c r="T39" s="17">
        <v>6.9340000000000001E-3</v>
      </c>
      <c r="U39" s="17">
        <v>0.31977800000000001</v>
      </c>
      <c r="V39" s="17">
        <v>204.1</v>
      </c>
      <c r="W39" s="17">
        <v>0.22674</v>
      </c>
      <c r="X39" s="17">
        <v>0</v>
      </c>
      <c r="Y39" s="17">
        <v>0</v>
      </c>
      <c r="Z39" s="17">
        <v>0</v>
      </c>
      <c r="AA39" s="17">
        <v>0.49196600000000001</v>
      </c>
      <c r="AB39" s="17">
        <v>0.43915199999999999</v>
      </c>
      <c r="AC39" s="17">
        <v>1.77941E-2</v>
      </c>
      <c r="AD39" s="17">
        <v>0.25</v>
      </c>
      <c r="AE39" s="17">
        <v>1887.1</v>
      </c>
    </row>
    <row r="40" spans="1:31">
      <c r="A40" s="17">
        <v>27</v>
      </c>
      <c r="B40" s="19">
        <v>0.50491898148148151</v>
      </c>
      <c r="C40" s="17">
        <v>6</v>
      </c>
      <c r="D40" s="17">
        <v>126.3</v>
      </c>
      <c r="E40" s="17">
        <v>0</v>
      </c>
      <c r="F40" s="17">
        <v>0</v>
      </c>
      <c r="G40" s="17">
        <v>4.0375000000000001E-2</v>
      </c>
      <c r="H40" s="17">
        <v>1.8575000000000001E-2</v>
      </c>
      <c r="I40" s="17">
        <v>2.2599000000000001E-2</v>
      </c>
      <c r="J40" s="17">
        <v>4.0239999999999998E-3</v>
      </c>
      <c r="K40" s="17">
        <v>0.178065</v>
      </c>
      <c r="L40" s="17">
        <v>599.20000000000005</v>
      </c>
      <c r="M40" s="17">
        <v>0.59756100000000001</v>
      </c>
      <c r="N40" s="17">
        <v>0</v>
      </c>
      <c r="O40" s="17">
        <v>0</v>
      </c>
      <c r="P40" s="17">
        <v>0</v>
      </c>
      <c r="Q40" s="17">
        <v>6.5074000000000007E-2</v>
      </c>
      <c r="R40" s="17">
        <v>1.8756999999999999E-2</v>
      </c>
      <c r="S40" s="17">
        <v>2.2858E-2</v>
      </c>
      <c r="T40" s="17">
        <v>4.1009999999999996E-3</v>
      </c>
      <c r="U40" s="17">
        <v>0.17942900000000001</v>
      </c>
      <c r="V40" s="17">
        <v>204.1</v>
      </c>
      <c r="W40" s="17">
        <v>0.36838100000000001</v>
      </c>
      <c r="X40" s="17">
        <v>9977</v>
      </c>
      <c r="Y40" s="17">
        <v>0</v>
      </c>
      <c r="Z40" s="17">
        <v>0</v>
      </c>
    </row>
    <row r="41" spans="1:31">
      <c r="A41" s="17">
        <v>28</v>
      </c>
      <c r="B41" s="19">
        <v>0.50497685185185182</v>
      </c>
      <c r="C41" s="17">
        <v>6.7</v>
      </c>
      <c r="D41" s="17">
        <v>129.9</v>
      </c>
      <c r="E41" s="17">
        <v>7.8742000000000006E-2</v>
      </c>
      <c r="F41" s="17">
        <v>3.81</v>
      </c>
      <c r="G41" s="17">
        <v>9.6962000000000007E-2</v>
      </c>
      <c r="H41" s="17">
        <v>1.3554999999999999E-2</v>
      </c>
      <c r="I41" s="17">
        <v>2.0406000000000001E-2</v>
      </c>
      <c r="J41" s="17">
        <v>6.8500000000000002E-3</v>
      </c>
      <c r="K41" s="17">
        <v>0.33570699999999998</v>
      </c>
      <c r="L41" s="17">
        <v>1195.9000000000001</v>
      </c>
      <c r="M41" s="17">
        <v>0.13920199999999999</v>
      </c>
      <c r="N41" s="17">
        <v>1996</v>
      </c>
      <c r="O41" s="17">
        <v>0</v>
      </c>
      <c r="P41" s="17">
        <v>0</v>
      </c>
      <c r="Q41" s="17">
        <v>0.146422</v>
      </c>
      <c r="R41" s="17">
        <v>1.4352E-2</v>
      </c>
      <c r="S41" s="17">
        <v>2.0913000000000001E-2</v>
      </c>
      <c r="T41" s="17">
        <v>6.561E-3</v>
      </c>
      <c r="U41" s="17">
        <v>0.31374299999999999</v>
      </c>
      <c r="V41" s="17">
        <v>628.6</v>
      </c>
      <c r="W41" s="17">
        <v>0.14408000000000001</v>
      </c>
      <c r="X41" s="17">
        <v>6397</v>
      </c>
      <c r="Y41" s="17">
        <v>0</v>
      </c>
      <c r="Z41" s="17">
        <v>0</v>
      </c>
      <c r="AA41" s="17">
        <v>0.48268100000000003</v>
      </c>
      <c r="AB41" s="17">
        <v>0.65113600000000005</v>
      </c>
      <c r="AC41" s="17">
        <v>1.86242E-2</v>
      </c>
      <c r="AD41" s="17">
        <v>0.25</v>
      </c>
      <c r="AE41" s="17">
        <v>694.5</v>
      </c>
    </row>
    <row r="42" spans="1:31">
      <c r="A42" s="17">
        <v>29</v>
      </c>
      <c r="B42" s="19">
        <v>0.50502314814814808</v>
      </c>
      <c r="C42" s="17">
        <v>7.6</v>
      </c>
      <c r="D42" s="17">
        <v>110.2</v>
      </c>
      <c r="E42" s="17">
        <v>0</v>
      </c>
      <c r="F42" s="17">
        <v>0</v>
      </c>
      <c r="G42" s="17">
        <v>0.261293</v>
      </c>
      <c r="H42" s="17">
        <v>1.7156000000000001E-2</v>
      </c>
      <c r="I42" s="17">
        <v>2.4390999999999999E-2</v>
      </c>
      <c r="J42" s="17">
        <v>7.2360000000000002E-3</v>
      </c>
      <c r="K42" s="17">
        <v>0.296655</v>
      </c>
      <c r="L42" s="17">
        <v>1079.5</v>
      </c>
      <c r="M42" s="17">
        <v>2.4390000000000002E-3</v>
      </c>
      <c r="N42" s="17">
        <v>0</v>
      </c>
      <c r="O42" s="17">
        <v>0</v>
      </c>
      <c r="P42" s="17">
        <v>0</v>
      </c>
      <c r="Q42" s="17">
        <v>2.5628000000000001E-2</v>
      </c>
      <c r="R42" s="17">
        <v>2.0153999999999998E-2</v>
      </c>
      <c r="S42" s="17">
        <v>2.4611000000000001E-2</v>
      </c>
      <c r="T42" s="17">
        <v>4.457E-3</v>
      </c>
      <c r="U42" s="17">
        <v>0.18110699999999999</v>
      </c>
      <c r="V42" s="17">
        <v>572.9</v>
      </c>
      <c r="W42" s="17">
        <v>0.59756100000000001</v>
      </c>
      <c r="X42" s="17">
        <v>1092</v>
      </c>
      <c r="Y42" s="17">
        <v>0</v>
      </c>
      <c r="Z42" s="17">
        <v>0</v>
      </c>
    </row>
    <row r="43" spans="1:31">
      <c r="A43" s="17">
        <v>30</v>
      </c>
      <c r="B43" s="19">
        <v>0.5050810185185185</v>
      </c>
      <c r="C43" s="17">
        <v>9.5</v>
      </c>
      <c r="D43" s="17">
        <v>97.7</v>
      </c>
      <c r="E43" s="17">
        <v>1.5056E-2</v>
      </c>
      <c r="F43" s="17">
        <v>0.72899999999999998</v>
      </c>
      <c r="G43" s="17">
        <v>9.9991999999999998E-2</v>
      </c>
      <c r="H43" s="17">
        <v>2.1496000000000001E-2</v>
      </c>
      <c r="I43" s="17">
        <v>2.8926E-2</v>
      </c>
      <c r="J43" s="17">
        <v>7.43E-3</v>
      </c>
      <c r="K43" s="17">
        <v>0.256855</v>
      </c>
      <c r="L43" s="17">
        <v>204.1</v>
      </c>
      <c r="M43" s="17">
        <v>2.4390000000000002E-3</v>
      </c>
      <c r="N43" s="17">
        <v>1452</v>
      </c>
      <c r="O43" s="17">
        <v>0</v>
      </c>
      <c r="P43" s="17">
        <v>0</v>
      </c>
      <c r="Q43" s="17">
        <v>0.156195</v>
      </c>
      <c r="R43" s="17">
        <v>2.1850000000000001E-2</v>
      </c>
      <c r="S43" s="17">
        <v>2.7028E-2</v>
      </c>
      <c r="T43" s="17">
        <v>5.1780000000000003E-3</v>
      </c>
      <c r="U43" s="17">
        <v>0.191581</v>
      </c>
      <c r="V43" s="17">
        <v>530.29999999999995</v>
      </c>
      <c r="W43" s="17">
        <v>0.59756100000000001</v>
      </c>
      <c r="X43" s="17">
        <v>4588</v>
      </c>
      <c r="Y43" s="17">
        <v>0</v>
      </c>
      <c r="Z43" s="17">
        <v>0</v>
      </c>
      <c r="AA43" s="17">
        <v>0.29474</v>
      </c>
      <c r="AB43" s="17">
        <v>0.14832999999999999</v>
      </c>
      <c r="AC43" s="17">
        <v>2.2618300000000001E-2</v>
      </c>
      <c r="AD43" s="17">
        <v>0.25</v>
      </c>
      <c r="AE43" s="17">
        <v>4070.1</v>
      </c>
    </row>
    <row r="44" spans="1:31">
      <c r="A44" s="17">
        <v>31</v>
      </c>
      <c r="B44" s="19">
        <v>0.50512731481481488</v>
      </c>
      <c r="C44" s="17">
        <v>8.9</v>
      </c>
      <c r="D44" s="17">
        <v>101.2</v>
      </c>
      <c r="E44" s="17">
        <v>1.78E-2</v>
      </c>
      <c r="F44" s="17">
        <v>0.86099999999999999</v>
      </c>
      <c r="G44" s="17">
        <v>0.24341499999999999</v>
      </c>
      <c r="H44" s="17">
        <v>2.5307E-2</v>
      </c>
      <c r="I44" s="17">
        <v>3.2136999999999999E-2</v>
      </c>
      <c r="J44" s="17">
        <v>6.8310000000000003E-3</v>
      </c>
      <c r="K44" s="17">
        <v>0.21254400000000001</v>
      </c>
      <c r="L44" s="17">
        <v>204.1</v>
      </c>
      <c r="M44" s="17">
        <v>0.46079900000000001</v>
      </c>
      <c r="N44" s="17">
        <v>1549</v>
      </c>
      <c r="O44" s="17">
        <v>0</v>
      </c>
      <c r="P44" s="17">
        <v>0</v>
      </c>
      <c r="Q44" s="17">
        <v>9.9881999999999999E-2</v>
      </c>
      <c r="R44" s="17">
        <v>2.4816999999999999E-2</v>
      </c>
      <c r="S44" s="17">
        <v>3.1895E-2</v>
      </c>
      <c r="T44" s="17">
        <v>7.0780000000000001E-3</v>
      </c>
      <c r="U44" s="17">
        <v>0.22190499999999999</v>
      </c>
      <c r="V44" s="17">
        <v>243.5</v>
      </c>
      <c r="W44" s="17">
        <v>2.4390000000000002E-3</v>
      </c>
      <c r="X44" s="17">
        <v>1140</v>
      </c>
      <c r="Y44" s="17">
        <v>0</v>
      </c>
      <c r="Z44" s="17">
        <v>0</v>
      </c>
      <c r="AA44" s="17">
        <v>0.34139199999999997</v>
      </c>
      <c r="AB44" s="17">
        <v>0.161492</v>
      </c>
      <c r="AC44" s="17">
        <v>2.596E-2</v>
      </c>
      <c r="AD44" s="17">
        <v>0.25</v>
      </c>
      <c r="AE44" s="17">
        <v>4070.1</v>
      </c>
    </row>
    <row r="45" spans="1:31">
      <c r="A45" s="17">
        <v>32</v>
      </c>
      <c r="B45" s="19">
        <v>0.50518518518518518</v>
      </c>
      <c r="C45" s="17">
        <v>11.3</v>
      </c>
      <c r="D45" s="17">
        <v>77</v>
      </c>
      <c r="E45" s="17">
        <v>1.2389000000000001E-2</v>
      </c>
      <c r="F45" s="17">
        <v>0.6</v>
      </c>
      <c r="G45" s="17">
        <v>0.26307000000000003</v>
      </c>
      <c r="H45" s="17">
        <v>2.8132000000000001E-2</v>
      </c>
      <c r="I45" s="17">
        <v>3.2683999999999998E-2</v>
      </c>
      <c r="J45" s="17">
        <v>4.5519999999999996E-3</v>
      </c>
      <c r="K45" s="17">
        <v>0.13928399999999999</v>
      </c>
      <c r="L45" s="17">
        <v>264.8</v>
      </c>
      <c r="M45" s="17">
        <v>2.4390000000000002E-3</v>
      </c>
      <c r="N45" s="17">
        <v>2425</v>
      </c>
      <c r="O45" s="17">
        <v>0</v>
      </c>
      <c r="P45" s="17">
        <v>0</v>
      </c>
      <c r="Q45" s="17">
        <v>0.32121</v>
      </c>
      <c r="R45" s="17">
        <v>2.6571999999999998E-2</v>
      </c>
      <c r="S45" s="17">
        <v>3.2022000000000002E-2</v>
      </c>
      <c r="T45" s="17">
        <v>5.45E-3</v>
      </c>
      <c r="U45" s="17">
        <v>0.170182</v>
      </c>
      <c r="V45" s="17">
        <v>363.1</v>
      </c>
      <c r="W45" s="17">
        <v>2.4390000000000002E-3</v>
      </c>
      <c r="X45" s="17">
        <v>2767</v>
      </c>
      <c r="Y45" s="17">
        <v>0</v>
      </c>
      <c r="Z45" s="17">
        <v>0</v>
      </c>
      <c r="AA45" s="17">
        <v>0.261818</v>
      </c>
      <c r="AB45" s="17">
        <v>0.229487</v>
      </c>
      <c r="AC45" s="17">
        <v>2.7823000000000001E-2</v>
      </c>
      <c r="AD45" s="17">
        <v>0.25</v>
      </c>
      <c r="AE45" s="17">
        <v>3136.4</v>
      </c>
    </row>
    <row r="46" spans="1:31">
      <c r="A46" s="17">
        <v>33</v>
      </c>
      <c r="B46" s="19">
        <v>0.50523148148148145</v>
      </c>
      <c r="C46" s="17">
        <v>10.9</v>
      </c>
      <c r="D46" s="17">
        <v>86.9</v>
      </c>
      <c r="E46" s="17">
        <v>3.2767999999999999E-2</v>
      </c>
      <c r="F46" s="17">
        <v>1.5860000000000001</v>
      </c>
      <c r="G46" s="17">
        <v>0.54023500000000002</v>
      </c>
      <c r="H46" s="17">
        <v>2.5059000000000001E-2</v>
      </c>
      <c r="I46" s="17">
        <v>3.4956000000000001E-2</v>
      </c>
      <c r="J46" s="17">
        <v>9.8969999999999995E-3</v>
      </c>
      <c r="K46" s="17">
        <v>0.28311799999999998</v>
      </c>
      <c r="L46" s="17">
        <v>805.8</v>
      </c>
      <c r="M46" s="17">
        <v>0.435255</v>
      </c>
      <c r="N46" s="17">
        <v>1187</v>
      </c>
      <c r="O46" s="17">
        <v>0</v>
      </c>
      <c r="P46" s="17">
        <v>0</v>
      </c>
      <c r="Q46" s="17">
        <v>0.31111499999999997</v>
      </c>
      <c r="R46" s="17">
        <v>3.0263999999999999E-2</v>
      </c>
      <c r="S46" s="17">
        <v>3.5671000000000001E-2</v>
      </c>
      <c r="T46" s="17">
        <v>5.4079999999999996E-3</v>
      </c>
      <c r="U46" s="17">
        <v>0.15160299999999999</v>
      </c>
      <c r="V46" s="17">
        <v>209.1</v>
      </c>
      <c r="W46" s="17">
        <v>0.22674</v>
      </c>
      <c r="X46" s="17">
        <v>1780</v>
      </c>
      <c r="Y46" s="17">
        <v>0</v>
      </c>
      <c r="Z46" s="17">
        <v>0</v>
      </c>
      <c r="AA46" s="17">
        <v>0.233236</v>
      </c>
      <c r="AB46" s="17">
        <v>0.333478</v>
      </c>
      <c r="AC46" s="17">
        <v>3.2066900000000002E-2</v>
      </c>
      <c r="AD46" s="17">
        <v>0.25</v>
      </c>
      <c r="AE46" s="17">
        <v>1030.7</v>
      </c>
    </row>
    <row r="47" spans="1:31">
      <c r="A47" s="17">
        <v>34</v>
      </c>
      <c r="B47" s="19">
        <v>0.50528935185185186</v>
      </c>
      <c r="C47" s="17">
        <v>13.1</v>
      </c>
      <c r="D47" s="17">
        <v>64.5</v>
      </c>
      <c r="E47" s="17">
        <v>6.4400000000000004E-3</v>
      </c>
      <c r="F47" s="17">
        <v>0.312</v>
      </c>
      <c r="G47" s="17">
        <v>0.42004399999999997</v>
      </c>
      <c r="H47" s="17">
        <v>2.7692000000000001E-2</v>
      </c>
      <c r="I47" s="17">
        <v>3.6589000000000003E-2</v>
      </c>
      <c r="J47" s="17">
        <v>8.8970000000000004E-3</v>
      </c>
      <c r="K47" s="17">
        <v>0.24316699999999999</v>
      </c>
      <c r="L47" s="17">
        <v>564.70000000000005</v>
      </c>
      <c r="M47" s="17">
        <v>2.4390000000000002E-3</v>
      </c>
      <c r="N47" s="17">
        <v>27288</v>
      </c>
      <c r="O47" s="17">
        <v>0</v>
      </c>
      <c r="P47" s="17">
        <v>0</v>
      </c>
      <c r="Q47" s="17">
        <v>0.34574899999999997</v>
      </c>
      <c r="R47" s="17">
        <v>2.6322999999999999E-2</v>
      </c>
      <c r="S47" s="17">
        <v>3.5894000000000002E-2</v>
      </c>
      <c r="T47" s="17">
        <v>9.5709999999999996E-3</v>
      </c>
      <c r="U47" s="17">
        <v>0.26664100000000002</v>
      </c>
      <c r="V47" s="17">
        <v>737</v>
      </c>
      <c r="W47" s="17">
        <v>2.4390000000000002E-3</v>
      </c>
      <c r="X47" s="17">
        <v>0</v>
      </c>
      <c r="Y47" s="17">
        <v>0</v>
      </c>
      <c r="Z47" s="17">
        <v>0</v>
      </c>
      <c r="AA47" s="17">
        <v>0.41021600000000003</v>
      </c>
      <c r="AB47" s="17">
        <v>0.85681600000000002</v>
      </c>
      <c r="AC47" s="17">
        <v>3.4523199999999997E-2</v>
      </c>
      <c r="AD47" s="17">
        <v>0.25</v>
      </c>
      <c r="AE47" s="17">
        <v>1470.7</v>
      </c>
    </row>
    <row r="48" spans="1:31">
      <c r="A48" s="17">
        <v>35</v>
      </c>
      <c r="B48" s="19">
        <v>0.50533564814814813</v>
      </c>
      <c r="C48" s="17">
        <v>13.1</v>
      </c>
      <c r="D48" s="17">
        <v>69</v>
      </c>
      <c r="E48" s="17">
        <v>2.7944E-2</v>
      </c>
      <c r="F48" s="17">
        <v>1.3520000000000001</v>
      </c>
      <c r="G48" s="17">
        <v>0.45223999999999998</v>
      </c>
      <c r="H48" s="17">
        <v>2.7886000000000001E-2</v>
      </c>
      <c r="I48" s="17">
        <v>3.6533000000000003E-2</v>
      </c>
      <c r="J48" s="17">
        <v>8.6470000000000002E-3</v>
      </c>
      <c r="K48" s="17">
        <v>0.236682</v>
      </c>
      <c r="L48" s="17">
        <v>509</v>
      </c>
      <c r="M48" s="17">
        <v>2.4390000000000002E-3</v>
      </c>
      <c r="N48" s="17">
        <v>1541</v>
      </c>
      <c r="O48" s="17">
        <v>0</v>
      </c>
      <c r="P48" s="17">
        <v>0</v>
      </c>
      <c r="Q48" s="17">
        <v>0.43086200000000002</v>
      </c>
      <c r="R48" s="17">
        <v>2.8509E-2</v>
      </c>
      <c r="S48" s="17">
        <v>3.6920000000000001E-2</v>
      </c>
      <c r="T48" s="17">
        <v>8.4110000000000001E-3</v>
      </c>
      <c r="U48" s="17">
        <v>0.22781599999999999</v>
      </c>
      <c r="V48" s="17">
        <v>466.4</v>
      </c>
      <c r="W48" s="17">
        <v>0.164745</v>
      </c>
      <c r="X48" s="17">
        <v>1823</v>
      </c>
      <c r="Y48" s="17">
        <v>0</v>
      </c>
      <c r="Z48" s="17">
        <v>0</v>
      </c>
      <c r="AA48" s="17">
        <v>0.35048699999999999</v>
      </c>
      <c r="AB48" s="17">
        <v>0.24564900000000001</v>
      </c>
      <c r="AC48" s="17">
        <v>3.0575000000000001E-2</v>
      </c>
      <c r="AD48" s="17">
        <v>0.25</v>
      </c>
      <c r="AE48" s="17">
        <v>1631.7</v>
      </c>
    </row>
    <row r="49" spans="1:31">
      <c r="A49" s="17">
        <v>36</v>
      </c>
      <c r="B49" s="19">
        <v>0.50539351851851855</v>
      </c>
      <c r="C49" s="17">
        <v>14</v>
      </c>
      <c r="D49" s="17">
        <v>60.9</v>
      </c>
      <c r="E49" s="17">
        <v>2.3734999999999999E-2</v>
      </c>
      <c r="F49" s="17">
        <v>1.149</v>
      </c>
      <c r="G49" s="17">
        <v>0.35172100000000001</v>
      </c>
      <c r="H49" s="17">
        <v>2.9387E-2</v>
      </c>
      <c r="I49" s="17">
        <v>3.9810999999999999E-2</v>
      </c>
      <c r="J49" s="17">
        <v>1.0423999999999999E-2</v>
      </c>
      <c r="K49" s="17">
        <v>0.26183000000000001</v>
      </c>
      <c r="L49" s="17">
        <v>492.8</v>
      </c>
      <c r="M49" s="17">
        <v>2.4390000000000002E-3</v>
      </c>
      <c r="N49" s="17">
        <v>1303</v>
      </c>
      <c r="O49" s="17">
        <v>0</v>
      </c>
      <c r="P49" s="17">
        <v>0</v>
      </c>
      <c r="Q49" s="17">
        <v>0.46969499999999997</v>
      </c>
      <c r="R49" s="17">
        <v>3.1688000000000001E-2</v>
      </c>
      <c r="S49" s="17">
        <v>4.0159E-2</v>
      </c>
      <c r="T49" s="17">
        <v>8.4709999999999994E-3</v>
      </c>
      <c r="U49" s="17">
        <v>0.21093200000000001</v>
      </c>
      <c r="V49" s="17">
        <v>371.2</v>
      </c>
      <c r="W49" s="17">
        <v>0.59756100000000001</v>
      </c>
      <c r="X49" s="17">
        <v>1540</v>
      </c>
      <c r="Y49" s="17">
        <v>0</v>
      </c>
      <c r="Z49" s="17">
        <v>0</v>
      </c>
      <c r="AA49" s="17">
        <v>0.32451099999999999</v>
      </c>
      <c r="AB49" s="17">
        <v>0.19053</v>
      </c>
      <c r="AC49" s="17">
        <v>3.3302100000000001E-2</v>
      </c>
      <c r="AD49" s="17">
        <v>0.25</v>
      </c>
      <c r="AE49" s="17">
        <v>1685.6</v>
      </c>
    </row>
    <row r="50" spans="1:31">
      <c r="A50" s="17">
        <v>37</v>
      </c>
      <c r="B50" s="19">
        <v>0.50545138888888885</v>
      </c>
      <c r="C50" s="17">
        <v>15.1</v>
      </c>
      <c r="D50" s="17">
        <v>60</v>
      </c>
      <c r="E50" s="17">
        <v>0</v>
      </c>
      <c r="F50" s="17">
        <v>0</v>
      </c>
      <c r="G50" s="17">
        <v>0.38808399999999998</v>
      </c>
      <c r="H50" s="17">
        <v>3.1313000000000001E-2</v>
      </c>
      <c r="I50" s="17">
        <v>4.1269E-2</v>
      </c>
      <c r="J50" s="17">
        <v>9.9559999999999996E-3</v>
      </c>
      <c r="K50" s="17">
        <v>0.241255</v>
      </c>
      <c r="L50" s="17">
        <v>418.8</v>
      </c>
      <c r="M50" s="17">
        <v>2.7983000000000001E-2</v>
      </c>
      <c r="N50" s="17">
        <v>0</v>
      </c>
      <c r="O50" s="17">
        <v>0</v>
      </c>
      <c r="P50" s="17">
        <v>0</v>
      </c>
      <c r="Q50" s="17">
        <v>0.550373</v>
      </c>
      <c r="R50" s="17">
        <v>2.9770999999999999E-2</v>
      </c>
      <c r="S50" s="17">
        <v>4.2071999999999998E-2</v>
      </c>
      <c r="T50" s="17">
        <v>1.2300999999999999E-2</v>
      </c>
      <c r="U50" s="17">
        <v>0.292377</v>
      </c>
      <c r="V50" s="17">
        <v>402.6</v>
      </c>
      <c r="W50" s="17">
        <v>2.4390000000000002E-3</v>
      </c>
      <c r="X50" s="17">
        <v>2567</v>
      </c>
      <c r="Y50" s="17">
        <v>0</v>
      </c>
      <c r="Z50" s="17">
        <v>0</v>
      </c>
    </row>
    <row r="51" spans="1:31">
      <c r="A51" s="17">
        <v>38</v>
      </c>
      <c r="B51" s="19">
        <v>0.50549768518518523</v>
      </c>
      <c r="C51" s="17">
        <v>15.8</v>
      </c>
      <c r="D51" s="17">
        <v>59.1</v>
      </c>
      <c r="E51" s="17">
        <v>0</v>
      </c>
      <c r="F51" s="17">
        <v>0</v>
      </c>
      <c r="G51" s="17">
        <v>0.50393200000000005</v>
      </c>
      <c r="H51" s="17">
        <v>3.3035000000000002E-2</v>
      </c>
      <c r="I51" s="17">
        <v>4.2381000000000002E-2</v>
      </c>
      <c r="J51" s="17">
        <v>9.3469999999999994E-3</v>
      </c>
      <c r="K51" s="17">
        <v>0.22053800000000001</v>
      </c>
      <c r="L51" s="17">
        <v>389.4</v>
      </c>
      <c r="M51" s="17">
        <v>0.319158</v>
      </c>
      <c r="N51" s="17">
        <v>0</v>
      </c>
      <c r="O51" s="17">
        <v>0</v>
      </c>
      <c r="P51" s="17">
        <v>0</v>
      </c>
      <c r="Q51" s="17">
        <v>0.57480600000000004</v>
      </c>
      <c r="R51" s="17">
        <v>3.3184999999999999E-2</v>
      </c>
      <c r="S51" s="17">
        <v>4.4371000000000001E-2</v>
      </c>
      <c r="T51" s="17">
        <v>1.1186E-2</v>
      </c>
      <c r="U51" s="17">
        <v>0.25209300000000001</v>
      </c>
      <c r="V51" s="17">
        <v>281.10000000000002</v>
      </c>
      <c r="W51" s="17">
        <v>2.4390000000000002E-3</v>
      </c>
      <c r="X51" s="17">
        <v>1258</v>
      </c>
      <c r="Y51" s="17">
        <v>0</v>
      </c>
      <c r="Z51" s="17">
        <v>0</v>
      </c>
    </row>
    <row r="52" spans="1:31">
      <c r="A52" s="17">
        <v>39</v>
      </c>
      <c r="B52" s="19">
        <v>0.50555555555555554</v>
      </c>
      <c r="C52" s="17">
        <v>17.5</v>
      </c>
      <c r="D52" s="17">
        <v>55.5</v>
      </c>
      <c r="E52" s="17">
        <v>1.5491E-2</v>
      </c>
      <c r="F52" s="17">
        <v>0.75</v>
      </c>
      <c r="G52" s="17">
        <v>0.50113300000000005</v>
      </c>
      <c r="H52" s="17">
        <v>3.3966000000000003E-2</v>
      </c>
      <c r="I52" s="17">
        <v>4.5252000000000001E-2</v>
      </c>
      <c r="J52" s="17">
        <v>1.1285999999999999E-2</v>
      </c>
      <c r="K52" s="17">
        <v>0.24940100000000001</v>
      </c>
      <c r="L52" s="17">
        <v>307.39999999999998</v>
      </c>
      <c r="M52" s="17">
        <v>0.105765</v>
      </c>
      <c r="N52" s="17">
        <v>6359</v>
      </c>
      <c r="O52" s="17">
        <v>0</v>
      </c>
      <c r="P52" s="17">
        <v>0</v>
      </c>
      <c r="Q52" s="17">
        <v>0.66557500000000003</v>
      </c>
      <c r="R52" s="17">
        <v>2.9670999999999999E-2</v>
      </c>
      <c r="S52" s="17">
        <v>4.3892E-2</v>
      </c>
      <c r="T52" s="17">
        <v>1.422E-2</v>
      </c>
      <c r="U52" s="17">
        <v>0.32398399999999999</v>
      </c>
      <c r="V52" s="17">
        <v>492.8</v>
      </c>
      <c r="W52" s="17">
        <v>2.4390000000000002E-3</v>
      </c>
      <c r="X52" s="17">
        <v>8188</v>
      </c>
      <c r="Y52" s="17">
        <v>0</v>
      </c>
      <c r="Z52" s="17">
        <v>0</v>
      </c>
      <c r="AA52" s="17">
        <v>0.49843700000000002</v>
      </c>
      <c r="AB52" s="17">
        <v>0.39524500000000001</v>
      </c>
      <c r="AC52" s="17">
        <v>3.5291799999999998E-2</v>
      </c>
      <c r="AD52" s="17">
        <v>0.25</v>
      </c>
      <c r="AE52" s="17">
        <v>2702</v>
      </c>
    </row>
    <row r="53" spans="1:31">
      <c r="A53" s="17">
        <v>40</v>
      </c>
      <c r="B53" s="19">
        <v>0.5056018518518518</v>
      </c>
      <c r="C53" s="17">
        <v>18</v>
      </c>
      <c r="D53" s="17">
        <v>54.6</v>
      </c>
      <c r="E53" s="17">
        <v>2.4632999999999999E-2</v>
      </c>
      <c r="F53" s="17">
        <v>1.1919999999999999</v>
      </c>
      <c r="G53" s="17">
        <v>0.67520199999999997</v>
      </c>
      <c r="H53" s="17">
        <v>3.3073999999999999E-2</v>
      </c>
      <c r="I53" s="17">
        <v>4.6393999999999998E-2</v>
      </c>
      <c r="J53" s="17">
        <v>1.332E-2</v>
      </c>
      <c r="K53" s="17">
        <v>0.28711500000000001</v>
      </c>
      <c r="L53" s="17">
        <v>368.1</v>
      </c>
      <c r="M53" s="17">
        <v>2.4390000000000002E-3</v>
      </c>
      <c r="N53" s="17">
        <v>1696</v>
      </c>
      <c r="O53" s="17">
        <v>0</v>
      </c>
      <c r="P53" s="17">
        <v>0</v>
      </c>
      <c r="Q53" s="17">
        <v>0.73088699999999995</v>
      </c>
      <c r="R53" s="17">
        <v>3.1907999999999999E-2</v>
      </c>
      <c r="S53" s="17">
        <v>4.6835000000000002E-2</v>
      </c>
      <c r="T53" s="17">
        <v>1.4926999999999999E-2</v>
      </c>
      <c r="U53" s="17">
        <v>0.31872499999999998</v>
      </c>
      <c r="V53" s="17">
        <v>392.5</v>
      </c>
      <c r="W53" s="17">
        <v>2.4390000000000002E-3</v>
      </c>
      <c r="X53" s="17">
        <v>4898</v>
      </c>
      <c r="Y53" s="17">
        <v>0</v>
      </c>
      <c r="Z53" s="17">
        <v>0</v>
      </c>
      <c r="AA53" s="17">
        <v>0.490346</v>
      </c>
      <c r="AB53" s="17">
        <v>0.170427</v>
      </c>
      <c r="AC53" s="17">
        <v>3.4451599999999999E-2</v>
      </c>
      <c r="AD53" s="17">
        <v>0.25</v>
      </c>
      <c r="AE53" s="17">
        <v>2256.1</v>
      </c>
    </row>
    <row r="54" spans="1:31">
      <c r="A54" s="17">
        <v>41</v>
      </c>
      <c r="B54" s="19">
        <v>0.50565972222222222</v>
      </c>
      <c r="C54" s="17">
        <v>18.899999999999999</v>
      </c>
      <c r="D54" s="17">
        <v>52.9</v>
      </c>
      <c r="E54" s="17">
        <v>2.2148999999999999E-2</v>
      </c>
      <c r="F54" s="17">
        <v>1.0720000000000001</v>
      </c>
      <c r="G54" s="17">
        <v>0.68240400000000001</v>
      </c>
      <c r="H54" s="17">
        <v>3.5178000000000001E-2</v>
      </c>
      <c r="I54" s="17">
        <v>4.9880000000000001E-2</v>
      </c>
      <c r="J54" s="17">
        <v>1.4702E-2</v>
      </c>
      <c r="K54" s="17">
        <v>0.29474899999999998</v>
      </c>
      <c r="L54" s="17">
        <v>384.4</v>
      </c>
      <c r="M54" s="17">
        <v>2.4390000000000002E-3</v>
      </c>
      <c r="N54" s="17">
        <v>2425</v>
      </c>
      <c r="O54" s="17">
        <v>0</v>
      </c>
      <c r="P54" s="17">
        <v>0</v>
      </c>
      <c r="Q54" s="17">
        <v>0.767845</v>
      </c>
      <c r="R54" s="17">
        <v>3.4459999999999998E-2</v>
      </c>
      <c r="S54" s="17">
        <v>4.9597000000000002E-2</v>
      </c>
      <c r="T54" s="17">
        <v>1.5138E-2</v>
      </c>
      <c r="U54" s="17">
        <v>0.30520999999999998</v>
      </c>
      <c r="V54" s="17">
        <v>440.1</v>
      </c>
      <c r="W54" s="17">
        <v>0.13130800000000001</v>
      </c>
      <c r="X54" s="17">
        <v>12396</v>
      </c>
      <c r="Y54" s="17">
        <v>0</v>
      </c>
      <c r="Z54" s="17">
        <v>0</v>
      </c>
      <c r="AA54" s="17">
        <v>0.469555</v>
      </c>
      <c r="AB54" s="17">
        <v>0.22872799999999999</v>
      </c>
      <c r="AC54" s="17">
        <v>3.7921999999999997E-2</v>
      </c>
      <c r="AD54" s="17">
        <v>0.25</v>
      </c>
      <c r="AE54" s="17">
        <v>2160.6</v>
      </c>
    </row>
    <row r="55" spans="1:31">
      <c r="A55" s="17">
        <v>42</v>
      </c>
      <c r="B55" s="19">
        <v>0.50570601851851849</v>
      </c>
      <c r="C55" s="17">
        <v>19.7</v>
      </c>
      <c r="D55" s="17">
        <v>51.1</v>
      </c>
      <c r="E55" s="17">
        <v>1.8089000000000001E-2</v>
      </c>
      <c r="F55" s="17">
        <v>0.875</v>
      </c>
      <c r="G55" s="17">
        <v>0.69091000000000002</v>
      </c>
      <c r="H55" s="17">
        <v>3.5304000000000002E-2</v>
      </c>
      <c r="I55" s="17">
        <v>5.0480999999999998E-2</v>
      </c>
      <c r="J55" s="17">
        <v>1.5177E-2</v>
      </c>
      <c r="K55" s="17">
        <v>0.30064400000000002</v>
      </c>
      <c r="L55" s="17">
        <v>358.1</v>
      </c>
      <c r="M55" s="17">
        <v>2.4390000000000002E-3</v>
      </c>
      <c r="N55" s="17">
        <v>5079</v>
      </c>
      <c r="O55" s="17">
        <v>0</v>
      </c>
      <c r="P55" s="17">
        <v>0</v>
      </c>
      <c r="Q55" s="17">
        <v>0.61674799999999996</v>
      </c>
      <c r="R55" s="17">
        <v>3.4046E-2</v>
      </c>
      <c r="S55" s="17">
        <v>5.1048999999999997E-2</v>
      </c>
      <c r="T55" s="17">
        <v>1.7003000000000001E-2</v>
      </c>
      <c r="U55" s="17">
        <v>0.333069</v>
      </c>
      <c r="V55" s="17">
        <v>363.1</v>
      </c>
      <c r="W55" s="17">
        <v>2.3104E-2</v>
      </c>
      <c r="X55" s="17">
        <v>1985</v>
      </c>
      <c r="Y55" s="17">
        <v>0</v>
      </c>
      <c r="Z55" s="17">
        <v>0</v>
      </c>
      <c r="AA55" s="17">
        <v>0.51241300000000001</v>
      </c>
      <c r="AB55" s="17">
        <v>0.35861700000000002</v>
      </c>
      <c r="AC55" s="17">
        <v>4.01433E-2</v>
      </c>
      <c r="AD55" s="17">
        <v>0.25</v>
      </c>
      <c r="AE55" s="17">
        <v>2319.4</v>
      </c>
    </row>
    <row r="56" spans="1:31">
      <c r="A56" s="17">
        <v>43</v>
      </c>
      <c r="B56" s="19">
        <v>0.5057638888888889</v>
      </c>
      <c r="C56" s="17">
        <v>21.1</v>
      </c>
      <c r="D56" s="17">
        <v>49.3</v>
      </c>
      <c r="E56" s="17">
        <v>1.5212E-2</v>
      </c>
      <c r="F56" s="17">
        <v>0.73599999999999999</v>
      </c>
      <c r="G56" s="17">
        <v>0.50611600000000001</v>
      </c>
      <c r="H56" s="17">
        <v>3.8572000000000002E-2</v>
      </c>
      <c r="I56" s="17">
        <v>5.2427000000000001E-2</v>
      </c>
      <c r="J56" s="17">
        <v>1.3854999999999999E-2</v>
      </c>
      <c r="K56" s="17">
        <v>0.26427899999999999</v>
      </c>
      <c r="L56" s="17">
        <v>281.10000000000002</v>
      </c>
      <c r="M56" s="17">
        <v>2.4390000000000002E-3</v>
      </c>
      <c r="N56" s="17">
        <v>3572</v>
      </c>
      <c r="O56" s="17">
        <v>0</v>
      </c>
      <c r="P56" s="17">
        <v>0</v>
      </c>
      <c r="Q56" s="17">
        <v>0.61421800000000004</v>
      </c>
      <c r="R56" s="17">
        <v>3.5145000000000003E-2</v>
      </c>
      <c r="S56" s="17">
        <v>5.0775000000000001E-2</v>
      </c>
      <c r="T56" s="17">
        <v>1.5630000000000002E-2</v>
      </c>
      <c r="U56" s="17">
        <v>0.30782599999999999</v>
      </c>
      <c r="V56" s="17">
        <v>466.4</v>
      </c>
      <c r="W56" s="17">
        <v>2.4390000000000002E-3</v>
      </c>
      <c r="X56" s="17">
        <v>1969</v>
      </c>
      <c r="Y56" s="17">
        <v>0</v>
      </c>
      <c r="Z56" s="17">
        <v>0</v>
      </c>
      <c r="AA56" s="17">
        <v>0.47357900000000003</v>
      </c>
      <c r="AB56" s="17">
        <v>0.229461</v>
      </c>
      <c r="AC56" s="17">
        <v>3.8731300000000003E-2</v>
      </c>
      <c r="AD56" s="17">
        <v>0.25</v>
      </c>
      <c r="AE56" s="17">
        <v>2954.9</v>
      </c>
    </row>
    <row r="57" spans="1:31">
      <c r="A57" s="17">
        <v>44</v>
      </c>
      <c r="B57" s="19">
        <v>0.50582175925925921</v>
      </c>
      <c r="C57" s="17">
        <v>21.5</v>
      </c>
      <c r="D57" s="17">
        <v>50.2</v>
      </c>
      <c r="E57" s="17">
        <v>2.7616000000000002E-2</v>
      </c>
      <c r="F57" s="17">
        <v>1.3360000000000001</v>
      </c>
      <c r="G57" s="17">
        <v>0.733205</v>
      </c>
      <c r="H57" s="17">
        <v>3.5767E-2</v>
      </c>
      <c r="I57" s="17">
        <v>5.5273999999999997E-2</v>
      </c>
      <c r="J57" s="17">
        <v>1.9505999999999999E-2</v>
      </c>
      <c r="K57" s="17">
        <v>0.35290300000000002</v>
      </c>
      <c r="L57" s="17">
        <v>402.6</v>
      </c>
      <c r="M57" s="17">
        <v>2.4390000000000002E-3</v>
      </c>
      <c r="N57" s="17">
        <v>1691</v>
      </c>
      <c r="O57" s="17">
        <v>0</v>
      </c>
      <c r="P57" s="17">
        <v>0</v>
      </c>
      <c r="Q57" s="17">
        <v>0.82140500000000005</v>
      </c>
      <c r="R57" s="17">
        <v>3.6143000000000002E-2</v>
      </c>
      <c r="S57" s="17">
        <v>5.6121999999999998E-2</v>
      </c>
      <c r="T57" s="17">
        <v>1.9979E-2</v>
      </c>
      <c r="U57" s="17">
        <v>0.35598600000000002</v>
      </c>
      <c r="V57" s="17">
        <v>432</v>
      </c>
      <c r="W57" s="17">
        <v>0.22674</v>
      </c>
      <c r="X57" s="17">
        <v>2286</v>
      </c>
      <c r="Y57" s="17">
        <v>0</v>
      </c>
      <c r="Z57" s="17">
        <v>0</v>
      </c>
      <c r="AA57" s="17">
        <v>0.54766999999999999</v>
      </c>
      <c r="AB57" s="17">
        <v>0.17055600000000001</v>
      </c>
      <c r="AC57" s="17">
        <v>3.9550799999999997E-2</v>
      </c>
      <c r="AD57" s="17">
        <v>0.25</v>
      </c>
      <c r="AE57" s="17">
        <v>2063.1</v>
      </c>
    </row>
    <row r="58" spans="1:31">
      <c r="A58" s="17">
        <v>45</v>
      </c>
      <c r="B58" s="19">
        <v>0.50586805555555558</v>
      </c>
      <c r="C58" s="17">
        <v>22.6</v>
      </c>
      <c r="D58" s="17">
        <v>47.5</v>
      </c>
      <c r="E58" s="17">
        <v>3.0483E-2</v>
      </c>
      <c r="F58" s="17">
        <v>1.4750000000000001</v>
      </c>
      <c r="G58" s="17">
        <v>0.81408199999999997</v>
      </c>
      <c r="H58" s="17">
        <v>4.1385999999999999E-2</v>
      </c>
      <c r="I58" s="17">
        <v>6.1684999999999997E-2</v>
      </c>
      <c r="J58" s="17">
        <v>2.0299000000000001E-2</v>
      </c>
      <c r="K58" s="17">
        <v>0.32908300000000001</v>
      </c>
      <c r="L58" s="17">
        <v>413.8</v>
      </c>
      <c r="M58" s="17">
        <v>2.4390000000000002E-3</v>
      </c>
      <c r="N58" s="17">
        <v>2419</v>
      </c>
      <c r="O58" s="17">
        <v>0</v>
      </c>
      <c r="P58" s="17">
        <v>0</v>
      </c>
      <c r="Q58" s="17">
        <v>0.83128400000000002</v>
      </c>
      <c r="R58" s="17">
        <v>3.4754E-2</v>
      </c>
      <c r="S58" s="17">
        <v>6.1065000000000001E-2</v>
      </c>
      <c r="T58" s="17">
        <v>2.631E-2</v>
      </c>
      <c r="U58" s="17">
        <v>0.43086099999999999</v>
      </c>
      <c r="V58" s="17">
        <v>577.9</v>
      </c>
      <c r="W58" s="17">
        <v>2.4390000000000002E-3</v>
      </c>
      <c r="X58" s="17">
        <v>2932</v>
      </c>
      <c r="Y58" s="17">
        <v>0</v>
      </c>
      <c r="Z58" s="17">
        <v>0</v>
      </c>
      <c r="AA58" s="17">
        <v>0.66286299999999998</v>
      </c>
      <c r="AB58" s="17">
        <v>0.222445</v>
      </c>
      <c r="AC58" s="17">
        <v>4.0606999999999997E-2</v>
      </c>
      <c r="AD58" s="17">
        <v>0.25</v>
      </c>
      <c r="AE58" s="17">
        <v>2007.1</v>
      </c>
    </row>
    <row r="59" spans="1:31">
      <c r="A59" s="17">
        <v>46</v>
      </c>
      <c r="B59" s="19">
        <v>0.50592592592592589</v>
      </c>
      <c r="C59" s="17">
        <v>23.9</v>
      </c>
      <c r="D59" s="17">
        <v>45.7</v>
      </c>
      <c r="E59" s="17">
        <v>2.2051999999999999E-2</v>
      </c>
      <c r="F59" s="17">
        <v>1.0669999999999999</v>
      </c>
      <c r="G59" s="17">
        <v>0.84761900000000001</v>
      </c>
      <c r="H59" s="17">
        <v>4.4533000000000003E-2</v>
      </c>
      <c r="I59" s="17">
        <v>6.4327999999999996E-2</v>
      </c>
      <c r="J59" s="17">
        <v>1.9793999999999999E-2</v>
      </c>
      <c r="K59" s="17">
        <v>0.30771300000000001</v>
      </c>
      <c r="L59" s="17">
        <v>328.7</v>
      </c>
      <c r="M59" s="17">
        <v>2.4390000000000002E-3</v>
      </c>
      <c r="N59" s="17">
        <v>1560</v>
      </c>
      <c r="O59" s="17">
        <v>0</v>
      </c>
      <c r="P59" s="17">
        <v>0</v>
      </c>
      <c r="Q59" s="17">
        <v>0.87152799999999997</v>
      </c>
      <c r="R59" s="17">
        <v>4.0960000000000003E-2</v>
      </c>
      <c r="S59" s="17">
        <v>6.4183000000000004E-2</v>
      </c>
      <c r="T59" s="17">
        <v>2.3224000000000002E-2</v>
      </c>
      <c r="U59" s="17">
        <v>0.36183300000000002</v>
      </c>
      <c r="V59" s="17">
        <v>448.3</v>
      </c>
      <c r="W59" s="17">
        <v>2.4390000000000002E-3</v>
      </c>
      <c r="X59" s="17">
        <v>7963</v>
      </c>
      <c r="Y59" s="17">
        <v>0</v>
      </c>
      <c r="Z59" s="17">
        <v>0</v>
      </c>
      <c r="AA59" s="17">
        <v>0.55666700000000002</v>
      </c>
      <c r="AB59" s="17">
        <v>0.12360599999999999</v>
      </c>
      <c r="AC59" s="17">
        <v>4.3830300000000003E-2</v>
      </c>
      <c r="AD59" s="17">
        <v>0.25</v>
      </c>
      <c r="AE59" s="17">
        <v>2527</v>
      </c>
    </row>
    <row r="60" spans="1:31">
      <c r="A60" s="17">
        <v>47</v>
      </c>
      <c r="B60" s="19">
        <v>0.50597222222222216</v>
      </c>
      <c r="C60" s="17">
        <v>24</v>
      </c>
      <c r="D60" s="17">
        <v>46.6</v>
      </c>
      <c r="E60" s="17">
        <v>2.4362000000000002E-2</v>
      </c>
      <c r="F60" s="17">
        <v>1.179</v>
      </c>
      <c r="G60" s="17">
        <v>0.83709500000000003</v>
      </c>
      <c r="H60" s="17">
        <v>4.5262999999999998E-2</v>
      </c>
      <c r="I60" s="17">
        <v>6.8315000000000001E-2</v>
      </c>
      <c r="J60" s="17">
        <v>2.3053000000000001E-2</v>
      </c>
      <c r="K60" s="17">
        <v>0.33744400000000002</v>
      </c>
      <c r="L60" s="17">
        <v>392.5</v>
      </c>
      <c r="M60" s="17">
        <v>2.4390000000000002E-3</v>
      </c>
      <c r="N60" s="17">
        <v>3001</v>
      </c>
      <c r="O60" s="17">
        <v>0</v>
      </c>
      <c r="P60" s="17">
        <v>0</v>
      </c>
      <c r="Q60" s="17">
        <v>0.87386900000000001</v>
      </c>
      <c r="R60" s="17">
        <v>4.3216999999999998E-2</v>
      </c>
      <c r="S60" s="17">
        <v>7.0013000000000006E-2</v>
      </c>
      <c r="T60" s="17">
        <v>2.6796E-2</v>
      </c>
      <c r="U60" s="17">
        <v>0.38272899999999999</v>
      </c>
      <c r="V60" s="17">
        <v>435.1</v>
      </c>
      <c r="W60" s="17">
        <v>2.4390000000000002E-3</v>
      </c>
      <c r="X60" s="17">
        <v>0</v>
      </c>
      <c r="Y60" s="17">
        <v>0</v>
      </c>
      <c r="Z60" s="17">
        <v>0</v>
      </c>
      <c r="AA60" s="17">
        <v>0.58881399999999995</v>
      </c>
      <c r="AB60" s="17">
        <v>0.24829999999999999</v>
      </c>
      <c r="AC60" s="17">
        <v>4.9870400000000002E-2</v>
      </c>
      <c r="AD60" s="17">
        <v>0.25</v>
      </c>
      <c r="AE60" s="17">
        <v>2115.9</v>
      </c>
    </row>
    <row r="61" spans="1:31">
      <c r="A61" s="17">
        <v>48</v>
      </c>
      <c r="B61" s="19">
        <v>0.50603009259259257</v>
      </c>
      <c r="C61" s="17">
        <v>26</v>
      </c>
      <c r="D61" s="17">
        <v>42.1</v>
      </c>
      <c r="E61" s="17">
        <v>3.209E-2</v>
      </c>
      <c r="F61" s="17">
        <v>1.5529999999999999</v>
      </c>
      <c r="G61" s="17">
        <v>0.793022</v>
      </c>
      <c r="H61" s="17">
        <v>4.4886000000000002E-2</v>
      </c>
      <c r="I61" s="17">
        <v>6.8754999999999997E-2</v>
      </c>
      <c r="J61" s="17">
        <v>2.3869000000000001E-2</v>
      </c>
      <c r="K61" s="17">
        <v>0.34715600000000002</v>
      </c>
      <c r="L61" s="17">
        <v>453.3</v>
      </c>
      <c r="M61" s="17">
        <v>2.4390000000000002E-3</v>
      </c>
      <c r="N61" s="17">
        <v>1073</v>
      </c>
      <c r="O61" s="17">
        <v>0</v>
      </c>
      <c r="P61" s="17">
        <v>0</v>
      </c>
      <c r="Q61" s="17">
        <v>0.86462700000000003</v>
      </c>
      <c r="R61" s="17">
        <v>4.156E-2</v>
      </c>
      <c r="S61" s="17">
        <v>7.0182999999999995E-2</v>
      </c>
      <c r="T61" s="17">
        <v>2.8622999999999999E-2</v>
      </c>
      <c r="U61" s="17">
        <v>0.407835</v>
      </c>
      <c r="V61" s="17">
        <v>427</v>
      </c>
      <c r="W61" s="17">
        <v>2.4390000000000002E-3</v>
      </c>
      <c r="X61" s="17">
        <v>1003</v>
      </c>
      <c r="Y61" s="17">
        <v>0</v>
      </c>
      <c r="Z61" s="17">
        <v>0</v>
      </c>
      <c r="AA61" s="17">
        <v>0.62743800000000005</v>
      </c>
      <c r="AB61" s="17">
        <v>0.109764</v>
      </c>
      <c r="AC61" s="17">
        <v>4.4701600000000001E-2</v>
      </c>
      <c r="AD61" s="17">
        <v>0.25</v>
      </c>
      <c r="AE61" s="17">
        <v>1832.3</v>
      </c>
    </row>
    <row r="62" spans="1:31">
      <c r="A62" s="17">
        <v>49</v>
      </c>
      <c r="B62" s="19">
        <v>0.50607638888888895</v>
      </c>
      <c r="C62" s="17">
        <v>25.9</v>
      </c>
      <c r="D62" s="17">
        <v>43.9</v>
      </c>
      <c r="E62" s="17">
        <v>2.1905999999999998E-2</v>
      </c>
      <c r="F62" s="17">
        <v>1.06</v>
      </c>
      <c r="G62" s="17">
        <v>0.856707</v>
      </c>
      <c r="H62" s="17">
        <v>4.6593999999999997E-2</v>
      </c>
      <c r="I62" s="17">
        <v>6.9072999999999996E-2</v>
      </c>
      <c r="J62" s="17">
        <v>2.2478999999999999E-2</v>
      </c>
      <c r="K62" s="17">
        <v>0.32544099999999998</v>
      </c>
      <c r="L62" s="17">
        <v>336.8</v>
      </c>
      <c r="M62" s="17">
        <v>2.4390000000000002E-3</v>
      </c>
      <c r="N62" s="17">
        <v>1687</v>
      </c>
      <c r="O62" s="17">
        <v>0</v>
      </c>
      <c r="P62" s="17">
        <v>0</v>
      </c>
      <c r="Q62" s="17">
        <v>0.87817299999999998</v>
      </c>
      <c r="R62" s="17">
        <v>4.5031000000000002E-2</v>
      </c>
      <c r="S62" s="17">
        <v>7.1248000000000006E-2</v>
      </c>
      <c r="T62" s="17">
        <v>2.6217000000000001E-2</v>
      </c>
      <c r="U62" s="17">
        <v>0.36797299999999999</v>
      </c>
      <c r="V62" s="17">
        <v>469.6</v>
      </c>
      <c r="W62" s="17">
        <v>2.4390000000000002E-3</v>
      </c>
      <c r="X62" s="17">
        <v>0</v>
      </c>
      <c r="Y62" s="17">
        <v>0</v>
      </c>
      <c r="Z62" s="17">
        <v>0</v>
      </c>
      <c r="AA62" s="17">
        <v>0.56611299999999998</v>
      </c>
      <c r="AB62" s="17">
        <v>0.130519</v>
      </c>
      <c r="AC62" s="17">
        <v>4.8452599999999998E-2</v>
      </c>
      <c r="AD62" s="17">
        <v>0.25</v>
      </c>
      <c r="AE62" s="17">
        <v>2466</v>
      </c>
    </row>
    <row r="63" spans="1:31">
      <c r="A63" s="17">
        <v>50</v>
      </c>
      <c r="B63" s="19">
        <v>0.50613425925925926</v>
      </c>
      <c r="C63" s="17">
        <v>27.3</v>
      </c>
      <c r="D63" s="17">
        <v>42.1</v>
      </c>
      <c r="E63" s="17">
        <v>2.0500000000000001E-2</v>
      </c>
      <c r="F63" s="17">
        <v>0.99199999999999999</v>
      </c>
      <c r="G63" s="17">
        <v>0.89005900000000004</v>
      </c>
      <c r="H63" s="17">
        <v>4.9273999999999998E-2</v>
      </c>
      <c r="I63" s="17">
        <v>7.7556E-2</v>
      </c>
      <c r="J63" s="17">
        <v>2.8281000000000001E-2</v>
      </c>
      <c r="K63" s="17">
        <v>0.36466100000000001</v>
      </c>
      <c r="L63" s="17">
        <v>341.8</v>
      </c>
      <c r="M63" s="17">
        <v>2.4390000000000002E-3</v>
      </c>
      <c r="N63" s="17">
        <v>2449</v>
      </c>
      <c r="O63" s="17">
        <v>0</v>
      </c>
      <c r="P63" s="17">
        <v>0</v>
      </c>
      <c r="Q63" s="17">
        <v>0.89216399999999996</v>
      </c>
      <c r="R63" s="17">
        <v>4.5532000000000003E-2</v>
      </c>
      <c r="S63" s="17">
        <v>7.2599999999999998E-2</v>
      </c>
      <c r="T63" s="17">
        <v>2.7067999999999998E-2</v>
      </c>
      <c r="U63" s="17">
        <v>0.37283899999999998</v>
      </c>
      <c r="V63" s="17">
        <v>435.1</v>
      </c>
      <c r="W63" s="17">
        <v>2.4390000000000002E-3</v>
      </c>
      <c r="X63" s="17">
        <v>0</v>
      </c>
      <c r="Y63" s="17">
        <v>0</v>
      </c>
      <c r="Z63" s="17">
        <v>0</v>
      </c>
      <c r="AA63" s="17">
        <v>0.57359800000000005</v>
      </c>
      <c r="AB63" s="17">
        <v>0.175064</v>
      </c>
      <c r="AC63" s="17">
        <v>5.0270799999999997E-2</v>
      </c>
      <c r="AD63" s="17">
        <v>0.25</v>
      </c>
      <c r="AE63" s="17">
        <v>2429.6999999999998</v>
      </c>
    </row>
    <row r="64" spans="1:31">
      <c r="A64" s="17">
        <v>51</v>
      </c>
      <c r="B64" s="19">
        <v>0.50619212962962956</v>
      </c>
      <c r="C64" s="17">
        <v>28</v>
      </c>
      <c r="D64" s="17">
        <v>42.1</v>
      </c>
      <c r="E64" s="17">
        <v>2.1548000000000001E-2</v>
      </c>
      <c r="F64" s="17">
        <v>1.0429999999999999</v>
      </c>
      <c r="G64" s="17">
        <v>0.845445</v>
      </c>
      <c r="H64" s="17">
        <v>5.0675999999999999E-2</v>
      </c>
      <c r="I64" s="17">
        <v>7.6551999999999995E-2</v>
      </c>
      <c r="J64" s="17">
        <v>2.5876E-2</v>
      </c>
      <c r="K64" s="17">
        <v>0.33802199999999999</v>
      </c>
      <c r="L64" s="17">
        <v>363.1</v>
      </c>
      <c r="M64" s="17">
        <v>2.4390000000000002E-3</v>
      </c>
      <c r="N64" s="17">
        <v>2961</v>
      </c>
      <c r="O64" s="17">
        <v>0</v>
      </c>
      <c r="P64" s="17">
        <v>0</v>
      </c>
      <c r="Q64" s="17">
        <v>0.83872100000000005</v>
      </c>
      <c r="R64" s="17">
        <v>4.7944000000000001E-2</v>
      </c>
      <c r="S64" s="17">
        <v>7.8246999999999997E-2</v>
      </c>
      <c r="T64" s="17">
        <v>3.0303E-2</v>
      </c>
      <c r="U64" s="17">
        <v>0.38726899999999997</v>
      </c>
      <c r="V64" s="17">
        <v>548.5</v>
      </c>
      <c r="W64" s="17">
        <v>2.4390000000000002E-3</v>
      </c>
      <c r="X64" s="17">
        <v>0</v>
      </c>
      <c r="Y64" s="17">
        <v>0</v>
      </c>
      <c r="Z64" s="17">
        <v>0</v>
      </c>
      <c r="AA64" s="17">
        <v>0.59579800000000005</v>
      </c>
      <c r="AB64" s="17">
        <v>0.21415500000000001</v>
      </c>
      <c r="AC64" s="17">
        <v>5.4433700000000002E-2</v>
      </c>
      <c r="AD64" s="17">
        <v>0.25</v>
      </c>
      <c r="AE64" s="17">
        <v>2287.3000000000002</v>
      </c>
    </row>
    <row r="65" spans="1:31">
      <c r="A65" s="17">
        <v>52</v>
      </c>
      <c r="B65" s="19">
        <v>0.50623842592592594</v>
      </c>
      <c r="C65" s="17">
        <v>29.3</v>
      </c>
      <c r="D65" s="17">
        <v>40.299999999999997</v>
      </c>
      <c r="E65" s="17">
        <v>2.4978E-2</v>
      </c>
      <c r="F65" s="17">
        <v>1.2090000000000001</v>
      </c>
      <c r="G65" s="17">
        <v>0.87347799999999998</v>
      </c>
      <c r="H65" s="17">
        <v>5.305E-2</v>
      </c>
      <c r="I65" s="17">
        <v>8.2668000000000005E-2</v>
      </c>
      <c r="J65" s="17">
        <v>2.9617999999999998E-2</v>
      </c>
      <c r="K65" s="17">
        <v>0.35827399999999998</v>
      </c>
      <c r="L65" s="17">
        <v>410.7</v>
      </c>
      <c r="M65" s="17">
        <v>2.4390000000000002E-3</v>
      </c>
      <c r="N65" s="17">
        <v>2160</v>
      </c>
      <c r="O65" s="17">
        <v>0</v>
      </c>
      <c r="P65" s="17">
        <v>0</v>
      </c>
      <c r="Q65" s="17">
        <v>0.93487100000000001</v>
      </c>
      <c r="R65" s="17">
        <v>4.9374000000000001E-2</v>
      </c>
      <c r="S65" s="17">
        <v>8.1729999999999997E-2</v>
      </c>
      <c r="T65" s="17">
        <v>3.2356000000000003E-2</v>
      </c>
      <c r="U65" s="17">
        <v>0.39588400000000001</v>
      </c>
      <c r="V65" s="17">
        <v>389.4</v>
      </c>
      <c r="W65" s="17">
        <v>2.4390000000000002E-3</v>
      </c>
      <c r="X65" s="17">
        <v>2110</v>
      </c>
      <c r="Y65" s="17">
        <v>0</v>
      </c>
      <c r="Z65" s="17">
        <v>0</v>
      </c>
      <c r="AA65" s="17">
        <v>0.60905299999999996</v>
      </c>
      <c r="AB65" s="17">
        <v>0.17713899999999999</v>
      </c>
      <c r="AC65" s="17">
        <v>5.5105800000000003E-2</v>
      </c>
      <c r="AD65" s="17">
        <v>0.25</v>
      </c>
      <c r="AE65" s="17">
        <v>2022.2</v>
      </c>
    </row>
    <row r="66" spans="1:31">
      <c r="A66" s="17">
        <v>53</v>
      </c>
      <c r="B66" s="19">
        <v>0.50629629629629636</v>
      </c>
      <c r="C66" s="17">
        <v>29.5</v>
      </c>
      <c r="D66" s="17">
        <v>38.5</v>
      </c>
      <c r="E66" s="17">
        <v>0</v>
      </c>
      <c r="F66" s="17">
        <v>0</v>
      </c>
      <c r="G66" s="17">
        <v>0.88457799999999998</v>
      </c>
      <c r="H66" s="17">
        <v>5.0376999999999998E-2</v>
      </c>
      <c r="I66" s="17">
        <v>7.9183000000000003E-2</v>
      </c>
      <c r="J66" s="17">
        <v>2.8805000000000001E-2</v>
      </c>
      <c r="K66" s="17">
        <v>0.36378500000000003</v>
      </c>
      <c r="L66" s="17">
        <v>432</v>
      </c>
      <c r="M66" s="17">
        <v>2.4390000000000002E-3</v>
      </c>
      <c r="N66" s="17">
        <v>0</v>
      </c>
      <c r="O66" s="17">
        <v>0</v>
      </c>
      <c r="P66" s="17">
        <v>0</v>
      </c>
      <c r="Q66" s="17">
        <v>0.870313</v>
      </c>
      <c r="R66" s="17">
        <v>5.2623000000000003E-2</v>
      </c>
      <c r="S66" s="17">
        <v>8.2149E-2</v>
      </c>
      <c r="T66" s="17">
        <v>2.9527000000000001E-2</v>
      </c>
      <c r="U66" s="17">
        <v>0.35942499999999999</v>
      </c>
      <c r="V66" s="17">
        <v>376.3</v>
      </c>
      <c r="W66" s="17">
        <v>2.4390000000000002E-3</v>
      </c>
      <c r="X66" s="17">
        <v>2575</v>
      </c>
      <c r="Y66" s="17">
        <v>0</v>
      </c>
      <c r="Z66" s="17">
        <v>0</v>
      </c>
    </row>
    <row r="67" spans="1:31">
      <c r="A67" s="17">
        <v>54</v>
      </c>
      <c r="B67" s="19">
        <v>0.50634259259259262</v>
      </c>
      <c r="C67" s="17">
        <v>31.3</v>
      </c>
      <c r="D67" s="17">
        <v>38.5</v>
      </c>
      <c r="E67" s="17">
        <v>1.9227000000000001E-2</v>
      </c>
      <c r="F67" s="17">
        <v>0.93</v>
      </c>
      <c r="G67" s="17">
        <v>0.89018399999999998</v>
      </c>
      <c r="H67" s="17">
        <v>4.9716000000000003E-2</v>
      </c>
      <c r="I67" s="17">
        <v>7.9832E-2</v>
      </c>
      <c r="J67" s="17">
        <v>3.0116E-2</v>
      </c>
      <c r="K67" s="17">
        <v>0.37724299999999999</v>
      </c>
      <c r="L67" s="17">
        <v>466.4</v>
      </c>
      <c r="M67" s="17">
        <v>2.4390000000000002E-3</v>
      </c>
      <c r="N67" s="17">
        <v>4311</v>
      </c>
      <c r="O67" s="17">
        <v>0</v>
      </c>
      <c r="P67" s="17">
        <v>0</v>
      </c>
      <c r="Q67" s="17">
        <v>0.87495100000000003</v>
      </c>
      <c r="R67" s="17">
        <v>5.1011000000000001E-2</v>
      </c>
      <c r="S67" s="17">
        <v>7.7149999999999996E-2</v>
      </c>
      <c r="T67" s="17">
        <v>2.6138999999999999E-2</v>
      </c>
      <c r="U67" s="17">
        <v>0.33880500000000002</v>
      </c>
      <c r="V67" s="17">
        <v>389.4</v>
      </c>
      <c r="W67" s="17">
        <v>2.4390000000000002E-3</v>
      </c>
      <c r="X67" s="17">
        <v>1875</v>
      </c>
      <c r="Y67" s="17">
        <v>0</v>
      </c>
      <c r="Z67" s="17">
        <v>0</v>
      </c>
      <c r="AA67" s="17">
        <v>0.52123799999999998</v>
      </c>
      <c r="AB67" s="17">
        <v>0.31800299999999998</v>
      </c>
      <c r="AC67" s="17">
        <v>5.93232E-2</v>
      </c>
      <c r="AD67" s="17">
        <v>0.25</v>
      </c>
      <c r="AE67" s="17">
        <v>1780.6</v>
      </c>
    </row>
    <row r="68" spans="1:31">
      <c r="A68" s="17">
        <v>55</v>
      </c>
      <c r="B68" s="19">
        <v>0.50640046296296293</v>
      </c>
      <c r="C68" s="17">
        <v>31.7</v>
      </c>
      <c r="D68" s="17">
        <v>38.5</v>
      </c>
      <c r="E68" s="17">
        <v>2.5031000000000001E-2</v>
      </c>
      <c r="F68" s="17">
        <v>1.2110000000000001</v>
      </c>
      <c r="G68" s="17">
        <v>0.880907</v>
      </c>
      <c r="H68" s="17">
        <v>5.0909999999999997E-2</v>
      </c>
      <c r="I68" s="17">
        <v>8.0675999999999998E-2</v>
      </c>
      <c r="J68" s="17">
        <v>2.9766000000000001E-2</v>
      </c>
      <c r="K68" s="17">
        <v>0.36896000000000001</v>
      </c>
      <c r="L68" s="17">
        <v>413.8</v>
      </c>
      <c r="M68" s="17">
        <v>2.4390000000000002E-3</v>
      </c>
      <c r="N68" s="17">
        <v>3778</v>
      </c>
      <c r="O68" s="17">
        <v>0</v>
      </c>
      <c r="P68" s="17">
        <v>0</v>
      </c>
      <c r="Q68" s="17">
        <v>0.90253700000000003</v>
      </c>
      <c r="R68" s="17">
        <v>4.3895000000000003E-2</v>
      </c>
      <c r="S68" s="17">
        <v>8.1587999999999994E-2</v>
      </c>
      <c r="T68" s="17">
        <v>3.7692999999999997E-2</v>
      </c>
      <c r="U68" s="17">
        <v>0.46198899999999998</v>
      </c>
      <c r="V68" s="17">
        <v>482.7</v>
      </c>
      <c r="W68" s="17">
        <v>2.4390000000000002E-3</v>
      </c>
      <c r="X68" s="17">
        <v>1123</v>
      </c>
      <c r="Y68" s="17">
        <v>0</v>
      </c>
      <c r="Z68" s="17">
        <v>0</v>
      </c>
      <c r="AA68" s="17">
        <v>0.71075200000000005</v>
      </c>
      <c r="AB68" s="17">
        <v>0.266069</v>
      </c>
      <c r="AC68" s="17">
        <v>5.3924199999999999E-2</v>
      </c>
      <c r="AD68" s="17">
        <v>0.25</v>
      </c>
      <c r="AE68" s="17">
        <v>2007.1</v>
      </c>
    </row>
    <row r="69" spans="1:31">
      <c r="A69" s="17">
        <v>56</v>
      </c>
      <c r="B69" s="19">
        <v>0.5064467592592593</v>
      </c>
      <c r="C69" s="17">
        <v>33.1</v>
      </c>
      <c r="D69" s="17">
        <v>36.700000000000003</v>
      </c>
      <c r="E69" s="17">
        <v>2.5499999999999998E-2</v>
      </c>
      <c r="F69" s="17">
        <v>1.234</v>
      </c>
      <c r="G69" s="17">
        <v>0.82667900000000005</v>
      </c>
      <c r="H69" s="17">
        <v>5.0826999999999997E-2</v>
      </c>
      <c r="I69" s="17">
        <v>8.1537999999999999E-2</v>
      </c>
      <c r="J69" s="17">
        <v>3.0710999999999999E-2</v>
      </c>
      <c r="K69" s="17">
        <v>0.37664799999999998</v>
      </c>
      <c r="L69" s="17">
        <v>427</v>
      </c>
      <c r="M69" s="17">
        <v>2.4390000000000002E-3</v>
      </c>
      <c r="N69" s="17">
        <v>2751</v>
      </c>
      <c r="O69" s="17">
        <v>0</v>
      </c>
      <c r="P69" s="17">
        <v>0</v>
      </c>
      <c r="Q69" s="17">
        <v>0.90299600000000002</v>
      </c>
      <c r="R69" s="17">
        <v>4.3555000000000003E-2</v>
      </c>
      <c r="S69" s="17">
        <v>7.8099000000000002E-2</v>
      </c>
      <c r="T69" s="17">
        <v>3.4543999999999998E-2</v>
      </c>
      <c r="U69" s="17">
        <v>0.44231300000000001</v>
      </c>
      <c r="V69" s="17">
        <v>525.29999999999995</v>
      </c>
      <c r="W69" s="17">
        <v>2.4390000000000002E-3</v>
      </c>
      <c r="X69" s="17">
        <v>0</v>
      </c>
      <c r="Y69" s="17">
        <v>0</v>
      </c>
      <c r="Z69" s="17">
        <v>0</v>
      </c>
      <c r="AA69" s="17">
        <v>0.68048200000000003</v>
      </c>
      <c r="AB69" s="17">
        <v>0.206173</v>
      </c>
      <c r="AC69" s="17">
        <v>5.0676899999999997E-2</v>
      </c>
      <c r="AD69" s="17">
        <v>0.25</v>
      </c>
      <c r="AE69" s="17">
        <v>1945.2</v>
      </c>
    </row>
    <row r="70" spans="1:31">
      <c r="A70" s="17">
        <v>57</v>
      </c>
      <c r="B70" s="19">
        <v>0.50650462962962961</v>
      </c>
      <c r="C70" s="17">
        <v>33.700000000000003</v>
      </c>
      <c r="D70" s="17">
        <v>35.799999999999997</v>
      </c>
      <c r="E70" s="17">
        <v>2.4787E-2</v>
      </c>
      <c r="F70" s="17">
        <v>1.1990000000000001</v>
      </c>
      <c r="G70" s="17">
        <v>0.84404199999999996</v>
      </c>
      <c r="H70" s="17">
        <v>5.0382000000000003E-2</v>
      </c>
      <c r="I70" s="17">
        <v>8.0558000000000005E-2</v>
      </c>
      <c r="J70" s="17">
        <v>3.0176000000000001E-2</v>
      </c>
      <c r="K70" s="17">
        <v>0.374583</v>
      </c>
      <c r="L70" s="17">
        <v>397.6</v>
      </c>
      <c r="M70" s="17">
        <v>2.4390000000000002E-3</v>
      </c>
      <c r="N70" s="17">
        <v>1519</v>
      </c>
      <c r="O70" s="17">
        <v>0</v>
      </c>
      <c r="P70" s="17">
        <v>0</v>
      </c>
      <c r="Q70" s="17">
        <v>0.90606399999999998</v>
      </c>
      <c r="R70" s="17">
        <v>4.5291999999999999E-2</v>
      </c>
      <c r="S70" s="17">
        <v>7.8722E-2</v>
      </c>
      <c r="T70" s="17">
        <v>3.3430000000000001E-2</v>
      </c>
      <c r="U70" s="17">
        <v>0.42465799999999998</v>
      </c>
      <c r="V70" s="17">
        <v>458.3</v>
      </c>
      <c r="W70" s="17">
        <v>2.4390000000000002E-3</v>
      </c>
      <c r="X70" s="17">
        <v>5676</v>
      </c>
      <c r="Y70" s="17">
        <v>0</v>
      </c>
      <c r="Z70" s="17">
        <v>0</v>
      </c>
      <c r="AA70" s="17">
        <v>0.65332000000000001</v>
      </c>
      <c r="AB70" s="17">
        <v>0.11523600000000001</v>
      </c>
      <c r="AC70" s="17">
        <v>4.9144399999999998E-2</v>
      </c>
      <c r="AD70" s="17">
        <v>0.25</v>
      </c>
      <c r="AE70" s="17">
        <v>2089.1999999999998</v>
      </c>
    </row>
    <row r="71" spans="1:31">
      <c r="A71" s="17">
        <v>58</v>
      </c>
      <c r="B71" s="19">
        <v>0.50656250000000003</v>
      </c>
      <c r="C71" s="17">
        <v>35</v>
      </c>
      <c r="D71" s="17">
        <v>34.9</v>
      </c>
      <c r="E71" s="17">
        <v>2.6882E-2</v>
      </c>
      <c r="F71" s="17">
        <v>1.3009999999999999</v>
      </c>
      <c r="G71" s="17">
        <v>0.906524</v>
      </c>
      <c r="H71" s="17">
        <v>4.7878999999999998E-2</v>
      </c>
      <c r="I71" s="17">
        <v>7.8871999999999998E-2</v>
      </c>
      <c r="J71" s="17">
        <v>3.0993E-2</v>
      </c>
      <c r="K71" s="17">
        <v>0.39295099999999999</v>
      </c>
      <c r="L71" s="17">
        <v>458.3</v>
      </c>
      <c r="M71" s="17">
        <v>2.4390000000000002E-3</v>
      </c>
      <c r="N71" s="17">
        <v>1551</v>
      </c>
      <c r="O71" s="17">
        <v>0</v>
      </c>
      <c r="P71" s="17">
        <v>0</v>
      </c>
      <c r="Q71" s="17">
        <v>0.87811700000000004</v>
      </c>
      <c r="R71" s="17">
        <v>4.5129000000000002E-2</v>
      </c>
      <c r="S71" s="17">
        <v>7.7370999999999995E-2</v>
      </c>
      <c r="T71" s="17">
        <v>3.2242E-2</v>
      </c>
      <c r="U71" s="17">
        <v>0.41672399999999998</v>
      </c>
      <c r="V71" s="17">
        <v>495.9</v>
      </c>
      <c r="W71" s="17">
        <v>3.8891000000000002E-2</v>
      </c>
      <c r="X71" s="17">
        <v>0</v>
      </c>
      <c r="Y71" s="17">
        <v>0</v>
      </c>
      <c r="Z71" s="17">
        <v>0</v>
      </c>
      <c r="AA71" s="17">
        <v>0.64111300000000004</v>
      </c>
      <c r="AB71" s="17">
        <v>0.13006499999999999</v>
      </c>
      <c r="AC71" s="17">
        <v>4.9322100000000001E-2</v>
      </c>
      <c r="AD71" s="17">
        <v>0.25</v>
      </c>
      <c r="AE71" s="17">
        <v>1812.2</v>
      </c>
    </row>
    <row r="72" spans="1:31">
      <c r="A72" s="17">
        <v>59</v>
      </c>
      <c r="B72" s="19">
        <v>0.50660879629629629</v>
      </c>
      <c r="C72" s="17">
        <v>35.700000000000003</v>
      </c>
      <c r="D72" s="17">
        <v>34.9</v>
      </c>
      <c r="E72" s="17">
        <v>1.0305E-2</v>
      </c>
      <c r="F72" s="17">
        <v>0.499</v>
      </c>
      <c r="G72" s="17">
        <v>0.88712999999999997</v>
      </c>
      <c r="H72" s="17">
        <v>4.7863999999999997E-2</v>
      </c>
      <c r="I72" s="17">
        <v>7.8562000000000007E-2</v>
      </c>
      <c r="J72" s="17">
        <v>3.0698E-2</v>
      </c>
      <c r="K72" s="17">
        <v>0.39074999999999999</v>
      </c>
      <c r="L72" s="17">
        <v>474.6</v>
      </c>
      <c r="M72" s="17">
        <v>2.4390000000000002E-3</v>
      </c>
      <c r="N72" s="17">
        <v>21471</v>
      </c>
      <c r="O72" s="17">
        <v>0</v>
      </c>
      <c r="P72" s="17">
        <v>0</v>
      </c>
      <c r="Q72" s="17">
        <v>0.87168000000000001</v>
      </c>
      <c r="R72" s="17">
        <v>4.7620999999999997E-2</v>
      </c>
      <c r="S72" s="17">
        <v>8.2365999999999995E-2</v>
      </c>
      <c r="T72" s="17">
        <v>3.4744999999999998E-2</v>
      </c>
      <c r="U72" s="17">
        <v>0.42183900000000002</v>
      </c>
      <c r="V72" s="17">
        <v>461.4</v>
      </c>
      <c r="W72" s="17">
        <v>2.4390000000000002E-3</v>
      </c>
      <c r="X72" s="17">
        <v>1440</v>
      </c>
      <c r="Y72" s="17">
        <v>0</v>
      </c>
      <c r="Z72" s="17">
        <v>0</v>
      </c>
      <c r="AA72" s="17">
        <v>0.64898299999999998</v>
      </c>
      <c r="AB72" s="17">
        <v>0.68185399999999996</v>
      </c>
      <c r="AC72" s="17">
        <v>7.1311600000000003E-2</v>
      </c>
      <c r="AD72" s="17">
        <v>0.25</v>
      </c>
      <c r="AE72" s="17">
        <v>1750.1</v>
      </c>
    </row>
    <row r="73" spans="1:31">
      <c r="A73" s="17">
        <v>60</v>
      </c>
      <c r="B73" s="19">
        <v>0.50666666666666671</v>
      </c>
      <c r="C73" s="17">
        <v>35.9</v>
      </c>
      <c r="D73" s="17">
        <v>34</v>
      </c>
      <c r="E73" s="17">
        <v>2.1624000000000001E-2</v>
      </c>
      <c r="F73" s="17">
        <v>1.046</v>
      </c>
      <c r="G73" s="17">
        <v>0.86022500000000002</v>
      </c>
      <c r="H73" s="17">
        <v>4.9381000000000001E-2</v>
      </c>
      <c r="I73" s="17">
        <v>7.9662999999999998E-2</v>
      </c>
      <c r="J73" s="17">
        <v>3.0280999999999999E-2</v>
      </c>
      <c r="K73" s="17">
        <v>0.38012000000000001</v>
      </c>
      <c r="L73" s="17">
        <v>405.7</v>
      </c>
      <c r="M73" s="17">
        <v>2.4390000000000002E-3</v>
      </c>
      <c r="N73" s="17">
        <v>2250</v>
      </c>
      <c r="O73" s="17">
        <v>0</v>
      </c>
      <c r="P73" s="17">
        <v>0</v>
      </c>
      <c r="Q73" s="17">
        <v>0.91908699999999999</v>
      </c>
      <c r="R73" s="17">
        <v>4.7858999999999999E-2</v>
      </c>
      <c r="S73" s="17">
        <v>7.9946000000000003E-2</v>
      </c>
      <c r="T73" s="17">
        <v>3.2086999999999997E-2</v>
      </c>
      <c r="U73" s="17">
        <v>0.40135599999999999</v>
      </c>
      <c r="V73" s="17">
        <v>418.8</v>
      </c>
      <c r="W73" s="17">
        <v>2.4390000000000002E-3</v>
      </c>
      <c r="X73" s="17">
        <v>4912</v>
      </c>
      <c r="Y73" s="17">
        <v>0</v>
      </c>
      <c r="Z73" s="17">
        <v>0</v>
      </c>
      <c r="AA73" s="17">
        <v>0.61747099999999999</v>
      </c>
      <c r="AB73" s="17">
        <v>0.157584</v>
      </c>
      <c r="AC73" s="17">
        <v>5.2915900000000002E-2</v>
      </c>
      <c r="AD73" s="17">
        <v>0.25</v>
      </c>
      <c r="AE73" s="17">
        <v>2047.3</v>
      </c>
    </row>
    <row r="74" spans="1:31">
      <c r="A74" s="17">
        <v>61</v>
      </c>
      <c r="B74" s="19">
        <v>0.50671296296296298</v>
      </c>
      <c r="C74" s="17">
        <v>37.9</v>
      </c>
      <c r="D74" s="17">
        <v>31.4</v>
      </c>
      <c r="E74" s="17">
        <v>1.0681E-2</v>
      </c>
      <c r="F74" s="17">
        <v>0.51700000000000002</v>
      </c>
      <c r="G74" s="17">
        <v>0.82998000000000005</v>
      </c>
      <c r="H74" s="17">
        <v>4.8500000000000001E-2</v>
      </c>
      <c r="I74" s="17">
        <v>7.7855999999999995E-2</v>
      </c>
      <c r="J74" s="17">
        <v>2.9356E-2</v>
      </c>
      <c r="K74" s="17">
        <v>0.377056</v>
      </c>
      <c r="L74" s="17">
        <v>474.6</v>
      </c>
      <c r="M74" s="17">
        <v>2.4390000000000002E-3</v>
      </c>
      <c r="N74" s="17">
        <v>21847</v>
      </c>
      <c r="O74" s="17">
        <v>0</v>
      </c>
      <c r="P74" s="17">
        <v>0</v>
      </c>
      <c r="Q74" s="17">
        <v>0.85778399999999999</v>
      </c>
      <c r="R74" s="17">
        <v>4.2396000000000003E-2</v>
      </c>
      <c r="S74" s="17">
        <v>7.8270999999999993E-2</v>
      </c>
      <c r="T74" s="17">
        <v>3.5874999999999997E-2</v>
      </c>
      <c r="U74" s="17">
        <v>0.45834399999999997</v>
      </c>
      <c r="V74" s="17">
        <v>599.20000000000005</v>
      </c>
      <c r="W74" s="17">
        <v>2.4390000000000002E-3</v>
      </c>
      <c r="X74" s="17">
        <v>0</v>
      </c>
      <c r="Y74" s="17">
        <v>0</v>
      </c>
      <c r="Z74" s="17">
        <v>0</v>
      </c>
      <c r="AA74" s="17">
        <v>0.70514500000000002</v>
      </c>
      <c r="AB74" s="17">
        <v>0.66182799999999997</v>
      </c>
      <c r="AC74" s="17">
        <v>6.6138600000000006E-2</v>
      </c>
      <c r="AD74" s="17">
        <v>0.25</v>
      </c>
      <c r="AE74" s="17">
        <v>1750.1</v>
      </c>
    </row>
    <row r="75" spans="1:31">
      <c r="A75" s="17">
        <v>62</v>
      </c>
      <c r="B75" s="19">
        <v>0.50677083333333328</v>
      </c>
      <c r="C75" s="17">
        <v>38.200000000000003</v>
      </c>
      <c r="D75" s="17">
        <v>31.4</v>
      </c>
      <c r="E75" s="17">
        <v>2.7303000000000001E-2</v>
      </c>
      <c r="F75" s="17">
        <v>1.321</v>
      </c>
      <c r="G75" s="17">
        <v>0.88722800000000002</v>
      </c>
      <c r="H75" s="17">
        <v>4.4878000000000001E-2</v>
      </c>
      <c r="I75" s="17">
        <v>7.8389E-2</v>
      </c>
      <c r="J75" s="17">
        <v>3.3512E-2</v>
      </c>
      <c r="K75" s="17">
        <v>0.42750100000000002</v>
      </c>
      <c r="L75" s="17">
        <v>569.79999999999995</v>
      </c>
      <c r="M75" s="17">
        <v>2.4390000000000002E-3</v>
      </c>
      <c r="N75" s="17">
        <v>3156</v>
      </c>
      <c r="O75" s="17">
        <v>0</v>
      </c>
      <c r="P75" s="17">
        <v>0</v>
      </c>
      <c r="Q75" s="17">
        <v>0.90902899999999998</v>
      </c>
      <c r="R75" s="17">
        <v>4.5342E-2</v>
      </c>
      <c r="S75" s="17">
        <v>8.1265000000000004E-2</v>
      </c>
      <c r="T75" s="17">
        <v>3.5922999999999997E-2</v>
      </c>
      <c r="U75" s="17">
        <v>0.442048</v>
      </c>
      <c r="V75" s="17">
        <v>458.3</v>
      </c>
      <c r="W75" s="17">
        <v>2.4390000000000002E-3</v>
      </c>
      <c r="X75" s="17">
        <v>3027</v>
      </c>
      <c r="Y75" s="17">
        <v>0</v>
      </c>
      <c r="Z75" s="17">
        <v>0</v>
      </c>
      <c r="AA75" s="17">
        <v>0.68007399999999996</v>
      </c>
      <c r="AB75" s="17">
        <v>0.25343399999999999</v>
      </c>
      <c r="AC75" s="17">
        <v>5.44462E-2</v>
      </c>
      <c r="AD75" s="17">
        <v>0.25</v>
      </c>
      <c r="AE75" s="17">
        <v>1457.7</v>
      </c>
    </row>
    <row r="76" spans="1:31">
      <c r="A76" s="17">
        <v>63</v>
      </c>
      <c r="B76" s="19">
        <v>0.50681712962962966</v>
      </c>
      <c r="C76" s="17">
        <v>38.6</v>
      </c>
      <c r="D76" s="17">
        <v>33.1</v>
      </c>
      <c r="E76" s="17">
        <v>2.6710999999999999E-2</v>
      </c>
      <c r="F76" s="17">
        <v>1.2929999999999999</v>
      </c>
      <c r="G76" s="17">
        <v>0.91163000000000005</v>
      </c>
      <c r="H76" s="17">
        <v>4.7155000000000002E-2</v>
      </c>
      <c r="I76" s="17">
        <v>7.7840000000000006E-2</v>
      </c>
      <c r="J76" s="17">
        <v>3.0685E-2</v>
      </c>
      <c r="K76" s="17">
        <v>0.39420699999999997</v>
      </c>
      <c r="L76" s="17">
        <v>440.1</v>
      </c>
      <c r="M76" s="17">
        <v>2.4390000000000002E-3</v>
      </c>
      <c r="N76" s="17">
        <v>1179</v>
      </c>
      <c r="O76" s="17">
        <v>0</v>
      </c>
      <c r="P76" s="17">
        <v>0</v>
      </c>
      <c r="Q76" s="17">
        <v>0.89566599999999996</v>
      </c>
      <c r="R76" s="17">
        <v>4.4677000000000001E-2</v>
      </c>
      <c r="S76" s="17">
        <v>7.9255999999999993E-2</v>
      </c>
      <c r="T76" s="17">
        <v>3.4578999999999999E-2</v>
      </c>
      <c r="U76" s="17">
        <v>0.43629400000000002</v>
      </c>
      <c r="V76" s="17">
        <v>564.70000000000005</v>
      </c>
      <c r="W76" s="17">
        <v>2.4390000000000002E-3</v>
      </c>
      <c r="X76" s="17">
        <v>1939</v>
      </c>
      <c r="Y76" s="17">
        <v>0</v>
      </c>
      <c r="Z76" s="17">
        <v>0</v>
      </c>
      <c r="AA76" s="17">
        <v>0.67122199999999999</v>
      </c>
      <c r="AB76" s="17">
        <v>9.3801399999999993E-2</v>
      </c>
      <c r="AC76" s="17">
        <v>4.7920400000000002E-2</v>
      </c>
      <c r="AD76" s="17">
        <v>0.25</v>
      </c>
      <c r="AE76" s="17">
        <v>1887.1</v>
      </c>
    </row>
    <row r="77" spans="1:31">
      <c r="A77" s="17">
        <v>64</v>
      </c>
      <c r="B77" s="19">
        <v>0.50687499999999996</v>
      </c>
      <c r="C77" s="17">
        <v>40.4</v>
      </c>
      <c r="D77" s="17">
        <v>30.5</v>
      </c>
      <c r="E77" s="17">
        <v>2.1443E-2</v>
      </c>
      <c r="F77" s="17">
        <v>1.038</v>
      </c>
      <c r="G77" s="17">
        <v>0.88965799999999995</v>
      </c>
      <c r="H77" s="17">
        <v>4.8615999999999999E-2</v>
      </c>
      <c r="I77" s="17">
        <v>7.9707E-2</v>
      </c>
      <c r="J77" s="17">
        <v>3.1092000000000002E-2</v>
      </c>
      <c r="K77" s="17">
        <v>0.390071</v>
      </c>
      <c r="L77" s="17">
        <v>413.8</v>
      </c>
      <c r="M77" s="17">
        <v>2.4390000000000002E-3</v>
      </c>
      <c r="N77" s="17">
        <v>2341</v>
      </c>
      <c r="O77" s="17">
        <v>0</v>
      </c>
      <c r="P77" s="17">
        <v>0</v>
      </c>
      <c r="Q77" s="17">
        <v>0.88237500000000002</v>
      </c>
      <c r="R77" s="17">
        <v>4.3177E-2</v>
      </c>
      <c r="S77" s="17">
        <v>7.6097999999999999E-2</v>
      </c>
      <c r="T77" s="17">
        <v>3.2920999999999999E-2</v>
      </c>
      <c r="U77" s="17">
        <v>0.432618</v>
      </c>
      <c r="V77" s="17">
        <v>638.70000000000005</v>
      </c>
      <c r="W77" s="17">
        <v>2.4390000000000002E-3</v>
      </c>
      <c r="X77" s="17">
        <v>0</v>
      </c>
      <c r="Y77" s="17">
        <v>0</v>
      </c>
      <c r="Z77" s="17">
        <v>0</v>
      </c>
      <c r="AA77" s="17">
        <v>0.66556599999999999</v>
      </c>
      <c r="AB77" s="17">
        <v>0.15082899999999999</v>
      </c>
      <c r="AC77" s="17">
        <v>4.8142299999999999E-2</v>
      </c>
      <c r="AD77" s="17">
        <v>0.25</v>
      </c>
      <c r="AE77" s="17">
        <v>2007.1</v>
      </c>
    </row>
    <row r="78" spans="1:31">
      <c r="A78" s="17">
        <v>65</v>
      </c>
      <c r="B78" s="19">
        <v>0.50693287037037038</v>
      </c>
      <c r="C78" s="17">
        <v>40.6</v>
      </c>
      <c r="D78" s="17">
        <v>30.5</v>
      </c>
      <c r="E78" s="17">
        <v>2.4979000000000001E-2</v>
      </c>
      <c r="F78" s="17">
        <v>1.2090000000000001</v>
      </c>
      <c r="G78" s="17">
        <v>0.87140799999999996</v>
      </c>
      <c r="H78" s="17">
        <v>4.7713999999999999E-2</v>
      </c>
      <c r="I78" s="17">
        <v>8.1213999999999995E-2</v>
      </c>
      <c r="J78" s="17">
        <v>3.3500000000000002E-2</v>
      </c>
      <c r="K78" s="17">
        <v>0.41249400000000003</v>
      </c>
      <c r="L78" s="17">
        <v>445.2</v>
      </c>
      <c r="M78" s="17">
        <v>2.4390000000000002E-3</v>
      </c>
      <c r="N78" s="17">
        <v>889</v>
      </c>
      <c r="O78" s="17">
        <v>0</v>
      </c>
      <c r="P78" s="17">
        <v>0</v>
      </c>
      <c r="Q78" s="17">
        <v>0.88742100000000002</v>
      </c>
      <c r="R78" s="17">
        <v>4.3885E-2</v>
      </c>
      <c r="S78" s="17">
        <v>7.6547000000000004E-2</v>
      </c>
      <c r="T78" s="17">
        <v>3.2661999999999997E-2</v>
      </c>
      <c r="U78" s="17">
        <v>0.42669299999999999</v>
      </c>
      <c r="V78" s="17">
        <v>492.8</v>
      </c>
      <c r="W78" s="17">
        <v>2.4390000000000002E-3</v>
      </c>
      <c r="X78" s="17">
        <v>703</v>
      </c>
      <c r="Y78" s="17">
        <v>0</v>
      </c>
      <c r="Z78" s="17">
        <v>0</v>
      </c>
      <c r="AA78" s="17">
        <v>0.65645100000000001</v>
      </c>
      <c r="AB78" s="17">
        <v>6.7668599999999995E-2</v>
      </c>
      <c r="AC78" s="17">
        <v>4.6095200000000003E-2</v>
      </c>
      <c r="AD78" s="17">
        <v>0.25</v>
      </c>
      <c r="AE78" s="17">
        <v>1865.8</v>
      </c>
    </row>
    <row r="79" spans="1:31">
      <c r="A79" s="17">
        <v>66</v>
      </c>
      <c r="B79" s="19">
        <v>0.50697916666666665</v>
      </c>
      <c r="C79" s="17">
        <v>42.4</v>
      </c>
      <c r="D79" s="17">
        <v>27.8</v>
      </c>
      <c r="E79" s="17">
        <v>2.0941000000000001E-2</v>
      </c>
      <c r="F79" s="17">
        <v>1.0129999999999999</v>
      </c>
      <c r="G79" s="17">
        <v>0.89433200000000002</v>
      </c>
      <c r="H79" s="17">
        <v>4.9241E-2</v>
      </c>
      <c r="I79" s="17">
        <v>7.7300999999999995E-2</v>
      </c>
      <c r="J79" s="17">
        <v>2.8060000000000002E-2</v>
      </c>
      <c r="K79" s="17">
        <v>0.36300100000000002</v>
      </c>
      <c r="L79" s="17">
        <v>440.1</v>
      </c>
      <c r="M79" s="17">
        <v>2.4390000000000002E-3</v>
      </c>
      <c r="N79" s="17">
        <v>1553</v>
      </c>
      <c r="O79" s="17">
        <v>0</v>
      </c>
      <c r="P79" s="17">
        <v>0</v>
      </c>
      <c r="Q79" s="17">
        <v>0.91664900000000005</v>
      </c>
      <c r="R79" s="17">
        <v>4.4801000000000001E-2</v>
      </c>
      <c r="S79" s="17">
        <v>7.6225000000000001E-2</v>
      </c>
      <c r="T79" s="17">
        <v>3.1424000000000001E-2</v>
      </c>
      <c r="U79" s="17">
        <v>0.41225600000000001</v>
      </c>
      <c r="V79" s="17">
        <v>474.6</v>
      </c>
      <c r="W79" s="17">
        <v>5.1663000000000001E-2</v>
      </c>
      <c r="X79" s="17">
        <v>1217</v>
      </c>
      <c r="Y79" s="17">
        <v>0</v>
      </c>
      <c r="Z79" s="17">
        <v>0</v>
      </c>
      <c r="AA79" s="17">
        <v>0.63424000000000003</v>
      </c>
      <c r="AB79" s="17">
        <v>0.102586</v>
      </c>
      <c r="AC79" s="17">
        <v>4.8024600000000001E-2</v>
      </c>
      <c r="AD79" s="17">
        <v>0.25</v>
      </c>
      <c r="AE79" s="17">
        <v>1887.1</v>
      </c>
    </row>
    <row r="80" spans="1:31">
      <c r="A80" s="17">
        <v>67</v>
      </c>
      <c r="B80" s="19">
        <v>0.50703703703703706</v>
      </c>
      <c r="C80" s="17">
        <v>42.8</v>
      </c>
      <c r="D80" s="17">
        <v>30.5</v>
      </c>
      <c r="E80" s="17">
        <v>1.9279000000000001E-2</v>
      </c>
      <c r="F80" s="17">
        <v>0.93300000000000005</v>
      </c>
      <c r="G80" s="17">
        <v>0.85675900000000005</v>
      </c>
      <c r="H80" s="17">
        <v>4.5683000000000001E-2</v>
      </c>
      <c r="I80" s="17">
        <v>7.5006000000000003E-2</v>
      </c>
      <c r="J80" s="17">
        <v>2.9322999999999998E-2</v>
      </c>
      <c r="K80" s="17">
        <v>0.39094099999999998</v>
      </c>
      <c r="L80" s="17">
        <v>458.3</v>
      </c>
      <c r="M80" s="17">
        <v>2.4390000000000002E-3</v>
      </c>
      <c r="N80" s="17">
        <v>6423</v>
      </c>
      <c r="O80" s="17">
        <v>0</v>
      </c>
      <c r="P80" s="17">
        <v>0</v>
      </c>
      <c r="Q80" s="17">
        <v>0.90718500000000002</v>
      </c>
      <c r="R80" s="17">
        <v>4.0837999999999999E-2</v>
      </c>
      <c r="S80" s="17">
        <v>7.5516E-2</v>
      </c>
      <c r="T80" s="17">
        <v>3.4678E-2</v>
      </c>
      <c r="U80" s="17">
        <v>0.45921099999999998</v>
      </c>
      <c r="V80" s="17">
        <v>492.8</v>
      </c>
      <c r="W80" s="17">
        <v>2.4390000000000002E-3</v>
      </c>
      <c r="X80" s="17">
        <v>4004</v>
      </c>
      <c r="Y80" s="17">
        <v>0</v>
      </c>
      <c r="Z80" s="17">
        <v>0</v>
      </c>
      <c r="AA80" s="17">
        <v>0.70647800000000005</v>
      </c>
      <c r="AB80" s="17">
        <v>0.35056900000000002</v>
      </c>
      <c r="AC80" s="17">
        <v>5.2995500000000001E-2</v>
      </c>
      <c r="AD80" s="17">
        <v>0.25</v>
      </c>
      <c r="AE80" s="17">
        <v>1812.2</v>
      </c>
    </row>
    <row r="81" spans="1:31">
      <c r="A81" s="17">
        <v>68</v>
      </c>
      <c r="B81" s="19">
        <v>0.50708333333333333</v>
      </c>
      <c r="C81" s="17">
        <v>43.2</v>
      </c>
      <c r="D81" s="17">
        <v>27.8</v>
      </c>
      <c r="E81" s="17">
        <v>2.5829999999999999E-2</v>
      </c>
      <c r="F81" s="17">
        <v>1.25</v>
      </c>
      <c r="G81" s="17">
        <v>0.84833400000000003</v>
      </c>
      <c r="H81" s="17">
        <v>4.5281000000000002E-2</v>
      </c>
      <c r="I81" s="17">
        <v>7.4659000000000003E-2</v>
      </c>
      <c r="J81" s="17">
        <v>2.9378000000000001E-2</v>
      </c>
      <c r="K81" s="17">
        <v>0.39349899999999999</v>
      </c>
      <c r="L81" s="17">
        <v>514</v>
      </c>
      <c r="M81" s="17">
        <v>2.4390000000000002E-3</v>
      </c>
      <c r="N81" s="17">
        <v>2234</v>
      </c>
      <c r="O81" s="17">
        <v>0</v>
      </c>
      <c r="P81" s="17">
        <v>0</v>
      </c>
      <c r="Q81" s="17">
        <v>0.90693400000000002</v>
      </c>
      <c r="R81" s="17">
        <v>3.9687E-2</v>
      </c>
      <c r="S81" s="17">
        <v>7.4284000000000003E-2</v>
      </c>
      <c r="T81" s="17">
        <v>3.4597000000000003E-2</v>
      </c>
      <c r="U81" s="17">
        <v>0.46573900000000001</v>
      </c>
      <c r="V81" s="17">
        <v>586</v>
      </c>
      <c r="W81" s="17">
        <v>2.4390000000000002E-3</v>
      </c>
      <c r="X81" s="17">
        <v>1189</v>
      </c>
      <c r="Y81" s="17">
        <v>0</v>
      </c>
      <c r="Z81" s="17">
        <v>0</v>
      </c>
      <c r="AA81" s="17">
        <v>0.71652199999999999</v>
      </c>
      <c r="AB81" s="17">
        <v>0.16106699999999999</v>
      </c>
      <c r="AC81" s="17">
        <v>4.52597E-2</v>
      </c>
      <c r="AD81" s="17">
        <v>0.25</v>
      </c>
      <c r="AE81" s="17">
        <v>1615.8</v>
      </c>
    </row>
    <row r="82" spans="1:31">
      <c r="A82" s="17">
        <v>69</v>
      </c>
      <c r="B82" s="19">
        <v>0.50714120370370364</v>
      </c>
      <c r="C82" s="17">
        <v>45.2</v>
      </c>
      <c r="D82" s="17">
        <v>26</v>
      </c>
      <c r="E82" s="17">
        <v>1.8848E-2</v>
      </c>
      <c r="F82" s="17">
        <v>0.91200000000000003</v>
      </c>
      <c r="G82" s="17">
        <v>0.89905999999999997</v>
      </c>
      <c r="H82" s="17">
        <v>4.4152999999999998E-2</v>
      </c>
      <c r="I82" s="17">
        <v>7.3963000000000001E-2</v>
      </c>
      <c r="J82" s="17">
        <v>2.981E-2</v>
      </c>
      <c r="K82" s="17">
        <v>0.40304499999999999</v>
      </c>
      <c r="L82" s="17">
        <v>492.8</v>
      </c>
      <c r="M82" s="17">
        <v>2.4390000000000002E-3</v>
      </c>
      <c r="N82" s="17">
        <v>3629</v>
      </c>
      <c r="O82" s="17">
        <v>0</v>
      </c>
      <c r="P82" s="17">
        <v>0</v>
      </c>
      <c r="Q82" s="17">
        <v>0.89530900000000002</v>
      </c>
      <c r="R82" s="17">
        <v>4.3069000000000003E-2</v>
      </c>
      <c r="S82" s="17">
        <v>7.2610999999999995E-2</v>
      </c>
      <c r="T82" s="17">
        <v>2.9541999999999999E-2</v>
      </c>
      <c r="U82" s="17">
        <v>0.406856</v>
      </c>
      <c r="V82" s="17">
        <v>594.20000000000005</v>
      </c>
      <c r="W82" s="17">
        <v>2.3104E-2</v>
      </c>
      <c r="X82" s="17">
        <v>2030</v>
      </c>
      <c r="Y82" s="17">
        <v>0</v>
      </c>
      <c r="Z82" s="17">
        <v>0</v>
      </c>
      <c r="AA82" s="17">
        <v>0.62593200000000004</v>
      </c>
      <c r="AB82" s="17">
        <v>0.21857499999999999</v>
      </c>
      <c r="AC82" s="17">
        <v>4.9525800000000002E-2</v>
      </c>
      <c r="AD82" s="17">
        <v>0.25</v>
      </c>
      <c r="AE82" s="17">
        <v>1685.6</v>
      </c>
    </row>
    <row r="83" spans="1:31">
      <c r="A83" s="17">
        <v>70</v>
      </c>
      <c r="B83" s="19">
        <v>0.50718750000000001</v>
      </c>
      <c r="C83" s="17">
        <v>45</v>
      </c>
      <c r="D83" s="17">
        <v>25.1</v>
      </c>
      <c r="E83" s="17">
        <v>8.8129999999999997E-3</v>
      </c>
      <c r="F83" s="17">
        <v>0.42599999999999999</v>
      </c>
      <c r="G83" s="17">
        <v>0.89124099999999995</v>
      </c>
      <c r="H83" s="17">
        <v>4.5059000000000002E-2</v>
      </c>
      <c r="I83" s="17">
        <v>7.4407000000000001E-2</v>
      </c>
      <c r="J83" s="17">
        <v>2.9347999999999999E-2</v>
      </c>
      <c r="K83" s="17">
        <v>0.39442300000000002</v>
      </c>
      <c r="L83" s="17">
        <v>474.6</v>
      </c>
      <c r="M83" s="17">
        <v>2.4390000000000002E-3</v>
      </c>
      <c r="N83" s="17">
        <v>21701</v>
      </c>
      <c r="O83" s="17">
        <v>0</v>
      </c>
      <c r="P83" s="17">
        <v>0</v>
      </c>
      <c r="Q83" s="17">
        <v>0.88815500000000003</v>
      </c>
      <c r="R83" s="17">
        <v>4.2890999999999999E-2</v>
      </c>
      <c r="S83" s="17">
        <v>7.2510000000000005E-2</v>
      </c>
      <c r="T83" s="17">
        <v>2.9618999999999999E-2</v>
      </c>
      <c r="U83" s="17">
        <v>0.40847800000000001</v>
      </c>
      <c r="V83" s="17">
        <v>445.2</v>
      </c>
      <c r="W83" s="17">
        <v>2.4390000000000002E-3</v>
      </c>
      <c r="X83" s="17">
        <v>1137</v>
      </c>
      <c r="Y83" s="17">
        <v>0</v>
      </c>
      <c r="Z83" s="17">
        <v>0</v>
      </c>
      <c r="AA83" s="17">
        <v>0.62842699999999996</v>
      </c>
      <c r="AB83" s="17">
        <v>0.60864399999999996</v>
      </c>
      <c r="AC83" s="17">
        <v>6.09185E-2</v>
      </c>
      <c r="AD83" s="17">
        <v>0.25</v>
      </c>
      <c r="AE83" s="17">
        <v>1750.1</v>
      </c>
    </row>
    <row r="84" spans="1:31">
      <c r="A84" s="17">
        <v>71</v>
      </c>
      <c r="B84" s="19">
        <v>0.50724537037037043</v>
      </c>
      <c r="C84" s="17">
        <v>46.8</v>
      </c>
      <c r="D84" s="17">
        <v>24.2</v>
      </c>
      <c r="E84" s="17">
        <v>2.4577000000000002E-2</v>
      </c>
      <c r="F84" s="17">
        <v>1.1890000000000001</v>
      </c>
      <c r="G84" s="17">
        <v>0.86004800000000003</v>
      </c>
      <c r="H84" s="17">
        <v>4.0695000000000002E-2</v>
      </c>
      <c r="I84" s="17">
        <v>7.0773000000000003E-2</v>
      </c>
      <c r="J84" s="17">
        <v>3.0078000000000001E-2</v>
      </c>
      <c r="K84" s="17">
        <v>0.42499599999999998</v>
      </c>
      <c r="L84" s="17">
        <v>548.5</v>
      </c>
      <c r="M84" s="17">
        <v>2.4390000000000002E-3</v>
      </c>
      <c r="N84" s="17">
        <v>1233</v>
      </c>
      <c r="O84" s="17">
        <v>0</v>
      </c>
      <c r="P84" s="17">
        <v>0</v>
      </c>
      <c r="Q84" s="17">
        <v>0.87334299999999998</v>
      </c>
      <c r="R84" s="17">
        <v>4.0127999999999997E-2</v>
      </c>
      <c r="S84" s="17">
        <v>7.1584999999999996E-2</v>
      </c>
      <c r="T84" s="17">
        <v>3.1455999999999998E-2</v>
      </c>
      <c r="U84" s="17">
        <v>0.43942799999999999</v>
      </c>
      <c r="V84" s="17">
        <v>612.29999999999995</v>
      </c>
      <c r="W84" s="17">
        <v>2.4390000000000002E-3</v>
      </c>
      <c r="X84" s="17">
        <v>3085</v>
      </c>
      <c r="Y84" s="17">
        <v>0</v>
      </c>
      <c r="Z84" s="17">
        <v>0</v>
      </c>
      <c r="AA84" s="17">
        <v>0.67604399999999998</v>
      </c>
      <c r="AB84" s="17">
        <v>8.9636999999999994E-2</v>
      </c>
      <c r="AC84" s="17">
        <v>4.2948100000000003E-2</v>
      </c>
      <c r="AD84" s="17">
        <v>0.25</v>
      </c>
      <c r="AE84" s="17">
        <v>1514.3</v>
      </c>
    </row>
    <row r="85" spans="1:31">
      <c r="A85" s="17">
        <v>72</v>
      </c>
      <c r="B85" s="19">
        <v>0.50730324074074074</v>
      </c>
      <c r="C85" s="17">
        <v>47</v>
      </c>
      <c r="D85" s="17">
        <v>24.2</v>
      </c>
      <c r="E85" s="17">
        <v>1.8998000000000001E-2</v>
      </c>
      <c r="F85" s="17">
        <v>0.91900000000000004</v>
      </c>
      <c r="G85" s="17">
        <v>0.91808100000000004</v>
      </c>
      <c r="H85" s="17">
        <v>4.4199000000000002E-2</v>
      </c>
      <c r="I85" s="17">
        <v>7.2452000000000003E-2</v>
      </c>
      <c r="J85" s="17">
        <v>2.8253E-2</v>
      </c>
      <c r="K85" s="17">
        <v>0.389957</v>
      </c>
      <c r="L85" s="17">
        <v>423.9</v>
      </c>
      <c r="M85" s="17">
        <v>2.4390000000000002E-3</v>
      </c>
      <c r="N85" s="17">
        <v>1280</v>
      </c>
      <c r="O85" s="17">
        <v>0</v>
      </c>
      <c r="P85" s="17">
        <v>0</v>
      </c>
      <c r="Q85" s="17">
        <v>0.91750699999999996</v>
      </c>
      <c r="R85" s="17">
        <v>4.1416000000000001E-2</v>
      </c>
      <c r="S85" s="17">
        <v>7.2884000000000004E-2</v>
      </c>
      <c r="T85" s="17">
        <v>3.1468000000000003E-2</v>
      </c>
      <c r="U85" s="17">
        <v>0.431755</v>
      </c>
      <c r="V85" s="17">
        <v>649.9</v>
      </c>
      <c r="W85" s="17">
        <v>2.4390000000000002E-3</v>
      </c>
      <c r="X85" s="17">
        <v>2522</v>
      </c>
      <c r="Y85" s="17">
        <v>0</v>
      </c>
      <c r="Z85" s="17">
        <v>0</v>
      </c>
      <c r="AA85" s="17">
        <v>0.664238</v>
      </c>
      <c r="AB85" s="17">
        <v>7.3219699999999999E-2</v>
      </c>
      <c r="AC85" s="17">
        <v>4.3720200000000001E-2</v>
      </c>
      <c r="AD85" s="17">
        <v>0.25</v>
      </c>
      <c r="AE85" s="17">
        <v>1959.5</v>
      </c>
    </row>
    <row r="86" spans="1:31">
      <c r="A86" s="17">
        <v>73</v>
      </c>
      <c r="B86" s="19">
        <v>0.507349537037037</v>
      </c>
      <c r="C86" s="17">
        <v>47.9</v>
      </c>
      <c r="D86" s="17">
        <v>22.4</v>
      </c>
      <c r="E86" s="17">
        <v>1.7621999999999999E-2</v>
      </c>
      <c r="F86" s="17">
        <v>0.85299999999999998</v>
      </c>
      <c r="G86" s="17">
        <v>0.85139200000000004</v>
      </c>
      <c r="H86" s="17">
        <v>4.3144000000000002E-2</v>
      </c>
      <c r="I86" s="17">
        <v>7.1844000000000005E-2</v>
      </c>
      <c r="J86" s="17">
        <v>2.87E-2</v>
      </c>
      <c r="K86" s="17">
        <v>0.39948099999999998</v>
      </c>
      <c r="L86" s="17">
        <v>482.7</v>
      </c>
      <c r="M86" s="17">
        <v>1.5211000000000001E-2</v>
      </c>
      <c r="N86" s="17">
        <v>3213</v>
      </c>
      <c r="O86" s="17">
        <v>0</v>
      </c>
      <c r="P86" s="17">
        <v>0</v>
      </c>
      <c r="Q86" s="17">
        <v>0.89965099999999998</v>
      </c>
      <c r="R86" s="17">
        <v>4.0693E-2</v>
      </c>
      <c r="S86" s="17">
        <v>7.0845000000000005E-2</v>
      </c>
      <c r="T86" s="17">
        <v>3.0151000000000001E-2</v>
      </c>
      <c r="U86" s="17">
        <v>0.42559999999999998</v>
      </c>
      <c r="V86" s="17">
        <v>728.8</v>
      </c>
      <c r="W86" s="17">
        <v>0.34283799999999998</v>
      </c>
      <c r="X86" s="17">
        <v>0</v>
      </c>
      <c r="Y86" s="17">
        <v>0</v>
      </c>
      <c r="Z86" s="17">
        <v>0</v>
      </c>
      <c r="AA86" s="17">
        <v>0.65476900000000005</v>
      </c>
      <c r="AB86" s="17">
        <v>0.17296300000000001</v>
      </c>
      <c r="AC86" s="17">
        <v>4.5908299999999999E-2</v>
      </c>
      <c r="AD86" s="17">
        <v>0.25</v>
      </c>
      <c r="AE86" s="17">
        <v>1720.6</v>
      </c>
    </row>
    <row r="87" spans="1:31">
      <c r="A87" s="17">
        <v>74</v>
      </c>
      <c r="B87" s="19">
        <v>0.50740740740740742</v>
      </c>
      <c r="C87" s="17">
        <v>49.7</v>
      </c>
      <c r="D87" s="17">
        <v>21.5</v>
      </c>
      <c r="E87" s="17">
        <v>1.6846E-2</v>
      </c>
      <c r="F87" s="17">
        <v>0.81499999999999995</v>
      </c>
      <c r="G87" s="17">
        <v>0.78139899999999995</v>
      </c>
      <c r="H87" s="17">
        <v>4.3249999999999997E-2</v>
      </c>
      <c r="I87" s="17">
        <v>6.6568000000000002E-2</v>
      </c>
      <c r="J87" s="17">
        <v>2.3317999999999998E-2</v>
      </c>
      <c r="K87" s="17">
        <v>0.35029199999999999</v>
      </c>
      <c r="L87" s="17">
        <v>469.6</v>
      </c>
      <c r="M87" s="17">
        <v>0.13920199999999999</v>
      </c>
      <c r="N87" s="17">
        <v>3063</v>
      </c>
      <c r="O87" s="17">
        <v>0</v>
      </c>
      <c r="P87" s="17">
        <v>0</v>
      </c>
      <c r="Q87" s="17">
        <v>0.91836300000000004</v>
      </c>
      <c r="R87" s="17">
        <v>4.1140999999999997E-2</v>
      </c>
      <c r="S87" s="17">
        <v>7.1850999999999998E-2</v>
      </c>
      <c r="T87" s="17">
        <v>3.0710000000000001E-2</v>
      </c>
      <c r="U87" s="17">
        <v>0.42741099999999999</v>
      </c>
      <c r="V87" s="17">
        <v>551.6</v>
      </c>
      <c r="W87" s="17">
        <v>0.198182</v>
      </c>
      <c r="X87" s="17">
        <v>1246</v>
      </c>
      <c r="Y87" s="17">
        <v>0</v>
      </c>
      <c r="Z87" s="17">
        <v>0</v>
      </c>
      <c r="AA87" s="17">
        <v>0.65755600000000003</v>
      </c>
      <c r="AB87" s="17">
        <v>0.15695500000000001</v>
      </c>
      <c r="AC87" s="17">
        <v>4.5961399999999999E-2</v>
      </c>
      <c r="AD87" s="17">
        <v>0.25</v>
      </c>
      <c r="AE87" s="17">
        <v>1768.9</v>
      </c>
    </row>
    <row r="88" spans="1:31">
      <c r="A88" s="17">
        <v>75</v>
      </c>
      <c r="B88" s="19">
        <v>0.50746527777777783</v>
      </c>
      <c r="C88" s="17">
        <v>49.4</v>
      </c>
      <c r="D88" s="17">
        <v>21.5</v>
      </c>
      <c r="E88" s="17">
        <v>2.1059000000000001E-2</v>
      </c>
      <c r="F88" s="17">
        <v>1.0189999999999999</v>
      </c>
      <c r="G88" s="17">
        <v>0.80337199999999998</v>
      </c>
      <c r="H88" s="17">
        <v>4.0128999999999998E-2</v>
      </c>
      <c r="I88" s="17">
        <v>6.7193000000000003E-2</v>
      </c>
      <c r="J88" s="17">
        <v>2.7064000000000001E-2</v>
      </c>
      <c r="K88" s="17">
        <v>0.402783</v>
      </c>
      <c r="L88" s="17">
        <v>530.29999999999995</v>
      </c>
      <c r="M88" s="17">
        <v>2.4390000000000002E-3</v>
      </c>
      <c r="N88" s="17">
        <v>2018</v>
      </c>
      <c r="O88" s="17">
        <v>0</v>
      </c>
      <c r="P88" s="17">
        <v>0</v>
      </c>
      <c r="Q88" s="17">
        <v>0.87501600000000002</v>
      </c>
      <c r="R88" s="17">
        <v>3.7756999999999999E-2</v>
      </c>
      <c r="S88" s="17">
        <v>6.9165000000000004E-2</v>
      </c>
      <c r="T88" s="17">
        <v>3.1407999999999998E-2</v>
      </c>
      <c r="U88" s="17">
        <v>0.45410200000000001</v>
      </c>
      <c r="V88" s="17">
        <v>440.1</v>
      </c>
      <c r="W88" s="17">
        <v>2.4390000000000002E-3</v>
      </c>
      <c r="X88" s="17">
        <v>1156</v>
      </c>
      <c r="Y88" s="17">
        <v>0</v>
      </c>
      <c r="Z88" s="17">
        <v>0</v>
      </c>
      <c r="AA88" s="17">
        <v>0.69861799999999996</v>
      </c>
      <c r="AB88" s="17">
        <v>0.121686</v>
      </c>
      <c r="AC88" s="17">
        <v>4.1578999999999998E-2</v>
      </c>
      <c r="AD88" s="17">
        <v>0.25</v>
      </c>
      <c r="AE88" s="17">
        <v>1566.2</v>
      </c>
    </row>
    <row r="89" spans="1:31">
      <c r="A89" s="17">
        <v>76</v>
      </c>
      <c r="B89" s="19">
        <v>0.5075115740740741</v>
      </c>
      <c r="C89" s="17">
        <v>51.4</v>
      </c>
      <c r="D89" s="17">
        <v>19.7</v>
      </c>
      <c r="E89" s="17">
        <v>1.4062E-2</v>
      </c>
      <c r="F89" s="17">
        <v>0.68</v>
      </c>
      <c r="G89" s="17">
        <v>0.85851599999999995</v>
      </c>
      <c r="H89" s="17">
        <v>3.8261999999999997E-2</v>
      </c>
      <c r="I89" s="17">
        <v>6.4746999999999999E-2</v>
      </c>
      <c r="J89" s="17">
        <v>2.6485000000000002E-2</v>
      </c>
      <c r="K89" s="17">
        <v>0.40905799999999998</v>
      </c>
      <c r="L89" s="17">
        <v>556.6</v>
      </c>
      <c r="M89" s="17">
        <v>2.4390000000000002E-3</v>
      </c>
      <c r="N89" s="17">
        <v>7928</v>
      </c>
      <c r="O89" s="17">
        <v>0</v>
      </c>
      <c r="P89" s="17">
        <v>0</v>
      </c>
      <c r="Q89" s="17">
        <v>0.89525699999999997</v>
      </c>
      <c r="R89" s="17">
        <v>3.8974000000000002E-2</v>
      </c>
      <c r="S89" s="17">
        <v>6.7396999999999999E-2</v>
      </c>
      <c r="T89" s="17">
        <v>2.8423E-2</v>
      </c>
      <c r="U89" s="17">
        <v>0.42173100000000002</v>
      </c>
      <c r="V89" s="17">
        <v>633.6</v>
      </c>
      <c r="W89" s="17">
        <v>2.4390000000000002E-3</v>
      </c>
      <c r="X89" s="17">
        <v>2480</v>
      </c>
      <c r="Y89" s="17">
        <v>0</v>
      </c>
      <c r="Z89" s="17">
        <v>0</v>
      </c>
      <c r="AA89" s="17">
        <v>0.64881800000000001</v>
      </c>
      <c r="AB89" s="17">
        <v>0.34365000000000001</v>
      </c>
      <c r="AC89" s="17">
        <v>4.8741300000000001E-2</v>
      </c>
      <c r="AD89" s="17">
        <v>0.25</v>
      </c>
      <c r="AE89" s="17">
        <v>1492.2</v>
      </c>
    </row>
    <row r="90" spans="1:31">
      <c r="A90" s="17">
        <v>77</v>
      </c>
      <c r="B90" s="19">
        <v>0.50756944444444441</v>
      </c>
      <c r="C90" s="17">
        <v>51.7</v>
      </c>
      <c r="D90" s="17">
        <v>19.7</v>
      </c>
      <c r="E90" s="17">
        <v>1.9945000000000001E-2</v>
      </c>
      <c r="F90" s="17">
        <v>0.96499999999999997</v>
      </c>
      <c r="G90" s="17">
        <v>0.85387599999999997</v>
      </c>
      <c r="H90" s="17">
        <v>3.7749999999999999E-2</v>
      </c>
      <c r="I90" s="17">
        <v>6.3783999999999993E-2</v>
      </c>
      <c r="J90" s="17">
        <v>2.6034000000000002E-2</v>
      </c>
      <c r="K90" s="17">
        <v>0.40815400000000002</v>
      </c>
      <c r="L90" s="17">
        <v>525.29999999999995</v>
      </c>
      <c r="M90" s="17">
        <v>2.4390000000000002E-3</v>
      </c>
      <c r="N90" s="17">
        <v>2052</v>
      </c>
      <c r="O90" s="17">
        <v>0</v>
      </c>
      <c r="P90" s="17">
        <v>0</v>
      </c>
      <c r="Q90" s="17">
        <v>0.92166599999999999</v>
      </c>
      <c r="R90" s="17">
        <v>3.5482E-2</v>
      </c>
      <c r="S90" s="17">
        <v>6.6850999999999994E-2</v>
      </c>
      <c r="T90" s="17">
        <v>3.1369000000000001E-2</v>
      </c>
      <c r="U90" s="17">
        <v>0.46923700000000002</v>
      </c>
      <c r="V90" s="17">
        <v>530.29999999999995</v>
      </c>
      <c r="W90" s="17">
        <v>2.4390000000000002E-3</v>
      </c>
      <c r="X90" s="17">
        <v>1160</v>
      </c>
      <c r="Y90" s="17">
        <v>0</v>
      </c>
      <c r="Z90" s="17">
        <v>0</v>
      </c>
      <c r="AA90" s="17">
        <v>0.72190299999999996</v>
      </c>
      <c r="AB90" s="17">
        <v>0.11340600000000001</v>
      </c>
      <c r="AC90" s="17">
        <v>3.9039400000000002E-2</v>
      </c>
      <c r="AD90" s="17">
        <v>0.25</v>
      </c>
      <c r="AE90" s="17">
        <v>1581.2</v>
      </c>
    </row>
    <row r="91" spans="1:31">
      <c r="A91" s="17">
        <v>78</v>
      </c>
      <c r="B91" s="19">
        <v>0.50761574074074078</v>
      </c>
      <c r="C91" s="17">
        <v>53.2</v>
      </c>
      <c r="D91" s="17">
        <v>18.8</v>
      </c>
      <c r="E91" s="17">
        <v>2.0055E-2</v>
      </c>
      <c r="F91" s="17">
        <v>0.97</v>
      </c>
      <c r="G91" s="17">
        <v>0.79914499999999999</v>
      </c>
      <c r="H91" s="17">
        <v>3.2804E-2</v>
      </c>
      <c r="I91" s="17">
        <v>6.1082999999999998E-2</v>
      </c>
      <c r="J91" s="17">
        <v>2.8278999999999999E-2</v>
      </c>
      <c r="K91" s="17">
        <v>0.46296199999999998</v>
      </c>
      <c r="L91" s="17">
        <v>633.6</v>
      </c>
      <c r="M91" s="17">
        <v>1.5211000000000001E-2</v>
      </c>
      <c r="N91" s="17">
        <v>2545</v>
      </c>
      <c r="O91" s="17">
        <v>0</v>
      </c>
      <c r="P91" s="17">
        <v>0</v>
      </c>
      <c r="Q91" s="17">
        <v>0.89239599999999997</v>
      </c>
      <c r="R91" s="17">
        <v>3.5256999999999997E-2</v>
      </c>
      <c r="S91" s="17">
        <v>6.1816999999999997E-2</v>
      </c>
      <c r="T91" s="17">
        <v>2.656E-2</v>
      </c>
      <c r="U91" s="17">
        <v>0.42966199999999999</v>
      </c>
      <c r="V91" s="17">
        <v>482.7</v>
      </c>
      <c r="W91" s="17">
        <v>0.13920199999999999</v>
      </c>
      <c r="X91" s="17">
        <v>2711</v>
      </c>
      <c r="Y91" s="17">
        <v>0</v>
      </c>
      <c r="Z91" s="17">
        <v>0</v>
      </c>
      <c r="AA91" s="17">
        <v>0.66101900000000002</v>
      </c>
      <c r="AB91" s="17">
        <v>0.154446</v>
      </c>
      <c r="AC91" s="17">
        <v>3.9358799999999999E-2</v>
      </c>
      <c r="AD91" s="17">
        <v>0.25</v>
      </c>
      <c r="AE91" s="17">
        <v>1310.8</v>
      </c>
    </row>
    <row r="92" spans="1:31">
      <c r="A92" s="17">
        <v>79</v>
      </c>
      <c r="B92" s="19">
        <v>0.50767361111111109</v>
      </c>
      <c r="C92" s="17">
        <v>53.9</v>
      </c>
      <c r="D92" s="17">
        <v>17.899999999999999</v>
      </c>
      <c r="E92" s="17">
        <v>1.8190999999999999E-2</v>
      </c>
      <c r="F92" s="17">
        <v>0.88</v>
      </c>
      <c r="G92" s="17">
        <v>0.88016700000000003</v>
      </c>
      <c r="H92" s="17">
        <v>3.6059000000000001E-2</v>
      </c>
      <c r="I92" s="17">
        <v>6.0493999999999999E-2</v>
      </c>
      <c r="J92" s="17">
        <v>2.4434999999999998E-2</v>
      </c>
      <c r="K92" s="17">
        <v>0.403922</v>
      </c>
      <c r="L92" s="17">
        <v>525.29999999999995</v>
      </c>
      <c r="M92" s="17">
        <v>2.4390000000000002E-3</v>
      </c>
      <c r="N92" s="17">
        <v>1939</v>
      </c>
      <c r="O92" s="17">
        <v>0</v>
      </c>
      <c r="P92" s="17">
        <v>0</v>
      </c>
      <c r="Q92" s="17">
        <v>0.88048099999999996</v>
      </c>
      <c r="R92" s="17">
        <v>3.2874E-2</v>
      </c>
      <c r="S92" s="17">
        <v>6.1245000000000001E-2</v>
      </c>
      <c r="T92" s="17">
        <v>2.8371E-2</v>
      </c>
      <c r="U92" s="17">
        <v>0.46323500000000001</v>
      </c>
      <c r="V92" s="17">
        <v>625.5</v>
      </c>
      <c r="W92" s="17">
        <v>2.4390000000000002E-3</v>
      </c>
      <c r="X92" s="17">
        <v>1682</v>
      </c>
      <c r="Y92" s="17">
        <v>0</v>
      </c>
      <c r="Z92" s="17">
        <v>0</v>
      </c>
      <c r="AA92" s="17">
        <v>0.712669</v>
      </c>
      <c r="AB92" s="17">
        <v>9.8999900000000002E-2</v>
      </c>
      <c r="AC92" s="17">
        <v>3.5683100000000002E-2</v>
      </c>
      <c r="AD92" s="17">
        <v>0.25</v>
      </c>
      <c r="AE92" s="17">
        <v>1581.2</v>
      </c>
    </row>
    <row r="93" spans="1:31">
      <c r="A93" s="17">
        <v>80</v>
      </c>
      <c r="B93" s="19">
        <v>0.50773148148148151</v>
      </c>
      <c r="C93" s="17">
        <v>54.1</v>
      </c>
      <c r="D93" s="17">
        <v>18.8</v>
      </c>
      <c r="E93" s="17">
        <v>2.5936000000000001E-2</v>
      </c>
      <c r="F93" s="17">
        <v>1.2549999999999999</v>
      </c>
      <c r="G93" s="17">
        <v>0.76709400000000005</v>
      </c>
      <c r="H93" s="17">
        <v>3.2638E-2</v>
      </c>
      <c r="I93" s="17">
        <v>5.8782000000000001E-2</v>
      </c>
      <c r="J93" s="17">
        <v>2.6144000000000001E-2</v>
      </c>
      <c r="K93" s="17">
        <v>0.44476500000000002</v>
      </c>
      <c r="L93" s="17">
        <v>676.2</v>
      </c>
      <c r="M93" s="17">
        <v>2.4390000000000002E-3</v>
      </c>
      <c r="N93" s="17">
        <v>3102</v>
      </c>
      <c r="O93" s="17">
        <v>0</v>
      </c>
      <c r="P93" s="17">
        <v>0</v>
      </c>
      <c r="Q93" s="17">
        <v>0.89645900000000001</v>
      </c>
      <c r="R93" s="17">
        <v>2.6644999999999999E-2</v>
      </c>
      <c r="S93" s="17">
        <v>5.8541999999999997E-2</v>
      </c>
      <c r="T93" s="17">
        <v>3.1897000000000002E-2</v>
      </c>
      <c r="U93" s="17">
        <v>0.54486100000000004</v>
      </c>
      <c r="V93" s="17">
        <v>671.2</v>
      </c>
      <c r="W93" s="17">
        <v>2.4390000000000002E-3</v>
      </c>
      <c r="X93" s="17">
        <v>2388</v>
      </c>
      <c r="Y93" s="17">
        <v>0</v>
      </c>
      <c r="Z93" s="17">
        <v>0</v>
      </c>
      <c r="AA93" s="17">
        <v>0.83824699999999996</v>
      </c>
      <c r="AB93" s="17">
        <v>0.19197400000000001</v>
      </c>
      <c r="AC93" s="17">
        <v>3.27683E-2</v>
      </c>
      <c r="AD93" s="17">
        <v>0.25</v>
      </c>
      <c r="AE93" s="17">
        <v>1228.3</v>
      </c>
    </row>
    <row r="94" spans="1:31">
      <c r="A94" s="17">
        <v>81</v>
      </c>
      <c r="B94" s="19">
        <v>0.50777777777777777</v>
      </c>
      <c r="C94" s="17">
        <v>55.4</v>
      </c>
      <c r="D94" s="17">
        <v>17</v>
      </c>
      <c r="E94" s="17">
        <v>2.0605999999999999E-2</v>
      </c>
      <c r="F94" s="17">
        <v>0.997</v>
      </c>
      <c r="G94" s="17">
        <v>0.85716999999999999</v>
      </c>
      <c r="H94" s="17">
        <v>3.2372999999999999E-2</v>
      </c>
      <c r="I94" s="17">
        <v>5.7659000000000002E-2</v>
      </c>
      <c r="J94" s="17">
        <v>2.5285999999999999E-2</v>
      </c>
      <c r="K94" s="17">
        <v>0.43855100000000002</v>
      </c>
      <c r="L94" s="17">
        <v>633.6</v>
      </c>
      <c r="M94" s="17">
        <v>2.4390000000000002E-3</v>
      </c>
      <c r="N94" s="17">
        <v>715</v>
      </c>
      <c r="O94" s="17">
        <v>0</v>
      </c>
      <c r="P94" s="17">
        <v>0</v>
      </c>
      <c r="Q94" s="17">
        <v>0.87859500000000001</v>
      </c>
      <c r="R94" s="17">
        <v>3.4155999999999999E-2</v>
      </c>
      <c r="S94" s="17">
        <v>6.0103999999999998E-2</v>
      </c>
      <c r="T94" s="17">
        <v>2.5947999999999999E-2</v>
      </c>
      <c r="U94" s="17">
        <v>0.43171799999999999</v>
      </c>
      <c r="V94" s="17">
        <v>548.5</v>
      </c>
      <c r="W94" s="17">
        <v>0.193304</v>
      </c>
      <c r="X94" s="17">
        <v>4261</v>
      </c>
      <c r="Y94" s="17">
        <v>0</v>
      </c>
      <c r="Z94" s="17">
        <v>0</v>
      </c>
      <c r="AA94" s="17">
        <v>0.66418100000000002</v>
      </c>
      <c r="AB94" s="17">
        <v>4.4343599999999997E-2</v>
      </c>
      <c r="AC94" s="17">
        <v>3.5306700000000003E-2</v>
      </c>
      <c r="AD94" s="17">
        <v>0.25</v>
      </c>
      <c r="AE94" s="17">
        <v>1310.8</v>
      </c>
    </row>
    <row r="95" spans="1:31">
      <c r="A95" s="17">
        <v>82</v>
      </c>
      <c r="B95" s="19">
        <v>0.50783564814814819</v>
      </c>
      <c r="C95" s="17">
        <v>57.2</v>
      </c>
      <c r="D95" s="17">
        <v>16.100000000000001</v>
      </c>
      <c r="E95" s="17">
        <v>1.9411000000000001E-2</v>
      </c>
      <c r="F95" s="17">
        <v>0.93899999999999995</v>
      </c>
      <c r="G95" s="17">
        <v>0.82295200000000002</v>
      </c>
      <c r="H95" s="17">
        <v>3.0016999999999999E-2</v>
      </c>
      <c r="I95" s="17">
        <v>5.7716999999999997E-2</v>
      </c>
      <c r="J95" s="17">
        <v>2.7699999999999999E-2</v>
      </c>
      <c r="K95" s="17">
        <v>0.47992699999999999</v>
      </c>
      <c r="L95" s="17">
        <v>646.79999999999995</v>
      </c>
      <c r="M95" s="17">
        <v>2.4390000000000002E-3</v>
      </c>
      <c r="N95" s="17">
        <v>1724</v>
      </c>
      <c r="O95" s="17">
        <v>0</v>
      </c>
      <c r="P95" s="17">
        <v>0</v>
      </c>
      <c r="Q95" s="17">
        <v>0.83663500000000002</v>
      </c>
      <c r="R95" s="17">
        <v>3.1969999999999998E-2</v>
      </c>
      <c r="S95" s="17">
        <v>5.7645000000000002E-2</v>
      </c>
      <c r="T95" s="17">
        <v>2.5676000000000001E-2</v>
      </c>
      <c r="U95" s="17">
        <v>0.44540800000000003</v>
      </c>
      <c r="V95" s="17">
        <v>633.6</v>
      </c>
      <c r="W95" s="17">
        <v>2.4390000000000002E-3</v>
      </c>
      <c r="X95" s="17">
        <v>1079</v>
      </c>
      <c r="Y95" s="17">
        <v>0</v>
      </c>
      <c r="Z95" s="17">
        <v>0</v>
      </c>
      <c r="AA95" s="17">
        <v>0.68524399999999996</v>
      </c>
      <c r="AB95" s="17">
        <v>9.7680000000000003E-2</v>
      </c>
      <c r="AC95" s="17">
        <v>3.4477599999999997E-2</v>
      </c>
      <c r="AD95" s="17">
        <v>0.25</v>
      </c>
      <c r="AE95" s="17">
        <v>1284.0999999999999</v>
      </c>
    </row>
    <row r="96" spans="1:31">
      <c r="A96" s="17">
        <v>83</v>
      </c>
      <c r="B96" s="19">
        <v>0.50788194444444446</v>
      </c>
      <c r="C96" s="17">
        <v>56.6</v>
      </c>
      <c r="D96" s="17">
        <v>16.100000000000001</v>
      </c>
      <c r="E96" s="17">
        <v>1.9383000000000001E-2</v>
      </c>
      <c r="F96" s="17">
        <v>0.93799999999999994</v>
      </c>
      <c r="G96" s="17">
        <v>0.82067400000000001</v>
      </c>
      <c r="H96" s="17">
        <v>3.4749000000000002E-2</v>
      </c>
      <c r="I96" s="17">
        <v>5.7901000000000001E-2</v>
      </c>
      <c r="J96" s="17">
        <v>2.3151999999999999E-2</v>
      </c>
      <c r="K96" s="17">
        <v>0.39984999999999998</v>
      </c>
      <c r="L96" s="17">
        <v>572.9</v>
      </c>
      <c r="M96" s="17">
        <v>2.4390000000000002E-3</v>
      </c>
      <c r="N96" s="17">
        <v>2101</v>
      </c>
      <c r="O96" s="17">
        <v>0</v>
      </c>
      <c r="P96" s="17">
        <v>0</v>
      </c>
      <c r="Q96" s="17">
        <v>0.865649</v>
      </c>
      <c r="R96" s="17">
        <v>2.8247000000000001E-2</v>
      </c>
      <c r="S96" s="17">
        <v>5.7181000000000003E-2</v>
      </c>
      <c r="T96" s="17">
        <v>2.8934000000000001E-2</v>
      </c>
      <c r="U96" s="17">
        <v>0.50600900000000004</v>
      </c>
      <c r="V96" s="17">
        <v>663</v>
      </c>
      <c r="W96" s="17">
        <v>2.4390000000000002E-3</v>
      </c>
      <c r="X96" s="17">
        <v>1587</v>
      </c>
      <c r="Y96" s="17">
        <v>0</v>
      </c>
      <c r="Z96" s="17">
        <v>0</v>
      </c>
      <c r="AA96" s="17">
        <v>0.77847599999999995</v>
      </c>
      <c r="AB96" s="17">
        <v>0.104599</v>
      </c>
      <c r="AC96" s="17">
        <v>3.12734E-2</v>
      </c>
      <c r="AD96" s="17">
        <v>0.25</v>
      </c>
      <c r="AE96" s="17">
        <v>1449.8</v>
      </c>
    </row>
    <row r="97" spans="1:31">
      <c r="A97" s="17">
        <v>84</v>
      </c>
      <c r="B97" s="19">
        <v>0.50793981481481476</v>
      </c>
      <c r="C97" s="17">
        <v>58.5</v>
      </c>
      <c r="D97" s="17">
        <v>15.2</v>
      </c>
      <c r="E97" s="17">
        <v>1.4236E-2</v>
      </c>
      <c r="F97" s="17">
        <v>0.68899999999999995</v>
      </c>
      <c r="G97" s="17">
        <v>0.851383</v>
      </c>
      <c r="H97" s="17">
        <v>3.3397999999999997E-2</v>
      </c>
      <c r="I97" s="17">
        <v>5.6098000000000002E-2</v>
      </c>
      <c r="J97" s="17">
        <v>2.2700000000000001E-2</v>
      </c>
      <c r="K97" s="17">
        <v>0.40465200000000001</v>
      </c>
      <c r="L97" s="17">
        <v>625.5</v>
      </c>
      <c r="M97" s="17">
        <v>0.45591999999999999</v>
      </c>
      <c r="N97" s="17">
        <v>5159</v>
      </c>
      <c r="O97" s="17">
        <v>0</v>
      </c>
      <c r="P97" s="17">
        <v>0</v>
      </c>
      <c r="Q97" s="17">
        <v>0.82510700000000003</v>
      </c>
      <c r="R97" s="17">
        <v>3.3262E-2</v>
      </c>
      <c r="S97" s="17">
        <v>5.7168999999999998E-2</v>
      </c>
      <c r="T97" s="17">
        <v>2.3907000000000001E-2</v>
      </c>
      <c r="U97" s="17">
        <v>0.41817599999999999</v>
      </c>
      <c r="V97" s="17">
        <v>737</v>
      </c>
      <c r="W97" s="17">
        <v>2.4390000000000002E-3</v>
      </c>
      <c r="X97" s="17">
        <v>1060</v>
      </c>
      <c r="Y97" s="17">
        <v>0</v>
      </c>
      <c r="Z97" s="17">
        <v>0</v>
      </c>
      <c r="AA97" s="17">
        <v>0.64334800000000003</v>
      </c>
      <c r="AB97" s="17">
        <v>0.22830400000000001</v>
      </c>
      <c r="AC97" s="17">
        <v>3.8720499999999998E-2</v>
      </c>
      <c r="AD97" s="17">
        <v>0.25</v>
      </c>
      <c r="AE97" s="17">
        <v>1327.8</v>
      </c>
    </row>
    <row r="98" spans="1:31">
      <c r="A98" s="17">
        <v>85</v>
      </c>
      <c r="B98" s="19">
        <v>0.50799768518518518</v>
      </c>
      <c r="C98" s="17">
        <v>58.8</v>
      </c>
      <c r="D98" s="17">
        <v>15.2</v>
      </c>
      <c r="E98" s="17">
        <v>1.4558E-2</v>
      </c>
      <c r="F98" s="17">
        <v>0.70399999999999996</v>
      </c>
      <c r="G98" s="17">
        <v>0.82546799999999998</v>
      </c>
      <c r="H98" s="17">
        <v>3.304E-2</v>
      </c>
      <c r="I98" s="17">
        <v>5.7546E-2</v>
      </c>
      <c r="J98" s="17">
        <v>2.4506E-2</v>
      </c>
      <c r="K98" s="17">
        <v>0.42585499999999998</v>
      </c>
      <c r="L98" s="17">
        <v>487.7</v>
      </c>
      <c r="M98" s="17">
        <v>2.4390000000000002E-3</v>
      </c>
      <c r="N98" s="17">
        <v>1391</v>
      </c>
      <c r="O98" s="17">
        <v>0</v>
      </c>
      <c r="P98" s="17">
        <v>0</v>
      </c>
      <c r="Q98" s="17">
        <v>0.79183400000000004</v>
      </c>
      <c r="R98" s="17">
        <v>3.2104000000000001E-2</v>
      </c>
      <c r="S98" s="17">
        <v>5.8320999999999998E-2</v>
      </c>
      <c r="T98" s="17">
        <v>2.6218000000000002E-2</v>
      </c>
      <c r="U98" s="17">
        <v>0.44954100000000002</v>
      </c>
      <c r="V98" s="17">
        <v>625.5</v>
      </c>
      <c r="W98" s="17">
        <v>2.4390000000000002E-3</v>
      </c>
      <c r="X98" s="17">
        <v>1512</v>
      </c>
      <c r="Y98" s="17">
        <v>0</v>
      </c>
      <c r="Z98" s="17">
        <v>0</v>
      </c>
      <c r="AA98" s="17">
        <v>0.69160100000000002</v>
      </c>
      <c r="AB98" s="17">
        <v>5.8559300000000002E-2</v>
      </c>
      <c r="AC98" s="17">
        <v>3.3638899999999999E-2</v>
      </c>
      <c r="AD98" s="17">
        <v>0.25</v>
      </c>
      <c r="AE98" s="17">
        <v>1702.9</v>
      </c>
    </row>
    <row r="99" spans="1:31">
      <c r="A99" s="17">
        <v>86</v>
      </c>
      <c r="B99" s="19">
        <v>0.50804398148148155</v>
      </c>
      <c r="C99" s="17">
        <v>60.6</v>
      </c>
      <c r="D99" s="17">
        <v>14.3</v>
      </c>
      <c r="E99" s="17">
        <v>1.039E-2</v>
      </c>
      <c r="F99" s="17">
        <v>0.503</v>
      </c>
      <c r="G99" s="17">
        <v>0.79666899999999996</v>
      </c>
      <c r="H99" s="17">
        <v>3.5089000000000002E-2</v>
      </c>
      <c r="I99" s="17">
        <v>5.8069000000000003E-2</v>
      </c>
      <c r="J99" s="17">
        <v>2.2978999999999999E-2</v>
      </c>
      <c r="K99" s="17">
        <v>0.39573000000000003</v>
      </c>
      <c r="L99" s="17">
        <v>376.3</v>
      </c>
      <c r="M99" s="17">
        <v>2.4390000000000002E-3</v>
      </c>
      <c r="N99" s="17">
        <v>959</v>
      </c>
      <c r="O99" s="17">
        <v>0</v>
      </c>
      <c r="P99" s="17">
        <v>0</v>
      </c>
      <c r="Q99" s="17">
        <v>0.87707100000000005</v>
      </c>
      <c r="R99" s="17">
        <v>3.2452000000000002E-2</v>
      </c>
      <c r="S99" s="17">
        <v>5.6827000000000003E-2</v>
      </c>
      <c r="T99" s="17">
        <v>2.4375000000000001E-2</v>
      </c>
      <c r="U99" s="17">
        <v>0.42893599999999998</v>
      </c>
      <c r="V99" s="17">
        <v>548.5</v>
      </c>
      <c r="W99" s="17">
        <v>2.4390000000000002E-3</v>
      </c>
      <c r="X99" s="17">
        <v>5126</v>
      </c>
      <c r="Y99" s="17">
        <v>0</v>
      </c>
      <c r="Z99" s="17">
        <v>0</v>
      </c>
      <c r="AA99" s="17">
        <v>0.65990099999999996</v>
      </c>
      <c r="AB99" s="17">
        <v>3.02025E-2</v>
      </c>
      <c r="AC99" s="17">
        <v>3.3187899999999999E-2</v>
      </c>
      <c r="AD99" s="17">
        <v>0.25</v>
      </c>
      <c r="AE99" s="17">
        <v>2207.3000000000002</v>
      </c>
    </row>
    <row r="100" spans="1:31">
      <c r="A100" s="17">
        <v>87</v>
      </c>
      <c r="B100" s="19">
        <v>0.50810185185185186</v>
      </c>
      <c r="C100" s="17">
        <v>61</v>
      </c>
      <c r="D100" s="17">
        <v>14.3</v>
      </c>
      <c r="E100" s="17">
        <v>1.2743000000000001E-2</v>
      </c>
      <c r="F100" s="17">
        <v>0.61699999999999999</v>
      </c>
      <c r="G100" s="17">
        <v>0.84112200000000004</v>
      </c>
      <c r="H100" s="17">
        <v>3.3321999999999997E-2</v>
      </c>
      <c r="I100" s="17">
        <v>5.8131000000000002E-2</v>
      </c>
      <c r="J100" s="17">
        <v>2.4809999999999999E-2</v>
      </c>
      <c r="K100" s="17">
        <v>0.42678500000000003</v>
      </c>
      <c r="L100" s="17">
        <v>538.4</v>
      </c>
      <c r="M100" s="17">
        <v>2.4390000000000002E-3</v>
      </c>
      <c r="N100" s="17">
        <v>2546</v>
      </c>
      <c r="O100" s="17">
        <v>0</v>
      </c>
      <c r="P100" s="17">
        <v>0</v>
      </c>
      <c r="Q100" s="17">
        <v>0.76411399999999996</v>
      </c>
      <c r="R100" s="17">
        <v>3.3500000000000002E-2</v>
      </c>
      <c r="S100" s="17">
        <v>5.5715000000000001E-2</v>
      </c>
      <c r="T100" s="17">
        <v>2.2214999999999999E-2</v>
      </c>
      <c r="U100" s="17">
        <v>0.39872800000000003</v>
      </c>
      <c r="V100" s="17">
        <v>599.20000000000005</v>
      </c>
      <c r="W100" s="17">
        <v>2.4390000000000002E-3</v>
      </c>
      <c r="X100" s="17">
        <v>13958</v>
      </c>
      <c r="Y100" s="17">
        <v>0</v>
      </c>
      <c r="Z100" s="17">
        <v>0</v>
      </c>
      <c r="AA100" s="17">
        <v>0.61342799999999997</v>
      </c>
      <c r="AB100" s="17">
        <v>0.105777</v>
      </c>
      <c r="AC100" s="17">
        <v>3.5849499999999999E-2</v>
      </c>
      <c r="AD100" s="17">
        <v>0.25</v>
      </c>
      <c r="AE100" s="17">
        <v>1542.6</v>
      </c>
    </row>
    <row r="101" spans="1:31">
      <c r="A101" s="17">
        <v>88</v>
      </c>
      <c r="B101" s="19">
        <v>0.50815972222222217</v>
      </c>
      <c r="C101" s="17">
        <v>61.7</v>
      </c>
      <c r="D101" s="17">
        <v>13.4</v>
      </c>
      <c r="E101" s="17">
        <v>1.4002000000000001E-2</v>
      </c>
      <c r="F101" s="17">
        <v>0.67800000000000005</v>
      </c>
      <c r="G101" s="17">
        <v>0.85563100000000003</v>
      </c>
      <c r="H101" s="17">
        <v>3.3846000000000001E-2</v>
      </c>
      <c r="I101" s="17">
        <v>5.7928E-2</v>
      </c>
      <c r="J101" s="17">
        <v>2.4081999999999999E-2</v>
      </c>
      <c r="K101" s="17">
        <v>0.41572799999999999</v>
      </c>
      <c r="L101" s="17">
        <v>530.29999999999995</v>
      </c>
      <c r="M101" s="17">
        <v>2.4390000000000002E-3</v>
      </c>
      <c r="N101" s="17">
        <v>1903</v>
      </c>
      <c r="O101" s="17">
        <v>0</v>
      </c>
      <c r="P101" s="17">
        <v>0</v>
      </c>
      <c r="Q101" s="17">
        <v>0.79758899999999999</v>
      </c>
      <c r="R101" s="17">
        <v>2.9190000000000001E-2</v>
      </c>
      <c r="S101" s="17">
        <v>5.3949999999999998E-2</v>
      </c>
      <c r="T101" s="17">
        <v>2.4760000000000001E-2</v>
      </c>
      <c r="U101" s="17">
        <v>0.45895000000000002</v>
      </c>
      <c r="V101" s="17">
        <v>649.9</v>
      </c>
      <c r="W101" s="17">
        <v>0.22674</v>
      </c>
      <c r="X101" s="17">
        <v>2084</v>
      </c>
      <c r="Y101" s="17">
        <v>0</v>
      </c>
      <c r="Z101" s="17">
        <v>0</v>
      </c>
      <c r="AA101" s="17">
        <v>0.70607699999999995</v>
      </c>
      <c r="AB101" s="17">
        <v>7.5466099999999994E-2</v>
      </c>
      <c r="AC101" s="17">
        <v>3.1058200000000001E-2</v>
      </c>
      <c r="AD101" s="17">
        <v>0.25</v>
      </c>
      <c r="AE101" s="17">
        <v>1566.2</v>
      </c>
    </row>
    <row r="102" spans="1:31">
      <c r="A102" s="17">
        <v>89</v>
      </c>
      <c r="B102" s="19">
        <v>0.50820601851851854</v>
      </c>
      <c r="C102" s="17">
        <v>63</v>
      </c>
      <c r="D102" s="17">
        <v>13.4</v>
      </c>
      <c r="E102" s="17">
        <v>1.2038E-2</v>
      </c>
      <c r="F102" s="17">
        <v>0.58299999999999996</v>
      </c>
      <c r="G102" s="17">
        <v>0.88467499999999999</v>
      </c>
      <c r="H102" s="17">
        <v>3.2188000000000001E-2</v>
      </c>
      <c r="I102" s="17">
        <v>5.6422E-2</v>
      </c>
      <c r="J102" s="17">
        <v>2.4233999999999999E-2</v>
      </c>
      <c r="K102" s="17">
        <v>0.42951800000000001</v>
      </c>
      <c r="L102" s="17">
        <v>543.5</v>
      </c>
      <c r="M102" s="17">
        <v>2.4390000000000002E-3</v>
      </c>
      <c r="N102" s="17">
        <v>1493</v>
      </c>
      <c r="O102" s="17">
        <v>0</v>
      </c>
      <c r="P102" s="17">
        <v>0</v>
      </c>
      <c r="Q102" s="17">
        <v>0.86168500000000003</v>
      </c>
      <c r="R102" s="17">
        <v>3.4152000000000002E-2</v>
      </c>
      <c r="S102" s="17">
        <v>5.5023000000000002E-2</v>
      </c>
      <c r="T102" s="17">
        <v>2.0872000000000002E-2</v>
      </c>
      <c r="U102" s="17">
        <v>0.37932500000000002</v>
      </c>
      <c r="V102" s="17">
        <v>705.6</v>
      </c>
      <c r="W102" s="17">
        <v>0.38416800000000001</v>
      </c>
      <c r="X102" s="17">
        <v>1302</v>
      </c>
      <c r="Y102" s="17">
        <v>0</v>
      </c>
      <c r="Z102" s="17">
        <v>0</v>
      </c>
      <c r="AA102" s="17">
        <v>0.58357700000000001</v>
      </c>
      <c r="AB102" s="17">
        <v>6.1601700000000002E-2</v>
      </c>
      <c r="AC102" s="17">
        <v>3.5437299999999998E-2</v>
      </c>
      <c r="AD102" s="17">
        <v>0.25</v>
      </c>
      <c r="AE102" s="17">
        <v>1528.3</v>
      </c>
    </row>
    <row r="103" spans="1:31">
      <c r="A103" s="17">
        <v>90</v>
      </c>
      <c r="B103" s="19">
        <v>0.50826388888888896</v>
      </c>
      <c r="C103" s="17">
        <v>64.099999999999994</v>
      </c>
      <c r="D103" s="17">
        <v>12.5</v>
      </c>
      <c r="E103" s="17">
        <v>1.4926999999999999E-2</v>
      </c>
      <c r="F103" s="17">
        <v>0.72199999999999998</v>
      </c>
      <c r="G103" s="17">
        <v>0.75513600000000003</v>
      </c>
      <c r="H103" s="17">
        <v>3.1021E-2</v>
      </c>
      <c r="I103" s="17">
        <v>5.6370999999999997E-2</v>
      </c>
      <c r="J103" s="17">
        <v>2.5350999999999999E-2</v>
      </c>
      <c r="K103" s="17">
        <v>0.44970500000000002</v>
      </c>
      <c r="L103" s="17">
        <v>641.79999999999995</v>
      </c>
      <c r="M103" s="17">
        <v>2.4390000000000002E-3</v>
      </c>
      <c r="N103" s="17">
        <v>2031</v>
      </c>
      <c r="O103" s="17">
        <v>0</v>
      </c>
      <c r="P103" s="17">
        <v>0</v>
      </c>
      <c r="Q103" s="17">
        <v>0.84578900000000001</v>
      </c>
      <c r="R103" s="17">
        <v>3.0564000000000001E-2</v>
      </c>
      <c r="S103" s="17">
        <v>5.4568999999999999E-2</v>
      </c>
      <c r="T103" s="17">
        <v>2.4004999999999999E-2</v>
      </c>
      <c r="U103" s="17">
        <v>0.43990099999999999</v>
      </c>
      <c r="V103" s="17">
        <v>538.4</v>
      </c>
      <c r="W103" s="17">
        <v>2.4390000000000002E-3</v>
      </c>
      <c r="X103" s="17">
        <v>0</v>
      </c>
      <c r="Y103" s="17">
        <v>0</v>
      </c>
      <c r="Z103" s="17">
        <v>0</v>
      </c>
      <c r="AA103" s="17">
        <v>0.67677100000000001</v>
      </c>
      <c r="AB103" s="17">
        <v>8.9613399999999996E-2</v>
      </c>
      <c r="AC103" s="17">
        <v>3.27152E-2</v>
      </c>
      <c r="AD103" s="17">
        <v>0.25</v>
      </c>
      <c r="AE103" s="17">
        <v>1294.2</v>
      </c>
    </row>
    <row r="104" spans="1:31">
      <c r="A104" s="17">
        <v>91</v>
      </c>
      <c r="B104" s="19">
        <v>0.50831018518518511</v>
      </c>
      <c r="C104" s="17">
        <v>64.5</v>
      </c>
      <c r="D104" s="17">
        <v>12.5</v>
      </c>
      <c r="E104" s="17">
        <v>1.4149999999999999E-2</v>
      </c>
      <c r="F104" s="17">
        <v>0.68500000000000005</v>
      </c>
      <c r="G104" s="17">
        <v>0.76614300000000002</v>
      </c>
      <c r="H104" s="17">
        <v>3.2624E-2</v>
      </c>
      <c r="I104" s="17">
        <v>5.6437000000000001E-2</v>
      </c>
      <c r="J104" s="17">
        <v>2.3813000000000001E-2</v>
      </c>
      <c r="K104" s="17">
        <v>0.42193599999999998</v>
      </c>
      <c r="L104" s="17">
        <v>649.9</v>
      </c>
      <c r="M104" s="17">
        <v>0.113658</v>
      </c>
      <c r="N104" s="17">
        <v>2579</v>
      </c>
      <c r="O104" s="17">
        <v>0</v>
      </c>
      <c r="P104" s="17">
        <v>0</v>
      </c>
      <c r="Q104" s="17">
        <v>0.78933699999999996</v>
      </c>
      <c r="R104" s="17">
        <v>3.2244000000000002E-2</v>
      </c>
      <c r="S104" s="17">
        <v>5.5814999999999997E-2</v>
      </c>
      <c r="T104" s="17">
        <v>2.3571000000000002E-2</v>
      </c>
      <c r="U104" s="17">
        <v>0.42230800000000002</v>
      </c>
      <c r="V104" s="17">
        <v>671.2</v>
      </c>
      <c r="W104" s="17">
        <v>0.22674</v>
      </c>
      <c r="X104" s="17">
        <v>841</v>
      </c>
      <c r="Y104" s="17">
        <v>0</v>
      </c>
      <c r="Z104" s="17">
        <v>0</v>
      </c>
      <c r="AA104" s="17">
        <v>0.64970499999999998</v>
      </c>
      <c r="AB104" s="17">
        <v>0.11232499999999999</v>
      </c>
      <c r="AC104" s="17">
        <v>3.4891499999999999E-2</v>
      </c>
      <c r="AD104" s="17">
        <v>0.25</v>
      </c>
      <c r="AE104" s="17">
        <v>1278</v>
      </c>
    </row>
    <row r="105" spans="1:31">
      <c r="A105" s="17">
        <v>92</v>
      </c>
      <c r="B105" s="19">
        <v>0.50836805555555553</v>
      </c>
      <c r="C105" s="17">
        <v>65.7</v>
      </c>
      <c r="D105" s="17">
        <v>11.6</v>
      </c>
      <c r="E105" s="17">
        <v>0</v>
      </c>
      <c r="F105" s="17">
        <v>0</v>
      </c>
      <c r="G105" s="17">
        <v>0.80572200000000005</v>
      </c>
      <c r="H105" s="17">
        <v>3.2439000000000003E-2</v>
      </c>
      <c r="I105" s="17">
        <v>5.4450999999999999E-2</v>
      </c>
      <c r="J105" s="17">
        <v>2.2012E-2</v>
      </c>
      <c r="K105" s="17">
        <v>0.40424700000000002</v>
      </c>
      <c r="L105" s="17">
        <v>628.6</v>
      </c>
      <c r="M105" s="17">
        <v>0.452905</v>
      </c>
      <c r="N105" s="17">
        <v>0</v>
      </c>
      <c r="O105" s="17">
        <v>0</v>
      </c>
      <c r="P105" s="17">
        <v>0</v>
      </c>
      <c r="Q105" s="17">
        <v>0.82416599999999995</v>
      </c>
      <c r="R105" s="17">
        <v>2.8194E-2</v>
      </c>
      <c r="S105" s="17">
        <v>5.4713999999999999E-2</v>
      </c>
      <c r="T105" s="17">
        <v>2.6519999999999998E-2</v>
      </c>
      <c r="U105" s="17">
        <v>0.48470600000000003</v>
      </c>
      <c r="V105" s="17">
        <v>551.6</v>
      </c>
      <c r="W105" s="17">
        <v>2.4390000000000002E-3</v>
      </c>
      <c r="X105" s="17">
        <v>5077</v>
      </c>
      <c r="Y105" s="17">
        <v>0</v>
      </c>
      <c r="Z105" s="17">
        <v>0</v>
      </c>
    </row>
    <row r="106" spans="1:31">
      <c r="A106" s="17">
        <v>93</v>
      </c>
      <c r="B106" s="19">
        <v>0.50842592592592595</v>
      </c>
      <c r="C106" s="17">
        <v>66.5</v>
      </c>
      <c r="D106" s="17">
        <v>11.6</v>
      </c>
      <c r="E106" s="17">
        <v>1.4222E-2</v>
      </c>
      <c r="F106" s="17">
        <v>0.68799999999999994</v>
      </c>
      <c r="G106" s="17">
        <v>0.83125899999999997</v>
      </c>
      <c r="H106" s="17">
        <v>2.9173999999999999E-2</v>
      </c>
      <c r="I106" s="17">
        <v>5.4578000000000002E-2</v>
      </c>
      <c r="J106" s="17">
        <v>2.5403999999999999E-2</v>
      </c>
      <c r="K106" s="17">
        <v>0.46546500000000002</v>
      </c>
      <c r="L106" s="17">
        <v>625.5</v>
      </c>
      <c r="M106" s="17">
        <v>2.4390000000000002E-3</v>
      </c>
      <c r="N106" s="17">
        <v>2089</v>
      </c>
      <c r="O106" s="17">
        <v>0</v>
      </c>
      <c r="P106" s="17">
        <v>0</v>
      </c>
      <c r="Q106" s="17">
        <v>0.83973600000000004</v>
      </c>
      <c r="R106" s="17">
        <v>2.9316999999999999E-2</v>
      </c>
      <c r="S106" s="17">
        <v>5.4311999999999999E-2</v>
      </c>
      <c r="T106" s="17">
        <v>2.4995E-2</v>
      </c>
      <c r="U106" s="17">
        <v>0.46020699999999998</v>
      </c>
      <c r="V106" s="17">
        <v>625.5</v>
      </c>
      <c r="W106" s="17">
        <v>2.4390000000000002E-3</v>
      </c>
      <c r="X106" s="17">
        <v>2575</v>
      </c>
      <c r="Y106" s="17">
        <v>0</v>
      </c>
      <c r="Z106" s="17">
        <v>0</v>
      </c>
      <c r="AA106" s="17">
        <v>0.70801099999999995</v>
      </c>
      <c r="AB106" s="17">
        <v>8.3925399999999997E-2</v>
      </c>
      <c r="AC106" s="17">
        <v>3.1415100000000001E-2</v>
      </c>
      <c r="AD106" s="17">
        <v>0.25</v>
      </c>
      <c r="AE106" s="17">
        <v>1327.8</v>
      </c>
    </row>
    <row r="107" spans="1:31">
      <c r="A107" s="17">
        <v>94</v>
      </c>
      <c r="B107" s="19">
        <v>0.50847222222222221</v>
      </c>
      <c r="C107" s="17">
        <v>68.099999999999994</v>
      </c>
      <c r="D107" s="17">
        <v>11.6</v>
      </c>
      <c r="E107" s="17">
        <v>1.3493E-2</v>
      </c>
      <c r="F107" s="17">
        <v>0.65300000000000002</v>
      </c>
      <c r="G107" s="17">
        <v>0.76303100000000001</v>
      </c>
      <c r="H107" s="17">
        <v>2.8982999999999998E-2</v>
      </c>
      <c r="I107" s="17">
        <v>4.9501000000000003E-2</v>
      </c>
      <c r="J107" s="17">
        <v>2.0518999999999999E-2</v>
      </c>
      <c r="K107" s="17">
        <v>0.41451100000000002</v>
      </c>
      <c r="L107" s="17">
        <v>654.9</v>
      </c>
      <c r="M107" s="17">
        <v>2.4390000000000002E-3</v>
      </c>
      <c r="N107" s="17">
        <v>2140</v>
      </c>
      <c r="O107" s="17">
        <v>0</v>
      </c>
      <c r="P107" s="17">
        <v>0</v>
      </c>
      <c r="Q107" s="17">
        <v>0.80480099999999999</v>
      </c>
      <c r="R107" s="17">
        <v>2.8872999999999999E-2</v>
      </c>
      <c r="S107" s="17">
        <v>4.9743000000000002E-2</v>
      </c>
      <c r="T107" s="17">
        <v>2.0868999999999999E-2</v>
      </c>
      <c r="U107" s="17">
        <v>0.41954599999999997</v>
      </c>
      <c r="V107" s="17">
        <v>856.5</v>
      </c>
      <c r="W107" s="17">
        <v>0.30150700000000002</v>
      </c>
      <c r="X107" s="17">
        <v>1219</v>
      </c>
      <c r="Y107" s="17">
        <v>0</v>
      </c>
      <c r="Z107" s="17">
        <v>0</v>
      </c>
      <c r="AA107" s="17">
        <v>0.64545600000000003</v>
      </c>
      <c r="AB107" s="17">
        <v>8.9481000000000005E-2</v>
      </c>
      <c r="AC107" s="17">
        <v>3.07406E-2</v>
      </c>
      <c r="AD107" s="17">
        <v>0.25</v>
      </c>
      <c r="AE107" s="17">
        <v>1268.2</v>
      </c>
    </row>
    <row r="108" spans="1:31">
      <c r="A108" s="17">
        <v>95</v>
      </c>
      <c r="B108" s="19">
        <v>0.50853009259259252</v>
      </c>
      <c r="C108" s="17">
        <v>67.8</v>
      </c>
      <c r="D108" s="17">
        <v>11.6</v>
      </c>
      <c r="E108" s="17">
        <v>1.2109E-2</v>
      </c>
      <c r="F108" s="17">
        <v>0.58599999999999997</v>
      </c>
      <c r="G108" s="17">
        <v>0.80154599999999998</v>
      </c>
      <c r="H108" s="17">
        <v>2.7872000000000001E-2</v>
      </c>
      <c r="I108" s="17">
        <v>4.9300999999999998E-2</v>
      </c>
      <c r="J108" s="17">
        <v>2.1429E-2</v>
      </c>
      <c r="K108" s="17">
        <v>0.43465900000000002</v>
      </c>
      <c r="L108" s="17">
        <v>594.20000000000005</v>
      </c>
      <c r="M108" s="17">
        <v>2.4390000000000002E-3</v>
      </c>
      <c r="N108" s="17">
        <v>2435</v>
      </c>
      <c r="O108" s="17">
        <v>0</v>
      </c>
      <c r="P108" s="17">
        <v>0</v>
      </c>
      <c r="Q108" s="17">
        <v>0.74196799999999996</v>
      </c>
      <c r="R108" s="17">
        <v>2.7966999999999999E-2</v>
      </c>
      <c r="S108" s="17">
        <v>4.7904000000000002E-2</v>
      </c>
      <c r="T108" s="17">
        <v>1.9938000000000001E-2</v>
      </c>
      <c r="U108" s="17">
        <v>0.41619899999999999</v>
      </c>
      <c r="V108" s="17">
        <v>646.79999999999995</v>
      </c>
      <c r="W108" s="17">
        <v>8.2085000000000005E-2</v>
      </c>
      <c r="X108" s="17">
        <v>1814</v>
      </c>
      <c r="Y108" s="17">
        <v>0</v>
      </c>
      <c r="Z108" s="17">
        <v>0</v>
      </c>
      <c r="AA108" s="17">
        <v>0.64030600000000004</v>
      </c>
      <c r="AB108" s="17">
        <v>9.2089799999999999E-2</v>
      </c>
      <c r="AC108" s="17">
        <v>2.9802700000000001E-2</v>
      </c>
      <c r="AD108" s="17">
        <v>0.25</v>
      </c>
      <c r="AE108" s="17">
        <v>1397.9</v>
      </c>
    </row>
    <row r="109" spans="1:31">
      <c r="A109" s="17">
        <v>96</v>
      </c>
      <c r="B109" s="19">
        <v>0.5085763888888889</v>
      </c>
      <c r="C109" s="17">
        <v>69.599999999999994</v>
      </c>
      <c r="D109" s="17">
        <v>10.8</v>
      </c>
      <c r="E109" s="17">
        <v>1.1679999999999999E-2</v>
      </c>
      <c r="F109" s="17">
        <v>0.56499999999999995</v>
      </c>
      <c r="G109" s="17">
        <v>0.68601999999999996</v>
      </c>
      <c r="H109" s="17">
        <v>2.5953E-2</v>
      </c>
      <c r="I109" s="17">
        <v>4.5601000000000003E-2</v>
      </c>
      <c r="J109" s="17">
        <v>1.9647999999999999E-2</v>
      </c>
      <c r="K109" s="17">
        <v>0.43087399999999998</v>
      </c>
      <c r="L109" s="17">
        <v>586</v>
      </c>
      <c r="M109" s="17">
        <v>2.4390000000000002E-3</v>
      </c>
      <c r="N109" s="17">
        <v>2342</v>
      </c>
      <c r="O109" s="17">
        <v>0</v>
      </c>
      <c r="P109" s="17">
        <v>0</v>
      </c>
      <c r="Q109" s="17">
        <v>0.76774900000000001</v>
      </c>
      <c r="R109" s="17">
        <v>2.5239999999999999E-2</v>
      </c>
      <c r="S109" s="17">
        <v>4.4746000000000001E-2</v>
      </c>
      <c r="T109" s="17">
        <v>1.9505999999999999E-2</v>
      </c>
      <c r="U109" s="17">
        <v>0.43592999999999998</v>
      </c>
      <c r="V109" s="17">
        <v>649.9</v>
      </c>
      <c r="W109" s="17">
        <v>2.4390000000000002E-3</v>
      </c>
      <c r="X109" s="17">
        <v>1792</v>
      </c>
      <c r="Y109" s="17">
        <v>0</v>
      </c>
      <c r="Z109" s="17">
        <v>0</v>
      </c>
      <c r="AA109" s="17">
        <v>0.67066099999999995</v>
      </c>
      <c r="AB109" s="17">
        <v>8.1587499999999993E-2</v>
      </c>
      <c r="AC109" s="17">
        <v>2.68311E-2</v>
      </c>
      <c r="AD109" s="17">
        <v>0.25</v>
      </c>
      <c r="AE109" s="17">
        <v>1417.3</v>
      </c>
    </row>
    <row r="110" spans="1:31">
      <c r="A110" s="17">
        <v>97</v>
      </c>
      <c r="B110" s="19">
        <v>0.50863425925925931</v>
      </c>
      <c r="C110" s="17">
        <v>70.5</v>
      </c>
      <c r="D110" s="17">
        <v>10.8</v>
      </c>
      <c r="E110" s="17">
        <v>1.3217E-2</v>
      </c>
      <c r="F110" s="17">
        <v>0.64</v>
      </c>
      <c r="G110" s="17">
        <v>0.77373000000000003</v>
      </c>
      <c r="H110" s="17">
        <v>2.7643999999999998E-2</v>
      </c>
      <c r="I110" s="17">
        <v>4.6979E-2</v>
      </c>
      <c r="J110" s="17">
        <v>1.9335000000000001E-2</v>
      </c>
      <c r="K110" s="17">
        <v>0.41157500000000002</v>
      </c>
      <c r="L110" s="17">
        <v>668.1</v>
      </c>
      <c r="M110" s="17">
        <v>0.22674</v>
      </c>
      <c r="N110" s="17">
        <v>3640</v>
      </c>
      <c r="O110" s="17">
        <v>0</v>
      </c>
      <c r="P110" s="17">
        <v>0</v>
      </c>
      <c r="Q110" s="17">
        <v>0.80979800000000002</v>
      </c>
      <c r="R110" s="17">
        <v>2.4302000000000001E-2</v>
      </c>
      <c r="S110" s="17">
        <v>4.4999999999999998E-2</v>
      </c>
      <c r="T110" s="17">
        <v>2.0698000000000001E-2</v>
      </c>
      <c r="U110" s="17">
        <v>0.459955</v>
      </c>
      <c r="V110" s="17">
        <v>684.3</v>
      </c>
      <c r="W110" s="17">
        <v>0.22674</v>
      </c>
      <c r="X110" s="17">
        <v>5992</v>
      </c>
      <c r="Y110" s="17">
        <v>0</v>
      </c>
      <c r="Z110" s="17">
        <v>0</v>
      </c>
      <c r="AA110" s="17">
        <v>0.707623</v>
      </c>
      <c r="AB110" s="17">
        <v>0.13597799999999999</v>
      </c>
      <c r="AC110" s="17">
        <v>2.71162E-2</v>
      </c>
      <c r="AD110" s="17">
        <v>0.25</v>
      </c>
      <c r="AE110" s="17">
        <v>1243.2</v>
      </c>
    </row>
    <row r="111" spans="1:31">
      <c r="A111" s="17">
        <v>98</v>
      </c>
      <c r="B111" s="19">
        <v>0.50869212962962962</v>
      </c>
      <c r="C111" s="17">
        <v>71</v>
      </c>
      <c r="D111" s="17">
        <v>10.8</v>
      </c>
      <c r="E111" s="17">
        <v>1.3342E-2</v>
      </c>
      <c r="F111" s="17">
        <v>0.64600000000000002</v>
      </c>
      <c r="G111" s="17">
        <v>0.80602600000000002</v>
      </c>
      <c r="H111" s="17">
        <v>2.5758E-2</v>
      </c>
      <c r="I111" s="17">
        <v>4.5891000000000001E-2</v>
      </c>
      <c r="J111" s="17">
        <v>2.0133000000000002E-2</v>
      </c>
      <c r="K111" s="17">
        <v>0.43870799999999999</v>
      </c>
      <c r="L111" s="17">
        <v>604.20000000000005</v>
      </c>
      <c r="M111" s="17">
        <v>2.4390000000000002E-3</v>
      </c>
      <c r="N111" s="17">
        <v>1727</v>
      </c>
      <c r="O111" s="17">
        <v>0</v>
      </c>
      <c r="P111" s="17">
        <v>0</v>
      </c>
      <c r="Q111" s="17">
        <v>0.75993200000000005</v>
      </c>
      <c r="R111" s="17">
        <v>2.2633E-2</v>
      </c>
      <c r="S111" s="17">
        <v>4.2987999999999998E-2</v>
      </c>
      <c r="T111" s="17">
        <v>2.0355000000000002E-2</v>
      </c>
      <c r="U111" s="17">
        <v>0.47350300000000001</v>
      </c>
      <c r="V111" s="17">
        <v>500.9</v>
      </c>
      <c r="W111" s="17">
        <v>2.4390000000000002E-3</v>
      </c>
      <c r="X111" s="17">
        <v>1565</v>
      </c>
      <c r="Y111" s="17">
        <v>0</v>
      </c>
      <c r="Z111" s="17">
        <v>0</v>
      </c>
      <c r="AA111" s="17">
        <v>0.72846599999999995</v>
      </c>
      <c r="AB111" s="17">
        <v>6.3249299999999994E-2</v>
      </c>
      <c r="AC111" s="17">
        <v>2.3920500000000001E-2</v>
      </c>
      <c r="AD111" s="17">
        <v>0.25</v>
      </c>
      <c r="AE111" s="17">
        <v>1374.6</v>
      </c>
    </row>
    <row r="112" spans="1:31">
      <c r="A112" s="17">
        <v>99</v>
      </c>
      <c r="B112" s="19">
        <v>0.50873842592592589</v>
      </c>
      <c r="C112" s="17">
        <v>71.900000000000006</v>
      </c>
      <c r="D112" s="17">
        <v>9.9</v>
      </c>
      <c r="E112" s="17">
        <v>8.2679999999999993E-3</v>
      </c>
      <c r="F112" s="17">
        <v>0.4</v>
      </c>
      <c r="G112" s="17">
        <v>0.786408</v>
      </c>
      <c r="H112" s="17">
        <v>2.3196999999999999E-2</v>
      </c>
      <c r="I112" s="17">
        <v>4.2664000000000001E-2</v>
      </c>
      <c r="J112" s="17">
        <v>1.9467999999999999E-2</v>
      </c>
      <c r="K112" s="17">
        <v>0.45629900000000001</v>
      </c>
      <c r="L112" s="17">
        <v>710.6</v>
      </c>
      <c r="M112" s="17">
        <v>0.14408000000000001</v>
      </c>
      <c r="N112" s="17">
        <v>14555</v>
      </c>
      <c r="O112" s="17">
        <v>0</v>
      </c>
      <c r="P112" s="17">
        <v>0</v>
      </c>
      <c r="Q112" s="17">
        <v>0.68709500000000001</v>
      </c>
      <c r="R112" s="17">
        <v>2.3524E-2</v>
      </c>
      <c r="S112" s="17">
        <v>3.9966000000000002E-2</v>
      </c>
      <c r="T112" s="17">
        <v>1.6441999999999998E-2</v>
      </c>
      <c r="U112" s="17">
        <v>0.41138799999999998</v>
      </c>
      <c r="V112" s="17">
        <v>535.29999999999995</v>
      </c>
      <c r="W112" s="17">
        <v>2.4390000000000002E-3</v>
      </c>
      <c r="X112" s="17">
        <v>3293</v>
      </c>
      <c r="Y112" s="17">
        <v>0</v>
      </c>
      <c r="Z112" s="17">
        <v>0</v>
      </c>
      <c r="AA112" s="17">
        <v>0.63290400000000002</v>
      </c>
      <c r="AB112" s="17">
        <v>0.38028200000000001</v>
      </c>
      <c r="AC112" s="17">
        <v>2.9776899999999999E-2</v>
      </c>
      <c r="AD112" s="17">
        <v>0.25</v>
      </c>
      <c r="AE112" s="17">
        <v>1168.8</v>
      </c>
    </row>
    <row r="113" spans="1:31">
      <c r="A113" s="17">
        <v>100</v>
      </c>
      <c r="B113" s="19">
        <v>0.5087962962962963</v>
      </c>
      <c r="C113" s="17">
        <v>73.2</v>
      </c>
      <c r="D113" s="17">
        <v>9.9</v>
      </c>
      <c r="E113" s="17">
        <v>7.7840000000000001E-3</v>
      </c>
      <c r="F113" s="17">
        <v>0.377</v>
      </c>
      <c r="G113" s="17">
        <v>0.57924200000000003</v>
      </c>
      <c r="H113" s="17">
        <v>2.8577999999999999E-2</v>
      </c>
      <c r="I113" s="17">
        <v>4.2639999999999997E-2</v>
      </c>
      <c r="J113" s="17">
        <v>1.4062E-2</v>
      </c>
      <c r="K113" s="17">
        <v>0.329791</v>
      </c>
      <c r="L113" s="17">
        <v>548.5</v>
      </c>
      <c r="M113" s="17">
        <v>2.4390000000000002E-3</v>
      </c>
      <c r="N113" s="17">
        <v>5412</v>
      </c>
      <c r="O113" s="17">
        <v>0</v>
      </c>
      <c r="P113" s="17">
        <v>0</v>
      </c>
      <c r="Q113" s="17">
        <v>0.70878099999999999</v>
      </c>
      <c r="R113" s="17">
        <v>2.5255E-2</v>
      </c>
      <c r="S113" s="17">
        <v>3.9817999999999999E-2</v>
      </c>
      <c r="T113" s="17">
        <v>1.4564000000000001E-2</v>
      </c>
      <c r="U113" s="17">
        <v>0.36574800000000002</v>
      </c>
      <c r="V113" s="17">
        <v>904.1</v>
      </c>
      <c r="W113" s="17">
        <v>0.21884700000000001</v>
      </c>
      <c r="X113" s="17">
        <v>8046</v>
      </c>
      <c r="Y113" s="17">
        <v>0</v>
      </c>
      <c r="Z113" s="17">
        <v>0</v>
      </c>
      <c r="AA113" s="17">
        <v>0.56269000000000002</v>
      </c>
      <c r="AB113" s="17">
        <v>0.14972299999999999</v>
      </c>
      <c r="AC113" s="17">
        <v>2.7435500000000002E-2</v>
      </c>
      <c r="AD113" s="17">
        <v>0.25</v>
      </c>
      <c r="AE113" s="17">
        <v>1514.3</v>
      </c>
    </row>
    <row r="114" spans="1:31">
      <c r="A114" s="17">
        <v>101</v>
      </c>
      <c r="B114" s="19">
        <v>0.50885416666666672</v>
      </c>
      <c r="C114" s="17">
        <v>73.400000000000006</v>
      </c>
      <c r="D114" s="17">
        <v>9.9</v>
      </c>
      <c r="E114" s="17">
        <v>8.456E-3</v>
      </c>
      <c r="F114" s="17">
        <v>0.40899999999999997</v>
      </c>
      <c r="G114" s="17">
        <v>0.69459000000000004</v>
      </c>
      <c r="H114" s="17">
        <v>2.6838999999999998E-2</v>
      </c>
      <c r="I114" s="17">
        <v>4.0858999999999999E-2</v>
      </c>
      <c r="J114" s="17">
        <v>1.4019999999999999E-2</v>
      </c>
      <c r="K114" s="17">
        <v>0.34312500000000001</v>
      </c>
      <c r="L114" s="17">
        <v>538.4</v>
      </c>
      <c r="M114" s="17">
        <v>0.18842500000000001</v>
      </c>
      <c r="N114" s="17">
        <v>1588</v>
      </c>
      <c r="O114" s="17">
        <v>0</v>
      </c>
      <c r="P114" s="17">
        <v>0</v>
      </c>
      <c r="Q114" s="17">
        <v>0.50685899999999995</v>
      </c>
      <c r="R114" s="17">
        <v>2.4996000000000001E-2</v>
      </c>
      <c r="S114" s="17">
        <v>3.9154000000000001E-2</v>
      </c>
      <c r="T114" s="17">
        <v>1.4158E-2</v>
      </c>
      <c r="U114" s="17">
        <v>0.36159400000000003</v>
      </c>
      <c r="V114" s="17">
        <v>907.2</v>
      </c>
      <c r="W114" s="17">
        <v>4.0753999999999999E-2</v>
      </c>
      <c r="X114" s="17">
        <v>2142</v>
      </c>
      <c r="Y114" s="17">
        <v>0</v>
      </c>
      <c r="Z114" s="17">
        <v>0</v>
      </c>
      <c r="AA114" s="17">
        <v>0.55629799999999996</v>
      </c>
      <c r="AB114" s="17">
        <v>4.8281400000000002E-2</v>
      </c>
      <c r="AC114" s="17">
        <v>2.5680000000000001E-2</v>
      </c>
      <c r="AD114" s="17">
        <v>0.25</v>
      </c>
      <c r="AE114" s="17">
        <v>1542.6</v>
      </c>
    </row>
    <row r="115" spans="1:31">
      <c r="A115" s="17">
        <v>102</v>
      </c>
      <c r="B115" s="19">
        <v>0.50890046296296299</v>
      </c>
      <c r="C115" s="17">
        <v>75.400000000000006</v>
      </c>
      <c r="D115" s="17">
        <v>9.9</v>
      </c>
      <c r="E115" s="17">
        <v>0</v>
      </c>
      <c r="F115" s="17">
        <v>0</v>
      </c>
      <c r="G115" s="17">
        <v>0.64749999999999996</v>
      </c>
      <c r="H115" s="17">
        <v>2.2849000000000001E-2</v>
      </c>
      <c r="I115" s="17">
        <v>3.9744000000000002E-2</v>
      </c>
      <c r="J115" s="17">
        <v>1.6896000000000001E-2</v>
      </c>
      <c r="K115" s="17">
        <v>0.42510599999999998</v>
      </c>
      <c r="L115" s="17">
        <v>959.9</v>
      </c>
      <c r="M115" s="17">
        <v>0.24926899999999999</v>
      </c>
      <c r="N115" s="17">
        <v>0</v>
      </c>
      <c r="O115" s="17">
        <v>0</v>
      </c>
      <c r="P115" s="17">
        <v>0</v>
      </c>
      <c r="Q115" s="17">
        <v>0.51542200000000005</v>
      </c>
      <c r="R115" s="17">
        <v>2.3977999999999999E-2</v>
      </c>
      <c r="S115" s="17">
        <v>3.7852999999999998E-2</v>
      </c>
      <c r="T115" s="17">
        <v>1.3875E-2</v>
      </c>
      <c r="U115" s="17">
        <v>0.36653799999999997</v>
      </c>
      <c r="V115" s="17">
        <v>792.7</v>
      </c>
      <c r="W115" s="17">
        <v>4.3769000000000002E-2</v>
      </c>
      <c r="X115" s="17">
        <v>2851</v>
      </c>
      <c r="Y115" s="17">
        <v>0</v>
      </c>
      <c r="Z115" s="17">
        <v>0</v>
      </c>
    </row>
    <row r="116" spans="1:31">
      <c r="A116" s="17">
        <v>103</v>
      </c>
      <c r="B116" s="19">
        <v>0.50895833333333329</v>
      </c>
      <c r="C116" s="17">
        <v>75.2</v>
      </c>
      <c r="D116" s="17">
        <v>9</v>
      </c>
      <c r="E116" s="17">
        <v>1.6147999999999999E-2</v>
      </c>
      <c r="F116" s="17">
        <v>0.78100000000000003</v>
      </c>
      <c r="G116" s="17">
        <v>0.75167099999999998</v>
      </c>
      <c r="H116" s="17">
        <v>2.3796999999999999E-2</v>
      </c>
      <c r="I116" s="17">
        <v>4.045E-2</v>
      </c>
      <c r="J116" s="17">
        <v>1.6652E-2</v>
      </c>
      <c r="K116" s="17">
        <v>0.41167900000000002</v>
      </c>
      <c r="L116" s="17">
        <v>848.4</v>
      </c>
      <c r="M116" s="17">
        <v>0.56412399999999996</v>
      </c>
      <c r="N116" s="17">
        <v>2552</v>
      </c>
      <c r="O116" s="17">
        <v>0</v>
      </c>
      <c r="P116" s="17">
        <v>0</v>
      </c>
      <c r="Q116" s="17">
        <v>0.72859099999999999</v>
      </c>
      <c r="R116" s="17">
        <v>1.8426999999999999E-2</v>
      </c>
      <c r="S116" s="17">
        <v>3.7789000000000003E-2</v>
      </c>
      <c r="T116" s="17">
        <v>1.9362000000000001E-2</v>
      </c>
      <c r="U116" s="17">
        <v>0.51236499999999996</v>
      </c>
      <c r="V116" s="17">
        <v>1002.4</v>
      </c>
      <c r="W116" s="17">
        <v>2.4390000000000002E-3</v>
      </c>
      <c r="X116" s="17">
        <v>3600</v>
      </c>
      <c r="Y116" s="17">
        <v>0</v>
      </c>
      <c r="Z116" s="17">
        <v>0</v>
      </c>
      <c r="AA116" s="17">
        <v>0.78825400000000001</v>
      </c>
      <c r="AB116" s="17">
        <v>0.10455200000000001</v>
      </c>
      <c r="AC116" s="17">
        <v>2.0451500000000001E-2</v>
      </c>
      <c r="AD116" s="17">
        <v>0.25</v>
      </c>
      <c r="AE116" s="17">
        <v>979</v>
      </c>
    </row>
    <row r="117" spans="1:31">
      <c r="A117" s="17">
        <v>104</v>
      </c>
      <c r="B117" s="19">
        <v>0.50900462962962967</v>
      </c>
      <c r="C117" s="17">
        <v>77</v>
      </c>
      <c r="D117" s="17">
        <v>9</v>
      </c>
      <c r="E117" s="17">
        <v>1.1308E-2</v>
      </c>
      <c r="F117" s="17">
        <v>0.54700000000000004</v>
      </c>
      <c r="G117" s="17">
        <v>0.64661000000000002</v>
      </c>
      <c r="H117" s="17">
        <v>2.1884000000000001E-2</v>
      </c>
      <c r="I117" s="17">
        <v>3.8372999999999997E-2</v>
      </c>
      <c r="J117" s="17">
        <v>1.6489E-2</v>
      </c>
      <c r="K117" s="17">
        <v>0.42970399999999997</v>
      </c>
      <c r="L117" s="17">
        <v>758.2</v>
      </c>
      <c r="M117" s="17">
        <v>2.4390000000000002E-3</v>
      </c>
      <c r="N117" s="17">
        <v>3152</v>
      </c>
      <c r="O117" s="17">
        <v>0</v>
      </c>
      <c r="P117" s="17">
        <v>0</v>
      </c>
      <c r="Q117" s="17">
        <v>0.66459900000000005</v>
      </c>
      <c r="R117" s="17">
        <v>2.3274E-2</v>
      </c>
      <c r="S117" s="17">
        <v>3.9170000000000003E-2</v>
      </c>
      <c r="T117" s="17">
        <v>1.5896E-2</v>
      </c>
      <c r="U117" s="17">
        <v>0.40581699999999998</v>
      </c>
      <c r="V117" s="17">
        <v>612.29999999999995</v>
      </c>
      <c r="W117" s="17">
        <v>0.50212900000000005</v>
      </c>
      <c r="X117" s="17">
        <v>0</v>
      </c>
      <c r="Y117" s="17">
        <v>0</v>
      </c>
      <c r="Z117" s="17">
        <v>0</v>
      </c>
      <c r="AA117" s="17">
        <v>0.62433300000000003</v>
      </c>
      <c r="AB117" s="17">
        <v>0.114193</v>
      </c>
      <c r="AC117" s="17">
        <v>2.5089199999999999E-2</v>
      </c>
      <c r="AD117" s="17">
        <v>0.25</v>
      </c>
      <c r="AE117" s="17">
        <v>1095.4000000000001</v>
      </c>
    </row>
    <row r="118" spans="1:31">
      <c r="A118" s="17">
        <v>105</v>
      </c>
      <c r="B118" s="19">
        <v>0.50906249999999997</v>
      </c>
      <c r="C118" s="17">
        <v>77</v>
      </c>
      <c r="D118" s="17">
        <v>9</v>
      </c>
      <c r="E118" s="17">
        <v>0</v>
      </c>
      <c r="F118" s="17">
        <v>0</v>
      </c>
      <c r="G118" s="17">
        <v>0.476692</v>
      </c>
      <c r="H118" s="17">
        <v>2.2873000000000001E-2</v>
      </c>
      <c r="I118" s="17">
        <v>3.7768999999999997E-2</v>
      </c>
      <c r="J118" s="17">
        <v>1.4896E-2</v>
      </c>
      <c r="K118" s="17">
        <v>0.39439000000000002</v>
      </c>
      <c r="L118" s="17">
        <v>641.79999999999995</v>
      </c>
      <c r="M118" s="17">
        <v>2.4390000000000002E-3</v>
      </c>
      <c r="N118" s="17">
        <v>0</v>
      </c>
      <c r="O118" s="17">
        <v>0</v>
      </c>
      <c r="P118" s="17">
        <v>0</v>
      </c>
      <c r="Q118" s="17">
        <v>0.58840499999999996</v>
      </c>
      <c r="R118" s="17">
        <v>1.678E-2</v>
      </c>
      <c r="S118" s="17">
        <v>3.6098999999999999E-2</v>
      </c>
      <c r="T118" s="17">
        <v>1.9318999999999999E-2</v>
      </c>
      <c r="U118" s="17">
        <v>0.53516200000000003</v>
      </c>
      <c r="V118" s="17">
        <v>861.6</v>
      </c>
      <c r="W118" s="17">
        <v>2.4390000000000002E-3</v>
      </c>
      <c r="X118" s="17">
        <v>0</v>
      </c>
      <c r="Y118" s="17">
        <v>0</v>
      </c>
      <c r="Z118" s="17">
        <v>0</v>
      </c>
    </row>
    <row r="119" spans="1:31">
      <c r="A119" s="17">
        <v>106</v>
      </c>
      <c r="B119" s="19">
        <v>0.50912037037037039</v>
      </c>
      <c r="C119" s="17">
        <v>78.900000000000006</v>
      </c>
      <c r="D119" s="17">
        <v>9</v>
      </c>
      <c r="E119" s="17">
        <v>6.7600000000000004E-3</v>
      </c>
      <c r="F119" s="17">
        <v>0.32700000000000001</v>
      </c>
      <c r="G119" s="17">
        <v>0.57307200000000003</v>
      </c>
      <c r="H119" s="17">
        <v>2.5871000000000002E-2</v>
      </c>
      <c r="I119" s="17">
        <v>3.8399000000000003E-2</v>
      </c>
      <c r="J119" s="17">
        <v>1.2527999999999999E-2</v>
      </c>
      <c r="K119" s="17">
        <v>0.32627</v>
      </c>
      <c r="L119" s="17">
        <v>402.6</v>
      </c>
      <c r="M119" s="17">
        <v>0.36838100000000001</v>
      </c>
      <c r="N119" s="17">
        <v>2643</v>
      </c>
      <c r="O119" s="17">
        <v>0</v>
      </c>
      <c r="P119" s="17">
        <v>0</v>
      </c>
      <c r="Q119" s="17">
        <v>0.60169700000000004</v>
      </c>
      <c r="R119" s="17">
        <v>2.1092E-2</v>
      </c>
      <c r="S119" s="17">
        <v>3.6873000000000003E-2</v>
      </c>
      <c r="T119" s="17">
        <v>1.5781E-2</v>
      </c>
      <c r="U119" s="17">
        <v>0.427977</v>
      </c>
      <c r="V119" s="17">
        <v>907.2</v>
      </c>
      <c r="W119" s="17">
        <v>8.9978000000000002E-2</v>
      </c>
      <c r="X119" s="17">
        <v>964</v>
      </c>
      <c r="Y119" s="17">
        <v>0</v>
      </c>
      <c r="Z119" s="17">
        <v>0</v>
      </c>
      <c r="AA119" s="17">
        <v>0.65842500000000004</v>
      </c>
      <c r="AB119" s="17">
        <v>5.4275400000000001E-2</v>
      </c>
      <c r="AC119" s="17">
        <v>2.1948800000000001E-2</v>
      </c>
      <c r="AD119" s="17">
        <v>0.25</v>
      </c>
      <c r="AE119" s="17">
        <v>2063.1</v>
      </c>
    </row>
    <row r="120" spans="1:31">
      <c r="A120" s="17">
        <v>107</v>
      </c>
      <c r="B120" s="19">
        <v>0.50916666666666666</v>
      </c>
      <c r="C120" s="17">
        <v>79.2</v>
      </c>
      <c r="D120" s="17">
        <v>9</v>
      </c>
      <c r="E120" s="17">
        <v>1.4791E-2</v>
      </c>
      <c r="F120" s="17">
        <v>0.71599999999999997</v>
      </c>
      <c r="G120" s="17">
        <v>0.68900099999999997</v>
      </c>
      <c r="H120" s="17">
        <v>1.9837E-2</v>
      </c>
      <c r="I120" s="17">
        <v>3.7495000000000001E-2</v>
      </c>
      <c r="J120" s="17">
        <v>1.7658E-2</v>
      </c>
      <c r="K120" s="17">
        <v>0.47094900000000001</v>
      </c>
      <c r="L120" s="17">
        <v>817.1</v>
      </c>
      <c r="M120" s="17">
        <v>0.13920199999999999</v>
      </c>
      <c r="N120" s="17">
        <v>3869</v>
      </c>
      <c r="O120" s="17">
        <v>0</v>
      </c>
      <c r="P120" s="17">
        <v>0</v>
      </c>
      <c r="Q120" s="17">
        <v>0.76812800000000003</v>
      </c>
      <c r="R120" s="17">
        <v>1.7675E-2</v>
      </c>
      <c r="S120" s="17">
        <v>3.6126999999999999E-2</v>
      </c>
      <c r="T120" s="17">
        <v>1.8452E-2</v>
      </c>
      <c r="U120" s="17">
        <v>0.51075899999999996</v>
      </c>
      <c r="V120" s="17">
        <v>577.9</v>
      </c>
      <c r="W120" s="17">
        <v>2.4390000000000002E-3</v>
      </c>
      <c r="X120" s="17">
        <v>2360</v>
      </c>
      <c r="Y120" s="17">
        <v>0</v>
      </c>
      <c r="Z120" s="17">
        <v>0</v>
      </c>
      <c r="AA120" s="17">
        <v>0.78578300000000001</v>
      </c>
      <c r="AB120" s="17">
        <v>0.145674</v>
      </c>
      <c r="AC120" s="17">
        <v>2.0362999999999999E-2</v>
      </c>
      <c r="AD120" s="17">
        <v>0.25</v>
      </c>
      <c r="AE120" s="17">
        <v>1016.5</v>
      </c>
    </row>
    <row r="121" spans="1:31">
      <c r="A121" s="17">
        <v>108</v>
      </c>
      <c r="B121" s="19">
        <v>0.50922453703703707</v>
      </c>
      <c r="C121" s="17">
        <v>80.7</v>
      </c>
      <c r="D121" s="17">
        <v>9</v>
      </c>
      <c r="E121" s="17">
        <v>0</v>
      </c>
      <c r="F121" s="17">
        <v>0</v>
      </c>
      <c r="G121" s="17">
        <v>0.59382400000000002</v>
      </c>
      <c r="H121" s="17">
        <v>1.8641999999999999E-2</v>
      </c>
      <c r="I121" s="17">
        <v>3.6491000000000003E-2</v>
      </c>
      <c r="J121" s="17">
        <v>1.7849E-2</v>
      </c>
      <c r="K121" s="17">
        <v>0.48914099999999999</v>
      </c>
      <c r="L121" s="17">
        <v>697.5</v>
      </c>
      <c r="M121" s="17">
        <v>0.35259400000000002</v>
      </c>
      <c r="N121" s="17">
        <v>0</v>
      </c>
      <c r="O121" s="17">
        <v>0</v>
      </c>
      <c r="P121" s="17">
        <v>0</v>
      </c>
      <c r="Q121" s="17">
        <v>0.57004100000000002</v>
      </c>
      <c r="R121" s="17">
        <v>2.2474999999999998E-2</v>
      </c>
      <c r="S121" s="17">
        <v>3.5840999999999998E-2</v>
      </c>
      <c r="T121" s="17">
        <v>1.3365999999999999E-2</v>
      </c>
      <c r="U121" s="17">
        <v>0.37293399999999999</v>
      </c>
      <c r="V121" s="17">
        <v>869.7</v>
      </c>
      <c r="W121" s="17">
        <v>4.8647999999999997E-2</v>
      </c>
      <c r="X121" s="17">
        <v>19644</v>
      </c>
      <c r="Y121" s="17">
        <v>0</v>
      </c>
      <c r="Z121" s="17">
        <v>0</v>
      </c>
    </row>
    <row r="122" spans="1:31">
      <c r="A122" s="17">
        <v>109</v>
      </c>
      <c r="B122" s="19">
        <v>0.50927083333333334</v>
      </c>
      <c r="C122" s="17">
        <v>81.2</v>
      </c>
      <c r="D122" s="17">
        <v>8.1</v>
      </c>
      <c r="E122" s="17">
        <v>0</v>
      </c>
      <c r="F122" s="17">
        <v>0</v>
      </c>
      <c r="G122" s="17">
        <v>0.73941800000000002</v>
      </c>
      <c r="H122" s="17">
        <v>1.9630000000000002E-2</v>
      </c>
      <c r="I122" s="17">
        <v>3.5034000000000003E-2</v>
      </c>
      <c r="J122" s="17">
        <v>1.5403999999999999E-2</v>
      </c>
      <c r="K122" s="17">
        <v>0.43968200000000002</v>
      </c>
      <c r="L122" s="17">
        <v>800.8</v>
      </c>
      <c r="M122" s="17">
        <v>2.4390000000000002E-3</v>
      </c>
      <c r="N122" s="17">
        <v>0</v>
      </c>
      <c r="O122" s="17">
        <v>0</v>
      </c>
      <c r="P122" s="17">
        <v>0</v>
      </c>
      <c r="Q122" s="17">
        <v>0.57592900000000002</v>
      </c>
      <c r="R122" s="17">
        <v>2.1958999999999999E-2</v>
      </c>
      <c r="S122" s="17">
        <v>3.5244999999999999E-2</v>
      </c>
      <c r="T122" s="17">
        <v>1.3285999999999999E-2</v>
      </c>
      <c r="U122" s="17">
        <v>0.376967</v>
      </c>
      <c r="V122" s="17">
        <v>492.8</v>
      </c>
      <c r="W122" s="17">
        <v>6.4434000000000005E-2</v>
      </c>
      <c r="X122" s="17">
        <v>4187</v>
      </c>
      <c r="Y122" s="17">
        <v>0</v>
      </c>
      <c r="Z122" s="17">
        <v>0</v>
      </c>
    </row>
    <row r="123" spans="1:31">
      <c r="A123" s="17">
        <v>110</v>
      </c>
      <c r="B123" s="19">
        <v>0.50932870370370364</v>
      </c>
      <c r="C123" s="17">
        <v>82.3</v>
      </c>
      <c r="D123" s="17">
        <v>8.1</v>
      </c>
      <c r="E123" s="17">
        <v>1.5605000000000001E-2</v>
      </c>
      <c r="F123" s="17">
        <v>0.755</v>
      </c>
      <c r="G123" s="17">
        <v>0.55759199999999998</v>
      </c>
      <c r="H123" s="17">
        <v>2.1684999999999999E-2</v>
      </c>
      <c r="I123" s="17">
        <v>3.4708000000000003E-2</v>
      </c>
      <c r="J123" s="17">
        <v>1.3023E-2</v>
      </c>
      <c r="K123" s="17">
        <v>0.37520599999999998</v>
      </c>
      <c r="L123" s="17">
        <v>973</v>
      </c>
      <c r="M123" s="17">
        <v>0.36838100000000001</v>
      </c>
      <c r="N123" s="17">
        <v>1656</v>
      </c>
      <c r="O123" s="17">
        <v>0</v>
      </c>
      <c r="P123" s="17">
        <v>0</v>
      </c>
      <c r="Q123" s="17">
        <v>0.61173200000000005</v>
      </c>
      <c r="R123" s="17">
        <v>1.8175E-2</v>
      </c>
      <c r="S123" s="17">
        <v>3.3854000000000002E-2</v>
      </c>
      <c r="T123" s="17">
        <v>1.5678999999999998E-2</v>
      </c>
      <c r="U123" s="17">
        <v>0.46314100000000002</v>
      </c>
      <c r="V123" s="17">
        <v>891</v>
      </c>
      <c r="W123" s="17">
        <v>2.4390000000000002E-3</v>
      </c>
      <c r="X123" s="17">
        <v>3254</v>
      </c>
      <c r="Y123" s="17">
        <v>0</v>
      </c>
      <c r="Z123" s="17">
        <v>0</v>
      </c>
      <c r="AA123" s="17">
        <v>0.71252400000000005</v>
      </c>
      <c r="AB123" s="17">
        <v>7.2535500000000003E-2</v>
      </c>
      <c r="AC123" s="17">
        <v>1.9312099999999999E-2</v>
      </c>
      <c r="AD123" s="17">
        <v>0.25</v>
      </c>
      <c r="AE123" s="17">
        <v>853.6</v>
      </c>
    </row>
    <row r="124" spans="1:31">
      <c r="A124" s="17">
        <v>111</v>
      </c>
      <c r="B124" s="19">
        <v>0.50938657407407406</v>
      </c>
      <c r="C124" s="17">
        <v>83</v>
      </c>
      <c r="D124" s="17">
        <v>8.1</v>
      </c>
      <c r="E124" s="17">
        <v>1.2881E-2</v>
      </c>
      <c r="F124" s="17">
        <v>0.623</v>
      </c>
      <c r="G124" s="17">
        <v>0.51238300000000003</v>
      </c>
      <c r="H124" s="17">
        <v>1.8141999999999998E-2</v>
      </c>
      <c r="I124" s="17">
        <v>3.3456E-2</v>
      </c>
      <c r="J124" s="17">
        <v>1.5313999999999999E-2</v>
      </c>
      <c r="K124" s="17">
        <v>0.45774399999999998</v>
      </c>
      <c r="L124" s="17">
        <v>877.8</v>
      </c>
      <c r="M124" s="17">
        <v>0.35259499999999999</v>
      </c>
      <c r="N124" s="17">
        <v>2140</v>
      </c>
      <c r="O124" s="17">
        <v>0</v>
      </c>
      <c r="P124" s="17">
        <v>0</v>
      </c>
      <c r="Q124" s="17">
        <v>0.60620700000000005</v>
      </c>
      <c r="R124" s="17">
        <v>1.8772E-2</v>
      </c>
      <c r="S124" s="17">
        <v>3.2865999999999999E-2</v>
      </c>
      <c r="T124" s="17">
        <v>1.4094000000000001E-2</v>
      </c>
      <c r="U124" s="17">
        <v>0.42883100000000002</v>
      </c>
      <c r="V124" s="17">
        <v>925.4</v>
      </c>
      <c r="W124" s="17">
        <v>0.41157500000000002</v>
      </c>
      <c r="X124" s="17">
        <v>2524</v>
      </c>
      <c r="Y124" s="17">
        <v>0</v>
      </c>
      <c r="Z124" s="17">
        <v>0</v>
      </c>
      <c r="AA124" s="17">
        <v>0.65974100000000002</v>
      </c>
      <c r="AB124" s="17">
        <v>8.3564200000000005E-2</v>
      </c>
      <c r="AC124" s="17">
        <v>1.9949999999999999E-2</v>
      </c>
      <c r="AD124" s="17">
        <v>0.25</v>
      </c>
      <c r="AE124" s="17">
        <v>946.2</v>
      </c>
    </row>
    <row r="125" spans="1:31">
      <c r="A125" s="17">
        <v>112</v>
      </c>
      <c r="B125" s="19">
        <v>0.50943287037037044</v>
      </c>
      <c r="C125" s="17">
        <v>84.1</v>
      </c>
      <c r="D125" s="17">
        <v>8.1</v>
      </c>
      <c r="E125" s="17">
        <v>9.7190000000000002E-3</v>
      </c>
      <c r="F125" s="17">
        <v>0.47</v>
      </c>
      <c r="G125" s="17">
        <v>0.70457499999999995</v>
      </c>
      <c r="H125" s="17">
        <v>1.7541000000000001E-2</v>
      </c>
      <c r="I125" s="17">
        <v>3.4280999999999999E-2</v>
      </c>
      <c r="J125" s="17">
        <v>1.6740000000000001E-2</v>
      </c>
      <c r="K125" s="17">
        <v>0.48832599999999998</v>
      </c>
      <c r="L125" s="17">
        <v>728.8</v>
      </c>
      <c r="M125" s="17">
        <v>2.4390000000000002E-3</v>
      </c>
      <c r="N125" s="17">
        <v>1562</v>
      </c>
      <c r="O125" s="17">
        <v>0</v>
      </c>
      <c r="P125" s="17">
        <v>0</v>
      </c>
      <c r="Q125" s="17">
        <v>0.53699799999999998</v>
      </c>
      <c r="R125" s="17">
        <v>1.9630999999999999E-2</v>
      </c>
      <c r="S125" s="17">
        <v>3.1504999999999998E-2</v>
      </c>
      <c r="T125" s="17">
        <v>1.1873999999999999E-2</v>
      </c>
      <c r="U125" s="17">
        <v>0.37689</v>
      </c>
      <c r="V125" s="17">
        <v>556.6</v>
      </c>
      <c r="W125" s="17">
        <v>2.4390000000000002E-3</v>
      </c>
      <c r="X125" s="17">
        <v>1846</v>
      </c>
      <c r="Y125" s="17">
        <v>0</v>
      </c>
      <c r="Z125" s="17">
        <v>0</v>
      </c>
      <c r="AA125" s="17">
        <v>0.57982999999999996</v>
      </c>
      <c r="AB125" s="17">
        <v>5.2364000000000001E-2</v>
      </c>
      <c r="AC125" s="17">
        <v>2.0252599999999999E-2</v>
      </c>
      <c r="AD125" s="17">
        <v>0.25</v>
      </c>
      <c r="AE125" s="17">
        <v>1139.5999999999999</v>
      </c>
    </row>
    <row r="126" spans="1:31">
      <c r="A126" s="17">
        <v>113</v>
      </c>
      <c r="B126" s="19">
        <v>0.50949074074074074</v>
      </c>
      <c r="C126" s="17">
        <v>84.5</v>
      </c>
      <c r="D126" s="17">
        <v>8.1</v>
      </c>
      <c r="E126" s="17">
        <v>1.3035E-2</v>
      </c>
      <c r="F126" s="17">
        <v>0.63100000000000001</v>
      </c>
      <c r="G126" s="17">
        <v>0.475574</v>
      </c>
      <c r="H126" s="17">
        <v>1.7208000000000001E-2</v>
      </c>
      <c r="I126" s="17">
        <v>3.099E-2</v>
      </c>
      <c r="J126" s="17">
        <v>1.3782000000000001E-2</v>
      </c>
      <c r="K126" s="17">
        <v>0.44471500000000003</v>
      </c>
      <c r="L126" s="17">
        <v>774.5</v>
      </c>
      <c r="M126" s="17">
        <v>0.38603100000000001</v>
      </c>
      <c r="N126" s="17">
        <v>1234</v>
      </c>
      <c r="O126" s="17">
        <v>0</v>
      </c>
      <c r="P126" s="17">
        <v>0</v>
      </c>
      <c r="Q126" s="17">
        <v>0.66176500000000005</v>
      </c>
      <c r="R126" s="17">
        <v>1.5717999999999999E-2</v>
      </c>
      <c r="S126" s="17">
        <v>2.9749000000000001E-2</v>
      </c>
      <c r="T126" s="17">
        <v>1.4031E-2</v>
      </c>
      <c r="U126" s="17">
        <v>0.47165200000000002</v>
      </c>
      <c r="V126" s="17">
        <v>689.4</v>
      </c>
      <c r="W126" s="17">
        <v>2.4390000000000002E-3</v>
      </c>
      <c r="X126" s="17">
        <v>0</v>
      </c>
      <c r="Y126" s="17">
        <v>0</v>
      </c>
      <c r="Z126" s="17">
        <v>0</v>
      </c>
      <c r="AA126" s="17">
        <v>0.72561799999999999</v>
      </c>
      <c r="AB126" s="17">
        <v>4.4323399999999999E-2</v>
      </c>
      <c r="AC126" s="17">
        <v>1.63395E-2</v>
      </c>
      <c r="AD126" s="17">
        <v>0.25</v>
      </c>
      <c r="AE126" s="17">
        <v>1072.4000000000001</v>
      </c>
    </row>
    <row r="127" spans="1:31">
      <c r="A127" s="17">
        <v>114</v>
      </c>
      <c r="B127" s="19">
        <v>0.50954861111111105</v>
      </c>
      <c r="C127" s="17">
        <v>86</v>
      </c>
      <c r="D127" s="17">
        <v>8.1</v>
      </c>
      <c r="E127" s="17">
        <v>9.3509999999999999E-3</v>
      </c>
      <c r="F127" s="17">
        <v>0.45200000000000001</v>
      </c>
      <c r="G127" s="17">
        <v>0.58597299999999997</v>
      </c>
      <c r="H127" s="17">
        <v>2.0136000000000001E-2</v>
      </c>
      <c r="I127" s="17">
        <v>3.0452E-2</v>
      </c>
      <c r="J127" s="17">
        <v>1.0316000000000001E-2</v>
      </c>
      <c r="K127" s="17">
        <v>0.33876299999999998</v>
      </c>
      <c r="L127" s="17">
        <v>548.5</v>
      </c>
      <c r="M127" s="17">
        <v>2.4390000000000002E-3</v>
      </c>
      <c r="N127" s="17">
        <v>757</v>
      </c>
      <c r="O127" s="17">
        <v>0</v>
      </c>
      <c r="P127" s="17">
        <v>0</v>
      </c>
      <c r="Q127" s="17">
        <v>0.63137699999999997</v>
      </c>
      <c r="R127" s="17">
        <v>1.5594E-2</v>
      </c>
      <c r="S127" s="17">
        <v>2.9191000000000002E-2</v>
      </c>
      <c r="T127" s="17">
        <v>1.3597E-2</v>
      </c>
      <c r="U127" s="17">
        <v>0.46580100000000002</v>
      </c>
      <c r="V127" s="17">
        <v>702.5</v>
      </c>
      <c r="W127" s="17">
        <v>0.59756100000000001</v>
      </c>
      <c r="X127" s="17">
        <v>1833</v>
      </c>
      <c r="Y127" s="17">
        <v>0</v>
      </c>
      <c r="Z127" s="17">
        <v>0</v>
      </c>
      <c r="AA127" s="17">
        <v>0.71661600000000003</v>
      </c>
      <c r="AB127" s="17">
        <v>1.97594E-2</v>
      </c>
      <c r="AC127" s="17">
        <v>1.5862600000000001E-2</v>
      </c>
      <c r="AD127" s="17">
        <v>0.25</v>
      </c>
      <c r="AE127" s="17">
        <v>1514.3</v>
      </c>
    </row>
    <row r="128" spans="1:31">
      <c r="A128" s="17">
        <v>115</v>
      </c>
      <c r="B128" s="19">
        <v>0.50960648148148147</v>
      </c>
      <c r="C128" s="17">
        <v>87.2</v>
      </c>
      <c r="D128" s="17">
        <v>8.1</v>
      </c>
      <c r="E128" s="17">
        <v>5.2820000000000002E-3</v>
      </c>
      <c r="F128" s="17">
        <v>0.25600000000000001</v>
      </c>
      <c r="G128" s="17">
        <v>0.55081500000000005</v>
      </c>
      <c r="H128" s="17">
        <v>1.7201999999999999E-2</v>
      </c>
      <c r="I128" s="17">
        <v>2.9392999999999999E-2</v>
      </c>
      <c r="J128" s="17">
        <v>1.2191E-2</v>
      </c>
      <c r="K128" s="17">
        <v>0.414767</v>
      </c>
      <c r="L128" s="17">
        <v>376.3</v>
      </c>
      <c r="M128" s="17">
        <v>0.22674</v>
      </c>
      <c r="N128" s="17">
        <v>5365</v>
      </c>
      <c r="O128" s="17">
        <v>0</v>
      </c>
      <c r="P128" s="17">
        <v>0</v>
      </c>
      <c r="Q128" s="17">
        <v>0.53485499999999997</v>
      </c>
      <c r="R128" s="17">
        <v>1.6281E-2</v>
      </c>
      <c r="S128" s="17">
        <v>2.7726000000000001E-2</v>
      </c>
      <c r="T128" s="17">
        <v>1.1446E-2</v>
      </c>
      <c r="U128" s="17">
        <v>0.412804</v>
      </c>
      <c r="V128" s="17">
        <v>848.4</v>
      </c>
      <c r="W128" s="17">
        <v>0.52279399999999998</v>
      </c>
      <c r="X128" s="17">
        <v>1319</v>
      </c>
      <c r="Y128" s="17">
        <v>0</v>
      </c>
      <c r="Z128" s="17">
        <v>0</v>
      </c>
      <c r="AA128" s="17">
        <v>0.63508299999999995</v>
      </c>
      <c r="AB128" s="17">
        <v>8.9239899999999997E-2</v>
      </c>
      <c r="AC128" s="17">
        <v>1.73022E-2</v>
      </c>
      <c r="AD128" s="17">
        <v>0.25</v>
      </c>
      <c r="AE128" s="17">
        <v>2207.3000000000002</v>
      </c>
    </row>
    <row r="129" spans="1:31">
      <c r="A129" s="17">
        <v>116</v>
      </c>
      <c r="B129" s="19">
        <v>0.50966435185185188</v>
      </c>
      <c r="C129" s="17">
        <v>87.2</v>
      </c>
      <c r="D129" s="17">
        <v>8.1</v>
      </c>
      <c r="E129" s="17">
        <v>4.1710000000000002E-3</v>
      </c>
      <c r="F129" s="17">
        <v>0.20200000000000001</v>
      </c>
      <c r="G129" s="17">
        <v>0.60207100000000002</v>
      </c>
      <c r="H129" s="17">
        <v>1.8162999999999999E-2</v>
      </c>
      <c r="I129" s="17">
        <v>2.9817E-2</v>
      </c>
      <c r="J129" s="17">
        <v>1.1653999999999999E-2</v>
      </c>
      <c r="K129" s="17">
        <v>0.39085700000000001</v>
      </c>
      <c r="L129" s="17">
        <v>204.1</v>
      </c>
      <c r="M129" s="17">
        <v>2.4390000000000002E-3</v>
      </c>
      <c r="N129" s="17">
        <v>3595</v>
      </c>
      <c r="O129" s="17">
        <v>0</v>
      </c>
      <c r="P129" s="17">
        <v>0</v>
      </c>
      <c r="Q129" s="17">
        <v>0.67335699999999998</v>
      </c>
      <c r="R129" s="17">
        <v>1.2007E-2</v>
      </c>
      <c r="S129" s="17">
        <v>2.7727000000000002E-2</v>
      </c>
      <c r="T129" s="17">
        <v>1.5720999999999999E-2</v>
      </c>
      <c r="U129" s="17">
        <v>0.56698000000000004</v>
      </c>
      <c r="V129" s="17">
        <v>851.5</v>
      </c>
      <c r="W129" s="17">
        <v>2.4390000000000002E-3</v>
      </c>
      <c r="X129" s="17">
        <v>1970</v>
      </c>
      <c r="Y129" s="17">
        <v>0</v>
      </c>
      <c r="Z129" s="17">
        <v>0</v>
      </c>
      <c r="AA129" s="17">
        <v>0.87227699999999997</v>
      </c>
      <c r="AB129" s="17">
        <v>3.4382700000000002E-2</v>
      </c>
      <c r="AC129" s="17">
        <v>1.2547000000000001E-2</v>
      </c>
      <c r="AD129" s="17">
        <v>0.25</v>
      </c>
      <c r="AE129" s="17">
        <v>4070.1</v>
      </c>
    </row>
    <row r="130" spans="1:31">
      <c r="A130" s="17">
        <v>117</v>
      </c>
      <c r="B130" s="19">
        <v>0.50971064814814815</v>
      </c>
      <c r="C130" s="17">
        <v>88.9</v>
      </c>
      <c r="D130" s="17">
        <v>8.1</v>
      </c>
      <c r="E130" s="17">
        <v>0</v>
      </c>
      <c r="F130" s="17">
        <v>0</v>
      </c>
      <c r="G130" s="17">
        <v>0.63822199999999996</v>
      </c>
      <c r="H130" s="17">
        <v>1.4248E-2</v>
      </c>
      <c r="I130" s="17">
        <v>2.5714000000000001E-2</v>
      </c>
      <c r="J130" s="17">
        <v>1.1466E-2</v>
      </c>
      <c r="K130" s="17">
        <v>0.44589699999999999</v>
      </c>
      <c r="L130" s="17">
        <v>392.5</v>
      </c>
      <c r="M130" s="17">
        <v>0.22674</v>
      </c>
      <c r="N130" s="17">
        <v>0</v>
      </c>
      <c r="O130" s="17">
        <v>0</v>
      </c>
      <c r="P130" s="17">
        <v>0</v>
      </c>
      <c r="Q130" s="17">
        <v>0.41935600000000001</v>
      </c>
      <c r="R130" s="17">
        <v>1.5049E-2</v>
      </c>
      <c r="S130" s="17">
        <v>2.5260000000000001E-2</v>
      </c>
      <c r="T130" s="17">
        <v>1.021E-2</v>
      </c>
      <c r="U130" s="17">
        <v>0.40421600000000002</v>
      </c>
      <c r="V130" s="17">
        <v>882.9</v>
      </c>
      <c r="W130" s="17">
        <v>0.59756100000000001</v>
      </c>
      <c r="X130" s="17">
        <v>1289</v>
      </c>
      <c r="Y130" s="17">
        <v>0</v>
      </c>
      <c r="Z130" s="17">
        <v>0</v>
      </c>
    </row>
    <row r="131" spans="1:31">
      <c r="A131" s="17">
        <v>118</v>
      </c>
      <c r="B131" s="19">
        <v>0.50976851851851845</v>
      </c>
      <c r="C131" s="17">
        <v>89.6</v>
      </c>
      <c r="D131" s="17">
        <v>8.1</v>
      </c>
      <c r="E131" s="17">
        <v>3.6610000000000002E-3</v>
      </c>
      <c r="F131" s="17">
        <v>0.17699999999999999</v>
      </c>
      <c r="G131" s="17">
        <v>0.58116999999999996</v>
      </c>
      <c r="H131" s="17">
        <v>1.6803999999999999E-2</v>
      </c>
      <c r="I131" s="17">
        <v>2.6412999999999999E-2</v>
      </c>
      <c r="J131" s="17">
        <v>9.6080000000000002E-3</v>
      </c>
      <c r="K131" s="17">
        <v>0.36378300000000002</v>
      </c>
      <c r="L131" s="17">
        <v>286.10000000000002</v>
      </c>
      <c r="M131" s="17">
        <v>2.4390000000000002E-3</v>
      </c>
      <c r="N131" s="17">
        <v>1367</v>
      </c>
      <c r="O131" s="17">
        <v>0</v>
      </c>
      <c r="P131" s="17">
        <v>0</v>
      </c>
      <c r="Q131" s="17">
        <v>0.48302699999999998</v>
      </c>
      <c r="R131" s="17">
        <v>1.6889000000000001E-2</v>
      </c>
      <c r="S131" s="17">
        <v>2.5950999999999998E-2</v>
      </c>
      <c r="T131" s="17">
        <v>9.0620000000000006E-3</v>
      </c>
      <c r="U131" s="17">
        <v>0.34920099999999998</v>
      </c>
      <c r="V131" s="17">
        <v>668.1</v>
      </c>
      <c r="W131" s="17">
        <v>0.45591999999999999</v>
      </c>
      <c r="X131" s="17">
        <v>1188</v>
      </c>
      <c r="Y131" s="17">
        <v>0</v>
      </c>
      <c r="Z131" s="17">
        <v>0</v>
      </c>
      <c r="AA131" s="17">
        <v>0.53723299999999996</v>
      </c>
      <c r="AB131" s="17">
        <v>1.86348E-2</v>
      </c>
      <c r="AC131" s="17">
        <v>1.7057599999999999E-2</v>
      </c>
      <c r="AD131" s="17">
        <v>0.25</v>
      </c>
      <c r="AE131" s="17">
        <v>2903</v>
      </c>
    </row>
    <row r="132" spans="1:31">
      <c r="A132" s="17">
        <v>119</v>
      </c>
      <c r="B132" s="19">
        <v>0.50982638888888887</v>
      </c>
      <c r="C132" s="17">
        <v>90.9</v>
      </c>
      <c r="D132" s="17">
        <v>7.2</v>
      </c>
      <c r="E132" s="17">
        <v>3.5669999999999999E-3</v>
      </c>
      <c r="F132" s="17">
        <v>0.17299999999999999</v>
      </c>
      <c r="G132" s="17">
        <v>0.60394199999999998</v>
      </c>
      <c r="H132" s="17">
        <v>1.6712999999999999E-2</v>
      </c>
      <c r="I132" s="17">
        <v>2.7016999999999999E-2</v>
      </c>
      <c r="J132" s="17">
        <v>1.0305E-2</v>
      </c>
      <c r="K132" s="17">
        <v>0.38140299999999999</v>
      </c>
      <c r="L132" s="17">
        <v>307.39999999999998</v>
      </c>
      <c r="M132" s="17">
        <v>2.4390000000000002E-3</v>
      </c>
      <c r="N132" s="17">
        <v>1327</v>
      </c>
      <c r="O132" s="17">
        <v>0</v>
      </c>
      <c r="P132" s="17">
        <v>0</v>
      </c>
      <c r="Q132" s="17">
        <v>0.37037700000000001</v>
      </c>
      <c r="R132" s="17">
        <v>1.6809999999999999E-2</v>
      </c>
      <c r="S132" s="17">
        <v>2.6092000000000001E-2</v>
      </c>
      <c r="T132" s="17">
        <v>9.2820000000000003E-3</v>
      </c>
      <c r="U132" s="17">
        <v>0.35574499999999998</v>
      </c>
      <c r="V132" s="17">
        <v>761.3</v>
      </c>
      <c r="W132" s="17">
        <v>0.59756100000000001</v>
      </c>
      <c r="X132" s="17">
        <v>953</v>
      </c>
      <c r="Y132" s="17">
        <v>0</v>
      </c>
      <c r="Z132" s="17">
        <v>0</v>
      </c>
      <c r="AA132" s="17">
        <v>0.54730000000000001</v>
      </c>
      <c r="AB132" s="17">
        <v>1.7296200000000001E-2</v>
      </c>
      <c r="AC132" s="17">
        <v>1.6970300000000001E-2</v>
      </c>
      <c r="AD132" s="17">
        <v>0.25</v>
      </c>
      <c r="AE132" s="17">
        <v>2702</v>
      </c>
    </row>
    <row r="133" spans="1:31">
      <c r="A133" s="17">
        <v>120</v>
      </c>
      <c r="B133" s="19">
        <v>0.50988425925925929</v>
      </c>
      <c r="C133" s="17">
        <v>91.4</v>
      </c>
      <c r="D133" s="17">
        <v>7.2</v>
      </c>
      <c r="E133" s="17">
        <v>4.104E-3</v>
      </c>
      <c r="F133" s="17">
        <v>0.19900000000000001</v>
      </c>
      <c r="G133" s="17">
        <v>0.79886699999999999</v>
      </c>
      <c r="H133" s="17">
        <v>1.4768999999999999E-2</v>
      </c>
      <c r="I133" s="17">
        <v>2.7328000000000002E-2</v>
      </c>
      <c r="J133" s="17">
        <v>1.2558E-2</v>
      </c>
      <c r="K133" s="17">
        <v>0.45954800000000001</v>
      </c>
      <c r="L133" s="17">
        <v>272.89999999999998</v>
      </c>
      <c r="M133" s="17">
        <v>2.4390000000000002E-3</v>
      </c>
      <c r="N133" s="17">
        <v>747</v>
      </c>
      <c r="O133" s="17">
        <v>0</v>
      </c>
      <c r="P133" s="17">
        <v>0</v>
      </c>
      <c r="Q133" s="17">
        <v>0.44423099999999999</v>
      </c>
      <c r="R133" s="17">
        <v>1.4017999999999999E-2</v>
      </c>
      <c r="S133" s="17">
        <v>2.5815999999999999E-2</v>
      </c>
      <c r="T133" s="17">
        <v>1.1799E-2</v>
      </c>
      <c r="U133" s="17">
        <v>0.45702999999999999</v>
      </c>
      <c r="V133" s="17">
        <v>1053.0999999999999</v>
      </c>
      <c r="W133" s="17">
        <v>2.4390000000000002E-3</v>
      </c>
      <c r="X133" s="17">
        <v>2834</v>
      </c>
      <c r="Y133" s="17">
        <v>0</v>
      </c>
      <c r="Z133" s="17">
        <v>0</v>
      </c>
      <c r="AA133" s="17">
        <v>0.70312300000000005</v>
      </c>
      <c r="AB133" s="17">
        <v>8.7179100000000006E-3</v>
      </c>
      <c r="AC133" s="17">
        <v>1.41204E-2</v>
      </c>
      <c r="AD133" s="17">
        <v>0.25</v>
      </c>
      <c r="AE133" s="17">
        <v>3042.9</v>
      </c>
    </row>
    <row r="134" spans="1:31">
      <c r="A134" s="17">
        <v>121</v>
      </c>
      <c r="B134" s="19">
        <v>0.50993055555555555</v>
      </c>
      <c r="C134" s="17">
        <v>92.5</v>
      </c>
      <c r="D134" s="17">
        <v>7.2</v>
      </c>
      <c r="E134" s="17">
        <v>3.6189999999999998E-3</v>
      </c>
      <c r="F134" s="17">
        <v>0.17499999999999999</v>
      </c>
      <c r="G134" s="17">
        <v>0.56251499999999999</v>
      </c>
      <c r="H134" s="17">
        <v>1.753E-2</v>
      </c>
      <c r="I134" s="17">
        <v>2.7202E-2</v>
      </c>
      <c r="J134" s="17">
        <v>9.672E-3</v>
      </c>
      <c r="K134" s="17">
        <v>0.35557</v>
      </c>
      <c r="L134" s="17">
        <v>299.3</v>
      </c>
      <c r="M134" s="17">
        <v>0.193304</v>
      </c>
      <c r="N134" s="17">
        <v>887</v>
      </c>
      <c r="O134" s="17">
        <v>0</v>
      </c>
      <c r="P134" s="17">
        <v>0</v>
      </c>
      <c r="Q134" s="17">
        <v>0.40967999999999999</v>
      </c>
      <c r="R134" s="17">
        <v>1.6063999999999998E-2</v>
      </c>
      <c r="S134" s="17">
        <v>2.5440000000000001E-2</v>
      </c>
      <c r="T134" s="17">
        <v>9.3760000000000007E-3</v>
      </c>
      <c r="U134" s="17">
        <v>0.36854300000000001</v>
      </c>
      <c r="V134" s="17">
        <v>904.1</v>
      </c>
      <c r="W134" s="17">
        <v>0.59756100000000001</v>
      </c>
      <c r="X134" s="17">
        <v>1667</v>
      </c>
      <c r="Y134" s="17">
        <v>0</v>
      </c>
      <c r="Z134" s="17">
        <v>0</v>
      </c>
      <c r="AA134" s="17">
        <v>0.56698899999999997</v>
      </c>
      <c r="AB134" s="17">
        <v>1.1321400000000001E-2</v>
      </c>
      <c r="AC134" s="17">
        <v>1.6170400000000001E-2</v>
      </c>
      <c r="AD134" s="17">
        <v>0.25</v>
      </c>
      <c r="AE134" s="17">
        <v>2775.4</v>
      </c>
    </row>
    <row r="135" spans="1:31">
      <c r="A135" s="17">
        <v>122</v>
      </c>
      <c r="B135" s="19">
        <v>0.50998842592592586</v>
      </c>
      <c r="C135" s="17">
        <v>93.8</v>
      </c>
      <c r="D135" s="17">
        <v>7.2</v>
      </c>
      <c r="E135" s="17">
        <v>7.9939999999999994E-3</v>
      </c>
      <c r="F135" s="17">
        <v>0.38700000000000001</v>
      </c>
      <c r="G135" s="17">
        <v>0.32936399999999999</v>
      </c>
      <c r="H135" s="17">
        <v>1.6903000000000001E-2</v>
      </c>
      <c r="I135" s="17">
        <v>2.4108000000000001E-2</v>
      </c>
      <c r="J135" s="17">
        <v>7.2049999999999996E-3</v>
      </c>
      <c r="K135" s="17">
        <v>0.29886299999999999</v>
      </c>
      <c r="L135" s="17">
        <v>586</v>
      </c>
      <c r="M135" s="17">
        <v>0.32705099999999998</v>
      </c>
      <c r="N135" s="17">
        <v>1695</v>
      </c>
      <c r="O135" s="17">
        <v>0</v>
      </c>
      <c r="P135" s="17">
        <v>0</v>
      </c>
      <c r="Q135" s="17">
        <v>0.59411400000000003</v>
      </c>
      <c r="R135" s="17">
        <v>1.4808999999999999E-2</v>
      </c>
      <c r="S135" s="17">
        <v>2.5918E-2</v>
      </c>
      <c r="T135" s="17">
        <v>1.1108E-2</v>
      </c>
      <c r="U135" s="17">
        <v>0.42860300000000001</v>
      </c>
      <c r="V135" s="17">
        <v>577.9</v>
      </c>
      <c r="W135" s="17">
        <v>0.404833</v>
      </c>
      <c r="X135" s="17">
        <v>5654</v>
      </c>
      <c r="Y135" s="17">
        <v>0</v>
      </c>
      <c r="Z135" s="17">
        <v>0</v>
      </c>
      <c r="AA135" s="17">
        <v>0.65939000000000003</v>
      </c>
      <c r="AB135" s="17">
        <v>4.1084599999999999E-2</v>
      </c>
      <c r="AC135" s="17">
        <v>1.52658E-2</v>
      </c>
      <c r="AD135" s="17">
        <v>0.25</v>
      </c>
      <c r="AE135" s="17">
        <v>1417.3</v>
      </c>
    </row>
    <row r="136" spans="1:31">
      <c r="A136" s="17">
        <v>123</v>
      </c>
      <c r="B136" s="19">
        <v>0.51004629629629628</v>
      </c>
      <c r="C136" s="17">
        <v>94.3</v>
      </c>
      <c r="D136" s="17">
        <v>7.2</v>
      </c>
      <c r="E136" s="17">
        <v>9.7140000000000004E-3</v>
      </c>
      <c r="F136" s="17">
        <v>0.47</v>
      </c>
      <c r="G136" s="17">
        <v>0.52794799999999997</v>
      </c>
      <c r="H136" s="17">
        <v>1.1865000000000001E-2</v>
      </c>
      <c r="I136" s="17">
        <v>2.4111E-2</v>
      </c>
      <c r="J136" s="17">
        <v>1.2246E-2</v>
      </c>
      <c r="K136" s="17">
        <v>0.507911</v>
      </c>
      <c r="L136" s="17">
        <v>702.5</v>
      </c>
      <c r="M136" s="17">
        <v>2.4390000000000002E-3</v>
      </c>
      <c r="N136" s="17">
        <v>2101</v>
      </c>
      <c r="O136" s="17">
        <v>0</v>
      </c>
      <c r="P136" s="17">
        <v>0</v>
      </c>
      <c r="Q136" s="17">
        <v>0.48397299999999999</v>
      </c>
      <c r="R136" s="17">
        <v>1.3518000000000001E-2</v>
      </c>
      <c r="S136" s="17">
        <v>2.4277E-2</v>
      </c>
      <c r="T136" s="17">
        <v>1.0758999999999999E-2</v>
      </c>
      <c r="U136" s="17">
        <v>0.443187</v>
      </c>
      <c r="V136" s="17">
        <v>684.3</v>
      </c>
      <c r="W136" s="17">
        <v>5.9555999999999998E-2</v>
      </c>
      <c r="X136" s="17">
        <v>1745</v>
      </c>
      <c r="Y136" s="17">
        <v>0</v>
      </c>
      <c r="Z136" s="17">
        <v>0</v>
      </c>
      <c r="AA136" s="17">
        <v>0.68182600000000004</v>
      </c>
      <c r="AB136" s="17">
        <v>5.9868999999999999E-2</v>
      </c>
      <c r="AC136" s="17">
        <v>1.4161699999999999E-2</v>
      </c>
      <c r="AD136" s="17">
        <v>0.25</v>
      </c>
      <c r="AE136" s="17">
        <v>1182.3</v>
      </c>
    </row>
    <row r="137" spans="1:31">
      <c r="A137" s="17">
        <v>124</v>
      </c>
      <c r="B137" s="19">
        <v>0.51010416666666669</v>
      </c>
      <c r="C137" s="17">
        <v>95.3</v>
      </c>
      <c r="D137" s="17">
        <v>7.2</v>
      </c>
      <c r="E137" s="17">
        <v>0</v>
      </c>
      <c r="F137" s="17">
        <v>0</v>
      </c>
      <c r="G137" s="17">
        <v>0.417717</v>
      </c>
      <c r="H137" s="17">
        <v>1.5113E-2</v>
      </c>
      <c r="I137" s="17">
        <v>2.3570000000000001E-2</v>
      </c>
      <c r="J137" s="17">
        <v>8.4569999999999992E-3</v>
      </c>
      <c r="K137" s="17">
        <v>0.35881299999999999</v>
      </c>
      <c r="L137" s="17">
        <v>1002.4</v>
      </c>
      <c r="M137" s="17">
        <v>0.440133</v>
      </c>
      <c r="N137" s="17">
        <v>0</v>
      </c>
      <c r="O137" s="17">
        <v>0</v>
      </c>
      <c r="P137" s="17">
        <v>0</v>
      </c>
      <c r="Q137" s="17">
        <v>0.39753899999999998</v>
      </c>
      <c r="R137" s="17">
        <v>1.4848999999999999E-2</v>
      </c>
      <c r="S137" s="17">
        <v>2.3845999999999999E-2</v>
      </c>
      <c r="T137" s="17">
        <v>8.9969999999999998E-3</v>
      </c>
      <c r="U137" s="17">
        <v>0.377301</v>
      </c>
      <c r="V137" s="17">
        <v>628.6</v>
      </c>
      <c r="W137" s="17">
        <v>3.0998000000000001E-2</v>
      </c>
      <c r="X137" s="17">
        <v>2606</v>
      </c>
      <c r="Y137" s="17">
        <v>0</v>
      </c>
      <c r="Z137" s="17">
        <v>0</v>
      </c>
    </row>
    <row r="138" spans="1:31">
      <c r="A138" s="17">
        <v>125</v>
      </c>
      <c r="B138" s="19">
        <v>0.51015046296296296</v>
      </c>
      <c r="C138" s="17">
        <v>96</v>
      </c>
      <c r="D138" s="17">
        <v>7.2</v>
      </c>
      <c r="E138" s="17">
        <v>0</v>
      </c>
      <c r="F138" s="17">
        <v>0</v>
      </c>
      <c r="G138" s="17">
        <v>0.61997100000000005</v>
      </c>
      <c r="H138" s="17">
        <v>1.0159E-2</v>
      </c>
      <c r="I138" s="17">
        <v>2.2647E-2</v>
      </c>
      <c r="J138" s="17">
        <v>1.2487E-2</v>
      </c>
      <c r="K138" s="17">
        <v>0.55139800000000005</v>
      </c>
      <c r="L138" s="17">
        <v>968</v>
      </c>
      <c r="M138" s="17">
        <v>2.4390000000000002E-3</v>
      </c>
      <c r="N138" s="17">
        <v>0</v>
      </c>
      <c r="O138" s="17">
        <v>0</v>
      </c>
      <c r="P138" s="17">
        <v>0</v>
      </c>
      <c r="Q138" s="17">
        <v>0.54099900000000001</v>
      </c>
      <c r="R138" s="17">
        <v>1.1087E-2</v>
      </c>
      <c r="S138" s="17">
        <v>2.2603000000000002E-2</v>
      </c>
      <c r="T138" s="17">
        <v>1.1516E-2</v>
      </c>
      <c r="U138" s="17">
        <v>0.50947200000000004</v>
      </c>
      <c r="V138" s="17">
        <v>800.8</v>
      </c>
      <c r="W138" s="17">
        <v>0.40181800000000001</v>
      </c>
      <c r="X138" s="17">
        <v>210145</v>
      </c>
      <c r="Y138" s="17">
        <v>0</v>
      </c>
      <c r="Z138" s="17">
        <v>0</v>
      </c>
    </row>
    <row r="139" spans="1:31">
      <c r="A139" s="17">
        <v>126</v>
      </c>
      <c r="B139" s="19">
        <v>0.51020833333333326</v>
      </c>
      <c r="C139" s="17">
        <v>97.4</v>
      </c>
      <c r="D139" s="17">
        <v>7.2</v>
      </c>
      <c r="E139" s="17">
        <v>0</v>
      </c>
      <c r="F139" s="17">
        <v>0</v>
      </c>
      <c r="G139" s="17">
        <v>0.45361000000000001</v>
      </c>
      <c r="H139" s="17">
        <v>1.4805E-2</v>
      </c>
      <c r="I139" s="17">
        <v>2.2697999999999999E-2</v>
      </c>
      <c r="J139" s="17">
        <v>7.8930000000000007E-3</v>
      </c>
      <c r="K139" s="17">
        <v>0.34773599999999999</v>
      </c>
      <c r="L139" s="17">
        <v>312.39999999999998</v>
      </c>
      <c r="M139" s="17">
        <v>2.4390000000000002E-3</v>
      </c>
      <c r="N139" s="17">
        <v>0</v>
      </c>
      <c r="O139" s="17">
        <v>0</v>
      </c>
      <c r="P139" s="17">
        <v>0</v>
      </c>
      <c r="Q139" s="17">
        <v>0.58143199999999995</v>
      </c>
      <c r="R139" s="17">
        <v>9.6740000000000003E-3</v>
      </c>
      <c r="S139" s="17">
        <v>2.2762999999999999E-2</v>
      </c>
      <c r="T139" s="17">
        <v>1.3089999999999999E-2</v>
      </c>
      <c r="U139" s="17">
        <v>0.57503400000000005</v>
      </c>
      <c r="V139" s="17">
        <v>1113.9000000000001</v>
      </c>
      <c r="W139" s="17">
        <v>0.36838100000000001</v>
      </c>
      <c r="X139" s="17">
        <v>0</v>
      </c>
      <c r="Y139" s="17">
        <v>0</v>
      </c>
      <c r="Z139" s="17">
        <v>0</v>
      </c>
    </row>
    <row r="140" spans="1:31">
      <c r="A140" s="17">
        <v>127</v>
      </c>
      <c r="B140" s="19">
        <v>0.51026620370370368</v>
      </c>
      <c r="C140" s="17">
        <v>98</v>
      </c>
      <c r="D140" s="17">
        <v>7.2</v>
      </c>
      <c r="E140" s="17">
        <v>7.4989999999999996E-3</v>
      </c>
      <c r="F140" s="17">
        <v>0.36299999999999999</v>
      </c>
      <c r="G140" s="17">
        <v>0.52715199999999995</v>
      </c>
      <c r="H140" s="17">
        <v>1.3984E-2</v>
      </c>
      <c r="I140" s="17">
        <v>2.3518000000000001E-2</v>
      </c>
      <c r="J140" s="17">
        <v>9.5340000000000008E-3</v>
      </c>
      <c r="K140" s="17">
        <v>0.40540599999999999</v>
      </c>
      <c r="L140" s="17">
        <v>487.7</v>
      </c>
      <c r="M140" s="17">
        <v>0.28084199999999998</v>
      </c>
      <c r="N140" s="17">
        <v>1786</v>
      </c>
      <c r="O140" s="17">
        <v>0</v>
      </c>
      <c r="P140" s="17">
        <v>0</v>
      </c>
      <c r="Q140" s="17">
        <v>0.47065299999999999</v>
      </c>
      <c r="R140" s="17">
        <v>1.1551000000000001E-2</v>
      </c>
      <c r="S140" s="17">
        <v>2.2242000000000001E-2</v>
      </c>
      <c r="T140" s="17">
        <v>1.0691000000000001E-2</v>
      </c>
      <c r="U140" s="17">
        <v>0.48065999999999998</v>
      </c>
      <c r="V140" s="17">
        <v>1050</v>
      </c>
      <c r="W140" s="17">
        <v>0.36838100000000001</v>
      </c>
      <c r="X140" s="17">
        <v>1647</v>
      </c>
      <c r="Y140" s="17">
        <v>0</v>
      </c>
      <c r="Z140" s="17">
        <v>0</v>
      </c>
      <c r="AA140" s="17">
        <v>0.73947700000000005</v>
      </c>
      <c r="AB140" s="17">
        <v>3.6220099999999998E-2</v>
      </c>
      <c r="AC140" s="17">
        <v>1.19384E-2</v>
      </c>
      <c r="AD140" s="17">
        <v>0.25</v>
      </c>
      <c r="AE140" s="17">
        <v>1702.9</v>
      </c>
    </row>
    <row r="141" spans="1:31">
      <c r="A141" s="17">
        <v>128</v>
      </c>
      <c r="B141" s="19">
        <v>0.5103240740740741</v>
      </c>
      <c r="C141" s="17">
        <v>99.6</v>
      </c>
      <c r="D141" s="17">
        <v>7.2</v>
      </c>
      <c r="E141" s="17">
        <v>5.5529999999999998E-3</v>
      </c>
      <c r="F141" s="17">
        <v>0.26900000000000002</v>
      </c>
      <c r="G141" s="17">
        <v>0.37561299999999997</v>
      </c>
      <c r="H141" s="17">
        <v>1.553E-2</v>
      </c>
      <c r="I141" s="17">
        <v>2.2606999999999999E-2</v>
      </c>
      <c r="J141" s="17">
        <v>7.077E-3</v>
      </c>
      <c r="K141" s="17">
        <v>0.313031</v>
      </c>
      <c r="L141" s="17">
        <v>461.4</v>
      </c>
      <c r="M141" s="17">
        <v>0.36838100000000001</v>
      </c>
      <c r="N141" s="17">
        <v>1542</v>
      </c>
      <c r="O141" s="17">
        <v>0</v>
      </c>
      <c r="P141" s="17">
        <v>0</v>
      </c>
      <c r="Q141" s="17">
        <v>0.33754299999999998</v>
      </c>
      <c r="R141" s="17">
        <v>1.4189999999999999E-2</v>
      </c>
      <c r="S141" s="17">
        <v>2.2658999999999999E-2</v>
      </c>
      <c r="T141" s="17">
        <v>8.4679999999999998E-3</v>
      </c>
      <c r="U141" s="17">
        <v>0.37373899999999999</v>
      </c>
      <c r="V141" s="17">
        <v>620.5</v>
      </c>
      <c r="W141" s="17">
        <v>2.4390000000000002E-3</v>
      </c>
      <c r="X141" s="17">
        <v>0</v>
      </c>
      <c r="Y141" s="17">
        <v>0</v>
      </c>
      <c r="Z141" s="17">
        <v>0</v>
      </c>
      <c r="AA141" s="17">
        <v>0.57498300000000002</v>
      </c>
      <c r="AB141" s="17">
        <v>2.9780500000000001E-2</v>
      </c>
      <c r="AC141" s="17">
        <v>1.44425E-2</v>
      </c>
      <c r="AD141" s="17">
        <v>0.25</v>
      </c>
      <c r="AE141" s="17">
        <v>1800</v>
      </c>
    </row>
    <row r="142" spans="1:31">
      <c r="A142" s="17">
        <v>129</v>
      </c>
      <c r="B142" s="19">
        <v>0.51038194444444451</v>
      </c>
      <c r="C142" s="17">
        <v>99.6</v>
      </c>
      <c r="D142" s="17">
        <v>7.2</v>
      </c>
      <c r="E142" s="17">
        <v>5.914E-3</v>
      </c>
      <c r="F142" s="17">
        <v>0.28599999999999998</v>
      </c>
      <c r="G142" s="17">
        <v>0.50977899999999998</v>
      </c>
      <c r="H142" s="17">
        <v>1.1662E-2</v>
      </c>
      <c r="I142" s="17">
        <v>2.1652999999999999E-2</v>
      </c>
      <c r="J142" s="17">
        <v>9.9909999999999999E-3</v>
      </c>
      <c r="K142" s="17">
        <v>0.46140900000000001</v>
      </c>
      <c r="L142" s="17">
        <v>620.5</v>
      </c>
      <c r="M142" s="17">
        <v>2.4390000000000002E-3</v>
      </c>
      <c r="N142" s="17">
        <v>5584</v>
      </c>
      <c r="O142" s="17">
        <v>0</v>
      </c>
      <c r="P142" s="17">
        <v>0</v>
      </c>
      <c r="Q142" s="17">
        <v>0.35520200000000002</v>
      </c>
      <c r="R142" s="17">
        <v>1.3990000000000001E-2</v>
      </c>
      <c r="S142" s="17">
        <v>2.0882999999999999E-2</v>
      </c>
      <c r="T142" s="17">
        <v>6.894E-3</v>
      </c>
      <c r="U142" s="17">
        <v>0.33010499999999998</v>
      </c>
      <c r="V142" s="17">
        <v>620.5</v>
      </c>
      <c r="W142" s="17">
        <v>0.45591999999999999</v>
      </c>
      <c r="X142" s="17">
        <v>16256</v>
      </c>
      <c r="Y142" s="17">
        <v>0</v>
      </c>
      <c r="Z142" s="17">
        <v>0</v>
      </c>
      <c r="AA142" s="17">
        <v>0.50785400000000003</v>
      </c>
      <c r="AB142" s="17">
        <v>0.13005700000000001</v>
      </c>
      <c r="AC142" s="17">
        <v>1.48862E-2</v>
      </c>
      <c r="AD142" s="17">
        <v>0.25</v>
      </c>
      <c r="AE142" s="17">
        <v>1338.6</v>
      </c>
    </row>
    <row r="143" spans="1:31">
      <c r="A143" s="17">
        <v>130</v>
      </c>
      <c r="B143" s="19">
        <v>0.51042824074074067</v>
      </c>
      <c r="C143" s="17">
        <v>101.3</v>
      </c>
      <c r="D143" s="17">
        <v>7.2</v>
      </c>
      <c r="E143" s="17">
        <v>1.2399E-2</v>
      </c>
      <c r="F143" s="17">
        <v>0.6</v>
      </c>
      <c r="G143" s="17">
        <v>0.38875599999999999</v>
      </c>
      <c r="H143" s="17">
        <v>1.1139E-2</v>
      </c>
      <c r="I143" s="17">
        <v>2.2144E-2</v>
      </c>
      <c r="J143" s="17">
        <v>1.1004999999999999E-2</v>
      </c>
      <c r="K143" s="17">
        <v>0.496971</v>
      </c>
      <c r="L143" s="17">
        <v>933.6</v>
      </c>
      <c r="M143" s="17">
        <v>2.4390000000000002E-3</v>
      </c>
      <c r="N143" s="17">
        <v>922</v>
      </c>
      <c r="O143" s="17">
        <v>0</v>
      </c>
      <c r="P143" s="17">
        <v>0</v>
      </c>
      <c r="Q143" s="17">
        <v>0.247999</v>
      </c>
      <c r="R143" s="17">
        <v>1.2088E-2</v>
      </c>
      <c r="S143" s="17">
        <v>2.0663999999999998E-2</v>
      </c>
      <c r="T143" s="17">
        <v>8.5760000000000003E-3</v>
      </c>
      <c r="U143" s="17">
        <v>0.41503299999999999</v>
      </c>
      <c r="V143" s="17">
        <v>1195.9000000000001</v>
      </c>
      <c r="W143" s="17">
        <v>0.36838100000000001</v>
      </c>
      <c r="X143" s="17">
        <v>9931</v>
      </c>
      <c r="Y143" s="17">
        <v>0</v>
      </c>
      <c r="Z143" s="17">
        <v>0</v>
      </c>
      <c r="AA143" s="17">
        <v>0.638513</v>
      </c>
      <c r="AB143" s="17">
        <v>3.5819799999999999E-2</v>
      </c>
      <c r="AC143" s="17">
        <v>1.2395099999999999E-2</v>
      </c>
      <c r="AD143" s="17">
        <v>0.25</v>
      </c>
      <c r="AE143" s="17">
        <v>889.7</v>
      </c>
    </row>
    <row r="144" spans="1:31">
      <c r="A144" s="17">
        <v>131</v>
      </c>
      <c r="B144" s="19">
        <v>0.51048611111111108</v>
      </c>
      <c r="C144" s="17">
        <v>102</v>
      </c>
      <c r="D144" s="17">
        <v>7.2</v>
      </c>
      <c r="E144" s="17">
        <v>7.6360000000000004E-3</v>
      </c>
      <c r="F144" s="17">
        <v>0.37</v>
      </c>
      <c r="G144" s="17">
        <v>0.297684</v>
      </c>
      <c r="H144" s="17">
        <v>1.2973999999999999E-2</v>
      </c>
      <c r="I144" s="17">
        <v>1.9786000000000002E-2</v>
      </c>
      <c r="J144" s="17">
        <v>6.8110000000000002E-3</v>
      </c>
      <c r="K144" s="17">
        <v>0.34425899999999998</v>
      </c>
      <c r="L144" s="17">
        <v>676.2</v>
      </c>
      <c r="M144" s="17">
        <v>0.45591999999999999</v>
      </c>
      <c r="N144" s="17">
        <v>2097</v>
      </c>
      <c r="O144" s="17">
        <v>0</v>
      </c>
      <c r="P144" s="17">
        <v>0</v>
      </c>
      <c r="Q144" s="17">
        <v>0.44590800000000003</v>
      </c>
      <c r="R144" s="17">
        <v>1.3233E-2</v>
      </c>
      <c r="S144" s="17">
        <v>2.0711E-2</v>
      </c>
      <c r="T144" s="17">
        <v>7.4780000000000003E-3</v>
      </c>
      <c r="U144" s="17">
        <v>0.36108299999999999</v>
      </c>
      <c r="V144" s="17">
        <v>612.29999999999995</v>
      </c>
      <c r="W144" s="17">
        <v>0.42736200000000002</v>
      </c>
      <c r="X144" s="17">
        <v>4545</v>
      </c>
      <c r="Y144" s="17">
        <v>0</v>
      </c>
      <c r="Z144" s="17">
        <v>0</v>
      </c>
      <c r="AA144" s="17">
        <v>0.55551300000000003</v>
      </c>
      <c r="AB144" s="17">
        <v>5.7661200000000003E-2</v>
      </c>
      <c r="AC144" s="17">
        <v>1.3663700000000001E-2</v>
      </c>
      <c r="AD144" s="17">
        <v>0.25</v>
      </c>
      <c r="AE144" s="17">
        <v>1228.3</v>
      </c>
    </row>
    <row r="145" spans="1:31">
      <c r="A145" s="17">
        <v>132</v>
      </c>
      <c r="B145" s="19">
        <v>0.5105439814814815</v>
      </c>
      <c r="C145" s="17">
        <v>102.9</v>
      </c>
      <c r="D145" s="17">
        <v>7.2</v>
      </c>
      <c r="E145" s="17">
        <v>1.12E-2</v>
      </c>
      <c r="F145" s="17">
        <v>0.54200000000000004</v>
      </c>
      <c r="G145" s="17">
        <v>0.44022800000000001</v>
      </c>
      <c r="H145" s="17">
        <v>1.0442E-2</v>
      </c>
      <c r="I145" s="17">
        <v>1.9632E-2</v>
      </c>
      <c r="J145" s="17">
        <v>9.1900000000000003E-3</v>
      </c>
      <c r="K145" s="17">
        <v>0.46812799999999999</v>
      </c>
      <c r="L145" s="17">
        <v>827.1</v>
      </c>
      <c r="M145" s="17">
        <v>2.4390000000000002E-3</v>
      </c>
      <c r="N145" s="17">
        <v>2911</v>
      </c>
      <c r="O145" s="17">
        <v>0</v>
      </c>
      <c r="P145" s="17">
        <v>0</v>
      </c>
      <c r="Q145" s="17">
        <v>0.46027699999999999</v>
      </c>
      <c r="R145" s="17">
        <v>1.0902E-2</v>
      </c>
      <c r="S145" s="17">
        <v>1.9835999999999999E-2</v>
      </c>
      <c r="T145" s="17">
        <v>8.9339999999999992E-3</v>
      </c>
      <c r="U145" s="17">
        <v>0.45039200000000001</v>
      </c>
      <c r="V145" s="17">
        <v>668.1</v>
      </c>
      <c r="W145" s="17">
        <v>0.45591999999999999</v>
      </c>
      <c r="X145" s="17">
        <v>0</v>
      </c>
      <c r="Y145" s="17">
        <v>0</v>
      </c>
      <c r="Z145" s="17">
        <v>0</v>
      </c>
      <c r="AA145" s="17">
        <v>0.69291100000000005</v>
      </c>
      <c r="AB145" s="17">
        <v>9.41187E-2</v>
      </c>
      <c r="AC145" s="17">
        <v>1.1742900000000001E-2</v>
      </c>
      <c r="AD145" s="17">
        <v>0.25</v>
      </c>
      <c r="AE145" s="17">
        <v>1004.2</v>
      </c>
    </row>
    <row r="146" spans="1:31">
      <c r="A146" s="17">
        <v>133</v>
      </c>
      <c r="B146" s="19">
        <v>0.51060185185185192</v>
      </c>
      <c r="C146" s="17">
        <v>103.6</v>
      </c>
      <c r="D146" s="17">
        <v>7.2</v>
      </c>
      <c r="E146" s="17">
        <v>7.1980000000000004E-3</v>
      </c>
      <c r="F146" s="17">
        <v>0.34799999999999998</v>
      </c>
      <c r="G146" s="17">
        <v>0.258048</v>
      </c>
      <c r="H146" s="17">
        <v>1.2427000000000001E-2</v>
      </c>
      <c r="I146" s="17">
        <v>1.9421999999999998E-2</v>
      </c>
      <c r="J146" s="17">
        <v>6.9950000000000003E-3</v>
      </c>
      <c r="K146" s="17">
        <v>0.36017300000000002</v>
      </c>
      <c r="L146" s="17">
        <v>453.3</v>
      </c>
      <c r="M146" s="17">
        <v>8.0221000000000001E-2</v>
      </c>
      <c r="N146" s="17">
        <v>1249</v>
      </c>
      <c r="O146" s="17">
        <v>0</v>
      </c>
      <c r="P146" s="17">
        <v>0</v>
      </c>
      <c r="Q146" s="17">
        <v>0.36552099999999998</v>
      </c>
      <c r="R146" s="17">
        <v>9.5729999999999999E-3</v>
      </c>
      <c r="S146" s="17">
        <v>1.8776000000000001E-2</v>
      </c>
      <c r="T146" s="17">
        <v>9.2029999999999994E-3</v>
      </c>
      <c r="U146" s="17">
        <v>0.49013400000000001</v>
      </c>
      <c r="V146" s="17">
        <v>877.8</v>
      </c>
      <c r="W146" s="17">
        <v>2.4390000000000002E-3</v>
      </c>
      <c r="X146" s="17">
        <v>18194</v>
      </c>
      <c r="Y146" s="17">
        <v>0</v>
      </c>
      <c r="Z146" s="17">
        <v>0</v>
      </c>
      <c r="AA146" s="17">
        <v>0.75405199999999994</v>
      </c>
      <c r="AB146" s="17">
        <v>2.3847899999999998E-2</v>
      </c>
      <c r="AC146" s="17">
        <v>9.7928000000000008E-3</v>
      </c>
      <c r="AD146" s="17">
        <v>0.25</v>
      </c>
      <c r="AE146" s="17">
        <v>1832.3</v>
      </c>
    </row>
    <row r="147" spans="1:31">
      <c r="A147" s="17">
        <v>134</v>
      </c>
      <c r="B147" s="19">
        <v>0.51064814814814818</v>
      </c>
      <c r="C147" s="17">
        <v>105.1</v>
      </c>
      <c r="D147" s="17">
        <v>7.2</v>
      </c>
      <c r="E147" s="17">
        <v>1.2716999999999999E-2</v>
      </c>
      <c r="F147" s="17">
        <v>0.61499999999999999</v>
      </c>
      <c r="G147" s="17">
        <v>0.42847499999999999</v>
      </c>
      <c r="H147" s="17">
        <v>1.0692999999999999E-2</v>
      </c>
      <c r="I147" s="17">
        <v>1.9751000000000001E-2</v>
      </c>
      <c r="J147" s="17">
        <v>9.0580000000000001E-3</v>
      </c>
      <c r="K147" s="17">
        <v>0.45860699999999999</v>
      </c>
      <c r="L147" s="17">
        <v>856.5</v>
      </c>
      <c r="M147" s="17">
        <v>0.28084199999999998</v>
      </c>
      <c r="N147" s="17">
        <v>1319</v>
      </c>
      <c r="O147" s="17">
        <v>0</v>
      </c>
      <c r="P147" s="17">
        <v>0</v>
      </c>
      <c r="Q147" s="17">
        <v>0.41349599999999997</v>
      </c>
      <c r="R147" s="17">
        <v>1.0213E-2</v>
      </c>
      <c r="S147" s="17">
        <v>1.9238999999999999E-2</v>
      </c>
      <c r="T147" s="17">
        <v>9.025E-3</v>
      </c>
      <c r="U147" s="17">
        <v>0.46912900000000002</v>
      </c>
      <c r="V147" s="17">
        <v>981.2</v>
      </c>
      <c r="W147" s="17">
        <v>2.4390000000000002E-3</v>
      </c>
      <c r="X147" s="17">
        <v>1194</v>
      </c>
      <c r="Y147" s="17">
        <v>0</v>
      </c>
      <c r="Z147" s="17">
        <v>0</v>
      </c>
      <c r="AA147" s="17">
        <v>0.72173699999999996</v>
      </c>
      <c r="AB147" s="17">
        <v>4.6464199999999997E-2</v>
      </c>
      <c r="AC147" s="17">
        <v>1.0632600000000001E-2</v>
      </c>
      <c r="AD147" s="17">
        <v>0.25</v>
      </c>
      <c r="AE147" s="17">
        <v>969.7</v>
      </c>
    </row>
    <row r="148" spans="1:31">
      <c r="A148" s="17">
        <v>135</v>
      </c>
      <c r="B148" s="19">
        <v>0.51070601851851849</v>
      </c>
      <c r="C148" s="17">
        <v>105.4</v>
      </c>
      <c r="D148" s="17">
        <v>7.2</v>
      </c>
      <c r="E148" s="17">
        <v>9.5139999999999999E-3</v>
      </c>
      <c r="F148" s="17">
        <v>0.46</v>
      </c>
      <c r="G148" s="17">
        <v>0.30503599999999997</v>
      </c>
      <c r="H148" s="17">
        <v>1.176E-2</v>
      </c>
      <c r="I148" s="17">
        <v>1.8828999999999999E-2</v>
      </c>
      <c r="J148" s="17">
        <v>7.0689999999999998E-3</v>
      </c>
      <c r="K148" s="17">
        <v>0.375442</v>
      </c>
      <c r="L148" s="17">
        <v>1087.5999999999999</v>
      </c>
      <c r="M148" s="17">
        <v>0.55135199999999995</v>
      </c>
      <c r="N148" s="17">
        <v>2009</v>
      </c>
      <c r="O148" s="17">
        <v>0</v>
      </c>
      <c r="P148" s="17">
        <v>0</v>
      </c>
      <c r="Q148" s="17">
        <v>0.25193900000000002</v>
      </c>
      <c r="R148" s="17">
        <v>1.333E-2</v>
      </c>
      <c r="S148" s="17">
        <v>1.8733E-2</v>
      </c>
      <c r="T148" s="17">
        <v>5.4029999999999998E-3</v>
      </c>
      <c r="U148" s="17">
        <v>0.28843200000000002</v>
      </c>
      <c r="V148" s="17">
        <v>389.4</v>
      </c>
      <c r="W148" s="17">
        <v>0.36838100000000001</v>
      </c>
      <c r="X148" s="17">
        <v>2217</v>
      </c>
      <c r="Y148" s="17">
        <v>0</v>
      </c>
      <c r="Z148" s="17">
        <v>0</v>
      </c>
      <c r="AA148" s="17">
        <v>0.443741</v>
      </c>
      <c r="AB148" s="17">
        <v>8.6136799999999999E-2</v>
      </c>
      <c r="AC148" s="17">
        <v>1.3795200000000001E-2</v>
      </c>
      <c r="AD148" s="17">
        <v>0.25</v>
      </c>
      <c r="AE148" s="17">
        <v>763.7</v>
      </c>
    </row>
    <row r="149" spans="1:31">
      <c r="A149" s="17">
        <v>136</v>
      </c>
      <c r="B149" s="19">
        <v>0.51076388888888891</v>
      </c>
      <c r="C149" s="17">
        <v>107.1</v>
      </c>
      <c r="D149" s="17">
        <v>6.3</v>
      </c>
      <c r="E149" s="17">
        <v>0</v>
      </c>
      <c r="F149" s="17">
        <v>0</v>
      </c>
      <c r="G149" s="17">
        <v>0.121559</v>
      </c>
      <c r="H149" s="17">
        <v>1.2544E-2</v>
      </c>
      <c r="I149" s="17">
        <v>1.7257000000000002E-2</v>
      </c>
      <c r="J149" s="17">
        <v>4.7130000000000002E-3</v>
      </c>
      <c r="K149" s="17">
        <v>0.273115</v>
      </c>
      <c r="L149" s="17">
        <v>628.6</v>
      </c>
      <c r="M149" s="17">
        <v>0.59756100000000001</v>
      </c>
      <c r="N149" s="17">
        <v>0</v>
      </c>
      <c r="O149" s="17">
        <v>0</v>
      </c>
      <c r="P149" s="17">
        <v>0</v>
      </c>
      <c r="Q149" s="17">
        <v>0.25935200000000003</v>
      </c>
      <c r="R149" s="17">
        <v>1.1238E-2</v>
      </c>
      <c r="S149" s="17">
        <v>1.8633E-2</v>
      </c>
      <c r="T149" s="17">
        <v>7.3949999999999997E-3</v>
      </c>
      <c r="U149" s="17">
        <v>0.396895</v>
      </c>
      <c r="V149" s="17">
        <v>1110.8</v>
      </c>
      <c r="W149" s="17">
        <v>2.4390000000000002E-3</v>
      </c>
      <c r="X149" s="17">
        <v>1786</v>
      </c>
      <c r="Y149" s="17">
        <v>0</v>
      </c>
      <c r="Z149" s="17">
        <v>0</v>
      </c>
    </row>
    <row r="150" spans="1:31">
      <c r="A150" s="17">
        <v>137</v>
      </c>
      <c r="B150" s="19">
        <v>0.51082175925925932</v>
      </c>
      <c r="C150" s="17">
        <v>107.1</v>
      </c>
      <c r="D150" s="17">
        <v>6.3</v>
      </c>
      <c r="E150" s="17">
        <v>8.3339999999999994E-3</v>
      </c>
      <c r="F150" s="17">
        <v>0.40300000000000002</v>
      </c>
      <c r="G150" s="17">
        <v>0.15739800000000001</v>
      </c>
      <c r="H150" s="17">
        <v>1.0581999999999999E-2</v>
      </c>
      <c r="I150" s="17">
        <v>1.7807E-2</v>
      </c>
      <c r="J150" s="17">
        <v>7.2249999999999997E-3</v>
      </c>
      <c r="K150" s="17">
        <v>0.40572900000000001</v>
      </c>
      <c r="L150" s="17">
        <v>1028.8</v>
      </c>
      <c r="M150" s="17">
        <v>0.59756100000000001</v>
      </c>
      <c r="N150" s="17">
        <v>609</v>
      </c>
      <c r="O150" s="17">
        <v>0</v>
      </c>
      <c r="P150" s="17">
        <v>0</v>
      </c>
      <c r="Q150" s="17">
        <v>0.18189</v>
      </c>
      <c r="R150" s="17">
        <v>1.2407E-2</v>
      </c>
      <c r="S150" s="17">
        <v>1.7365999999999999E-2</v>
      </c>
      <c r="T150" s="17">
        <v>4.9589999999999999E-3</v>
      </c>
      <c r="U150" s="17">
        <v>0.28556300000000001</v>
      </c>
      <c r="V150" s="17">
        <v>448.3</v>
      </c>
      <c r="W150" s="17">
        <v>2.4390000000000002E-3</v>
      </c>
      <c r="X150" s="17">
        <v>0</v>
      </c>
      <c r="Y150" s="17">
        <v>0</v>
      </c>
      <c r="Z150" s="17">
        <v>0</v>
      </c>
      <c r="AA150" s="17">
        <v>0.43932700000000002</v>
      </c>
      <c r="AB150" s="17">
        <v>2.3116100000000001E-2</v>
      </c>
      <c r="AC150" s="17">
        <v>1.2521600000000001E-2</v>
      </c>
      <c r="AD150" s="17">
        <v>0.25</v>
      </c>
      <c r="AE150" s="17">
        <v>807.4</v>
      </c>
    </row>
    <row r="151" spans="1:31">
      <c r="A151" s="17">
        <v>138</v>
      </c>
      <c r="B151" s="19">
        <v>0.51086805555555559</v>
      </c>
      <c r="C151" s="17">
        <v>108.9</v>
      </c>
      <c r="D151" s="17">
        <v>6.3</v>
      </c>
      <c r="E151" s="17">
        <v>8.2819999999999994E-3</v>
      </c>
      <c r="F151" s="17">
        <v>0.40100000000000002</v>
      </c>
      <c r="G151" s="17">
        <v>0.30674400000000002</v>
      </c>
      <c r="H151" s="17">
        <v>1.133E-2</v>
      </c>
      <c r="I151" s="17">
        <v>1.7343999999999998E-2</v>
      </c>
      <c r="J151" s="17">
        <v>6.0140000000000002E-3</v>
      </c>
      <c r="K151" s="17">
        <v>0.346748</v>
      </c>
      <c r="L151" s="17">
        <v>607.29999999999995</v>
      </c>
      <c r="M151" s="17">
        <v>0.45591999999999999</v>
      </c>
      <c r="N151" s="17">
        <v>5002</v>
      </c>
      <c r="O151" s="17">
        <v>0</v>
      </c>
      <c r="P151" s="17">
        <v>0</v>
      </c>
      <c r="Q151" s="17">
        <v>0.40778999999999999</v>
      </c>
      <c r="R151" s="17">
        <v>7.3940000000000004E-3</v>
      </c>
      <c r="S151" s="17">
        <v>1.5514999999999999E-2</v>
      </c>
      <c r="T151" s="17">
        <v>8.1209999999999997E-3</v>
      </c>
      <c r="U151" s="17">
        <v>0.52343600000000001</v>
      </c>
      <c r="V151" s="17">
        <v>779.5</v>
      </c>
      <c r="W151" s="17">
        <v>0.59756100000000001</v>
      </c>
      <c r="X151" s="17">
        <v>1175</v>
      </c>
      <c r="Y151" s="17">
        <v>0</v>
      </c>
      <c r="Z151" s="17">
        <v>0</v>
      </c>
      <c r="AA151" s="17">
        <v>0.80528699999999998</v>
      </c>
      <c r="AB151" s="17">
        <v>0.102881</v>
      </c>
      <c r="AC151" s="17">
        <v>8.2293999999999996E-3</v>
      </c>
      <c r="AD151" s="17">
        <v>0.25</v>
      </c>
      <c r="AE151" s="17">
        <v>1367.6</v>
      </c>
    </row>
    <row r="152" spans="1:31">
      <c r="A152" s="17">
        <v>139</v>
      </c>
      <c r="B152" s="19">
        <v>0.51092592592592589</v>
      </c>
      <c r="C152" s="17">
        <v>109.5</v>
      </c>
      <c r="D152" s="17">
        <v>6.3</v>
      </c>
      <c r="E152" s="17">
        <v>2.0899999999999998E-3</v>
      </c>
      <c r="F152" s="17">
        <v>0.10100000000000001</v>
      </c>
      <c r="G152" s="17">
        <v>0.58085500000000001</v>
      </c>
      <c r="H152" s="17">
        <v>6.3340000000000002E-3</v>
      </c>
      <c r="I152" s="17">
        <v>1.8010999999999999E-2</v>
      </c>
      <c r="J152" s="17">
        <v>1.1677999999999999E-2</v>
      </c>
      <c r="K152" s="17">
        <v>0.64835500000000001</v>
      </c>
      <c r="L152" s="17">
        <v>209.1</v>
      </c>
      <c r="M152" s="17">
        <v>2.4390000000000002E-3</v>
      </c>
      <c r="N152" s="17">
        <v>5647</v>
      </c>
      <c r="O152" s="17">
        <v>0</v>
      </c>
      <c r="P152" s="17">
        <v>0</v>
      </c>
      <c r="Q152" s="17">
        <v>0.12795699999999999</v>
      </c>
      <c r="R152" s="17">
        <v>9.7809999999999998E-3</v>
      </c>
      <c r="S152" s="17">
        <v>1.5273E-2</v>
      </c>
      <c r="T152" s="17">
        <v>5.4920000000000004E-3</v>
      </c>
      <c r="U152" s="17">
        <v>0.35955900000000002</v>
      </c>
      <c r="V152" s="17">
        <v>1195.9000000000001</v>
      </c>
      <c r="W152" s="17">
        <v>2.4390000000000002E-3</v>
      </c>
      <c r="X152" s="17">
        <v>41834</v>
      </c>
      <c r="Y152" s="17">
        <v>0</v>
      </c>
      <c r="Z152" s="17">
        <v>0</v>
      </c>
      <c r="AA152" s="17">
        <v>0.55316799999999999</v>
      </c>
      <c r="AB152" s="17">
        <v>4.2675299999999999E-2</v>
      </c>
      <c r="AC152" s="17">
        <v>1.00158E-2</v>
      </c>
      <c r="AD152" s="17">
        <v>0.25</v>
      </c>
      <c r="AE152" s="17">
        <v>3972.3</v>
      </c>
    </row>
    <row r="153" spans="1:31">
      <c r="A153" s="17">
        <v>140</v>
      </c>
      <c r="B153" s="19">
        <v>0.51098379629629631</v>
      </c>
      <c r="C153" s="17">
        <v>110.7</v>
      </c>
      <c r="D153" s="17">
        <v>6.3</v>
      </c>
      <c r="E153" s="17">
        <v>0</v>
      </c>
      <c r="F153" s="17">
        <v>0</v>
      </c>
      <c r="G153" s="17">
        <v>0.24138599999999999</v>
      </c>
      <c r="H153" s="17">
        <v>9.5619999999999993E-3</v>
      </c>
      <c r="I153" s="17">
        <v>1.6567999999999999E-2</v>
      </c>
      <c r="J153" s="17">
        <v>7.0049999999999999E-3</v>
      </c>
      <c r="K153" s="17">
        <v>0.42283100000000001</v>
      </c>
      <c r="L153" s="17">
        <v>787.7</v>
      </c>
      <c r="M153" s="17">
        <v>2.4390000000000002E-3</v>
      </c>
      <c r="N153" s="17">
        <v>0</v>
      </c>
      <c r="O153" s="17">
        <v>0</v>
      </c>
      <c r="P153" s="17">
        <v>0</v>
      </c>
      <c r="Q153" s="17">
        <v>0.25297500000000001</v>
      </c>
      <c r="R153" s="17">
        <v>9.3419999999999996E-3</v>
      </c>
      <c r="S153" s="17">
        <v>1.5087E-2</v>
      </c>
      <c r="T153" s="17">
        <v>5.744E-3</v>
      </c>
      <c r="U153" s="17">
        <v>0.38075199999999998</v>
      </c>
      <c r="V153" s="17">
        <v>951.7</v>
      </c>
      <c r="W153" s="17">
        <v>0.123415</v>
      </c>
      <c r="X153" s="17">
        <v>1050</v>
      </c>
      <c r="Y153" s="17">
        <v>0</v>
      </c>
      <c r="Z153" s="17">
        <v>0</v>
      </c>
    </row>
    <row r="154" spans="1:31">
      <c r="A154" s="17">
        <v>141</v>
      </c>
      <c r="B154" s="19">
        <v>0.51104166666666673</v>
      </c>
      <c r="C154" s="17">
        <v>111.1</v>
      </c>
      <c r="D154" s="17">
        <v>6.3</v>
      </c>
      <c r="E154" s="17">
        <v>0</v>
      </c>
      <c r="F154" s="17">
        <v>0</v>
      </c>
      <c r="G154" s="17">
        <v>8.1994999999999998E-2</v>
      </c>
      <c r="H154" s="17">
        <v>1.0167000000000001E-2</v>
      </c>
      <c r="I154" s="17">
        <v>1.4527999999999999E-2</v>
      </c>
      <c r="J154" s="17">
        <v>4.3620000000000004E-3</v>
      </c>
      <c r="K154" s="17">
        <v>0.300205</v>
      </c>
      <c r="L154" s="17">
        <v>1195.9000000000001</v>
      </c>
      <c r="M154" s="17">
        <v>2.4390000000000002E-3</v>
      </c>
      <c r="N154" s="17">
        <v>0</v>
      </c>
      <c r="O154" s="17">
        <v>0</v>
      </c>
      <c r="P154" s="17">
        <v>0</v>
      </c>
      <c r="Q154" s="17">
        <v>0.14793700000000001</v>
      </c>
      <c r="R154" s="17">
        <v>1.005E-2</v>
      </c>
      <c r="S154" s="17">
        <v>1.5007E-2</v>
      </c>
      <c r="T154" s="17">
        <v>4.9569999999999996E-3</v>
      </c>
      <c r="U154" s="17">
        <v>0.330322</v>
      </c>
      <c r="V154" s="17">
        <v>671.2</v>
      </c>
      <c r="W154" s="17">
        <v>0.59756100000000001</v>
      </c>
      <c r="X154" s="17">
        <v>37739</v>
      </c>
      <c r="Y154" s="17">
        <v>0</v>
      </c>
      <c r="Z154" s="17">
        <v>0</v>
      </c>
    </row>
    <row r="155" spans="1:31">
      <c r="A155" s="17">
        <v>142</v>
      </c>
      <c r="B155" s="19">
        <v>0.51109953703703703</v>
      </c>
      <c r="C155" s="17">
        <v>112.6</v>
      </c>
      <c r="D155" s="17">
        <v>6.3</v>
      </c>
      <c r="E155" s="17">
        <v>3.0249999999999999E-3</v>
      </c>
      <c r="F155" s="17">
        <v>0.14599999999999999</v>
      </c>
      <c r="G155" s="17">
        <v>0.211538</v>
      </c>
      <c r="H155" s="17">
        <v>1.0102E-2</v>
      </c>
      <c r="I155" s="17">
        <v>1.6251999999999999E-2</v>
      </c>
      <c r="J155" s="17">
        <v>6.1500000000000001E-3</v>
      </c>
      <c r="K155" s="17">
        <v>0.37840699999999999</v>
      </c>
      <c r="L155" s="17">
        <v>217.2</v>
      </c>
      <c r="M155" s="17">
        <v>2.4390000000000002E-3</v>
      </c>
      <c r="N155" s="17">
        <v>4821</v>
      </c>
      <c r="O155" s="17">
        <v>0</v>
      </c>
      <c r="P155" s="17">
        <v>0</v>
      </c>
      <c r="Q155" s="17">
        <v>0.37142500000000001</v>
      </c>
      <c r="R155" s="17">
        <v>7.3169999999999997E-3</v>
      </c>
      <c r="S155" s="17">
        <v>1.4591E-2</v>
      </c>
      <c r="T155" s="17">
        <v>7.2740000000000001E-3</v>
      </c>
      <c r="U155" s="17">
        <v>0.498531</v>
      </c>
      <c r="V155" s="17">
        <v>882.9</v>
      </c>
      <c r="W155" s="17">
        <v>0.59756100000000001</v>
      </c>
      <c r="X155" s="17">
        <v>4928</v>
      </c>
      <c r="Y155" s="17">
        <v>0</v>
      </c>
      <c r="Z155" s="17">
        <v>0</v>
      </c>
      <c r="AA155" s="17">
        <v>0.76697000000000004</v>
      </c>
      <c r="AB155" s="17">
        <v>3.8032099999999999E-2</v>
      </c>
      <c r="AC155" s="17">
        <v>7.5934100000000001E-3</v>
      </c>
      <c r="AD155" s="17">
        <v>0.25</v>
      </c>
      <c r="AE155" s="17">
        <v>3823.6</v>
      </c>
    </row>
    <row r="156" spans="1:31">
      <c r="A156" s="17">
        <v>143</v>
      </c>
      <c r="B156" s="19">
        <v>0.5111458333333333</v>
      </c>
      <c r="C156" s="17">
        <v>113.1</v>
      </c>
      <c r="D156" s="17">
        <v>6.3</v>
      </c>
      <c r="E156" s="17">
        <v>0</v>
      </c>
      <c r="F156" s="17">
        <v>0</v>
      </c>
      <c r="G156" s="17">
        <v>0.23297000000000001</v>
      </c>
      <c r="H156" s="17">
        <v>6.9950000000000003E-3</v>
      </c>
      <c r="I156" s="17">
        <v>1.453E-2</v>
      </c>
      <c r="J156" s="17">
        <v>7.535E-3</v>
      </c>
      <c r="K156" s="17">
        <v>0.51856899999999995</v>
      </c>
      <c r="L156" s="17">
        <v>1195.9000000000001</v>
      </c>
      <c r="M156" s="17">
        <v>8.5099999999999995E-2</v>
      </c>
      <c r="N156" s="17">
        <v>0</v>
      </c>
      <c r="O156" s="17">
        <v>0</v>
      </c>
      <c r="P156" s="17">
        <v>0</v>
      </c>
      <c r="Q156" s="17">
        <v>0.32888499999999998</v>
      </c>
      <c r="R156" s="17">
        <v>5.8939999999999999E-3</v>
      </c>
      <c r="S156" s="17">
        <v>1.5356E-2</v>
      </c>
      <c r="T156" s="17">
        <v>9.4619999999999999E-3</v>
      </c>
      <c r="U156" s="17">
        <v>0.61619599999999997</v>
      </c>
      <c r="V156" s="17">
        <v>1195.9000000000001</v>
      </c>
      <c r="W156" s="17">
        <v>1.0333E-2</v>
      </c>
      <c r="X156" s="17">
        <v>29728</v>
      </c>
      <c r="Y156" s="17">
        <v>0</v>
      </c>
      <c r="Z156" s="17">
        <v>0</v>
      </c>
    </row>
    <row r="157" spans="1:31">
      <c r="A157" s="17">
        <v>144</v>
      </c>
      <c r="B157" s="19">
        <v>0.51120370370370372</v>
      </c>
      <c r="C157" s="17">
        <v>114.9</v>
      </c>
      <c r="D157" s="17">
        <v>6.3</v>
      </c>
      <c r="E157" s="17">
        <v>1.4756E-2</v>
      </c>
      <c r="F157" s="17">
        <v>0.71399999999999997</v>
      </c>
      <c r="G157" s="17">
        <v>0.10410899999999999</v>
      </c>
      <c r="H157" s="17">
        <v>1.0397E-2</v>
      </c>
      <c r="I157" s="17">
        <v>1.511E-2</v>
      </c>
      <c r="J157" s="17">
        <v>4.7130000000000002E-3</v>
      </c>
      <c r="K157" s="17">
        <v>0.31193199999999999</v>
      </c>
      <c r="L157" s="17">
        <v>1118.9000000000001</v>
      </c>
      <c r="M157" s="17">
        <v>0.59756100000000001</v>
      </c>
      <c r="N157" s="17">
        <v>2816</v>
      </c>
      <c r="O157" s="17">
        <v>0</v>
      </c>
      <c r="P157" s="17">
        <v>0</v>
      </c>
      <c r="Q157" s="17">
        <v>0.45206099999999999</v>
      </c>
      <c r="R157" s="17">
        <v>7.097E-3</v>
      </c>
      <c r="S157" s="17">
        <v>1.4428E-2</v>
      </c>
      <c r="T157" s="17">
        <v>7.3309999999999998E-3</v>
      </c>
      <c r="U157" s="17">
        <v>0.50811300000000004</v>
      </c>
      <c r="V157" s="17">
        <v>432</v>
      </c>
      <c r="W157" s="17">
        <v>0.51002199999999998</v>
      </c>
      <c r="X157" s="17">
        <v>2905</v>
      </c>
      <c r="Y157" s="17">
        <v>0</v>
      </c>
      <c r="Z157" s="17">
        <v>0</v>
      </c>
      <c r="AA157" s="17">
        <v>0.78171199999999996</v>
      </c>
      <c r="AB157" s="17">
        <v>0.106292</v>
      </c>
      <c r="AC157" s="17">
        <v>7.8764200000000003E-3</v>
      </c>
      <c r="AD157" s="17">
        <v>0.25</v>
      </c>
      <c r="AE157" s="17">
        <v>742.3</v>
      </c>
    </row>
    <row r="158" spans="1:31">
      <c r="A158" s="17">
        <v>145</v>
      </c>
      <c r="B158" s="19">
        <v>0.51126157407407413</v>
      </c>
      <c r="C158" s="17">
        <v>114.9</v>
      </c>
      <c r="D158" s="17">
        <v>6.3</v>
      </c>
      <c r="E158" s="17">
        <v>0</v>
      </c>
      <c r="F158" s="17">
        <v>0</v>
      </c>
      <c r="G158" s="17">
        <v>0.43057000000000001</v>
      </c>
      <c r="H158" s="17">
        <v>8.7299999999999999E-3</v>
      </c>
      <c r="I158" s="17">
        <v>1.5205E-2</v>
      </c>
      <c r="J158" s="17">
        <v>6.4739999999999997E-3</v>
      </c>
      <c r="K158" s="17">
        <v>0.42581200000000002</v>
      </c>
      <c r="L158" s="17">
        <v>315.5</v>
      </c>
      <c r="M158" s="17">
        <v>2.4390000000000002E-3</v>
      </c>
      <c r="N158" s="17">
        <v>0</v>
      </c>
      <c r="O158" s="17">
        <v>0</v>
      </c>
      <c r="P158" s="17">
        <v>0</v>
      </c>
      <c r="Q158" s="17">
        <v>0.19423599999999999</v>
      </c>
      <c r="R158" s="17">
        <v>8.4489999999999999E-3</v>
      </c>
      <c r="S158" s="17">
        <v>1.5145E-2</v>
      </c>
      <c r="T158" s="17">
        <v>6.6959999999999997E-3</v>
      </c>
      <c r="U158" s="17">
        <v>0.44211099999999998</v>
      </c>
      <c r="V158" s="17">
        <v>1169.5999999999999</v>
      </c>
      <c r="W158" s="17">
        <v>0.36838100000000001</v>
      </c>
      <c r="X158" s="17">
        <v>0</v>
      </c>
      <c r="Y158" s="17">
        <v>0</v>
      </c>
      <c r="Z158" s="17">
        <v>0</v>
      </c>
    </row>
    <row r="159" spans="1:31">
      <c r="A159" s="17">
        <v>146</v>
      </c>
      <c r="B159" s="19">
        <v>0.51131944444444444</v>
      </c>
      <c r="C159" s="17">
        <v>115.8</v>
      </c>
      <c r="D159" s="17">
        <v>6.3</v>
      </c>
      <c r="E159" s="17">
        <v>2.5219999999999999E-3</v>
      </c>
      <c r="F159" s="17">
        <v>0.122</v>
      </c>
      <c r="G159" s="17">
        <v>0.49401200000000001</v>
      </c>
      <c r="H159" s="17">
        <v>5.4790000000000004E-3</v>
      </c>
      <c r="I159" s="17">
        <v>1.7291000000000001E-2</v>
      </c>
      <c r="J159" s="17">
        <v>1.1812E-2</v>
      </c>
      <c r="K159" s="17">
        <v>0.68312899999999999</v>
      </c>
      <c r="L159" s="17">
        <v>209.1</v>
      </c>
      <c r="M159" s="17">
        <v>0.22674</v>
      </c>
      <c r="N159" s="17">
        <v>1558</v>
      </c>
      <c r="O159" s="17">
        <v>0</v>
      </c>
      <c r="P159" s="17">
        <v>0</v>
      </c>
      <c r="Q159" s="17">
        <v>0.162721</v>
      </c>
      <c r="R159" s="17">
        <v>8.5929999999999999E-3</v>
      </c>
      <c r="S159" s="17">
        <v>1.4827999999999999E-2</v>
      </c>
      <c r="T159" s="17">
        <v>6.2350000000000001E-3</v>
      </c>
      <c r="U159" s="17">
        <v>0.42047299999999999</v>
      </c>
      <c r="V159" s="17">
        <v>272.89999999999998</v>
      </c>
      <c r="W159" s="17">
        <v>2.4390000000000002E-3</v>
      </c>
      <c r="X159" s="17">
        <v>2407</v>
      </c>
      <c r="Y159" s="17">
        <v>0</v>
      </c>
      <c r="Z159" s="17">
        <v>0</v>
      </c>
      <c r="AA159" s="17">
        <v>0.64688199999999996</v>
      </c>
      <c r="AB159" s="17">
        <v>1.21463E-2</v>
      </c>
      <c r="AC159" s="17">
        <v>8.6687899999999991E-3</v>
      </c>
      <c r="AD159" s="17">
        <v>0.25</v>
      </c>
      <c r="AE159" s="17">
        <v>3972.3</v>
      </c>
    </row>
    <row r="160" spans="1:31">
      <c r="A160" s="17">
        <v>147</v>
      </c>
      <c r="B160" s="19">
        <v>0.5113657407407407</v>
      </c>
      <c r="C160" s="17">
        <v>117.1</v>
      </c>
      <c r="D160" s="17">
        <v>6.3</v>
      </c>
      <c r="E160" s="17">
        <v>0</v>
      </c>
      <c r="F160" s="17">
        <v>0</v>
      </c>
      <c r="G160" s="17">
        <v>0.28247800000000001</v>
      </c>
      <c r="H160" s="17">
        <v>7.3489999999999996E-3</v>
      </c>
      <c r="I160" s="17">
        <v>1.4662E-2</v>
      </c>
      <c r="J160" s="17">
        <v>7.3130000000000001E-3</v>
      </c>
      <c r="K160" s="17">
        <v>0.49879200000000001</v>
      </c>
      <c r="L160" s="17">
        <v>1195.9000000000001</v>
      </c>
      <c r="M160" s="17">
        <v>0.59756100000000001</v>
      </c>
      <c r="N160" s="17">
        <v>0</v>
      </c>
      <c r="O160" s="17">
        <v>0</v>
      </c>
      <c r="P160" s="17">
        <v>0</v>
      </c>
      <c r="Q160" s="17">
        <v>0.22570999999999999</v>
      </c>
      <c r="R160" s="17">
        <v>9.4809999999999998E-3</v>
      </c>
      <c r="S160" s="17">
        <v>1.4080000000000001E-2</v>
      </c>
      <c r="T160" s="17">
        <v>4.5989999999999998E-3</v>
      </c>
      <c r="U160" s="17">
        <v>0.32660800000000001</v>
      </c>
      <c r="V160" s="17">
        <v>779.5</v>
      </c>
      <c r="W160" s="17">
        <v>0.59756100000000001</v>
      </c>
      <c r="X160" s="17">
        <v>1127</v>
      </c>
      <c r="Y160" s="17">
        <v>0</v>
      </c>
      <c r="Z160" s="17">
        <v>0</v>
      </c>
    </row>
    <row r="161" spans="1:31">
      <c r="A161" s="17">
        <v>148</v>
      </c>
      <c r="B161" s="19">
        <v>0.51142361111111112</v>
      </c>
      <c r="C161" s="17">
        <v>117.8</v>
      </c>
      <c r="D161" s="17">
        <v>6.3</v>
      </c>
      <c r="E161" s="17">
        <v>8.3339999999999994E-3</v>
      </c>
      <c r="F161" s="17">
        <v>0.40300000000000002</v>
      </c>
      <c r="G161" s="17">
        <v>0.29050399999999998</v>
      </c>
      <c r="H161" s="17">
        <v>9.9480000000000002E-3</v>
      </c>
      <c r="I161" s="17">
        <v>1.5325E-2</v>
      </c>
      <c r="J161" s="17">
        <v>5.3769999999999998E-3</v>
      </c>
      <c r="K161" s="17">
        <v>0.350885</v>
      </c>
      <c r="L161" s="17">
        <v>779.5</v>
      </c>
      <c r="M161" s="17">
        <v>0.59756100000000001</v>
      </c>
      <c r="N161" s="17">
        <v>17150</v>
      </c>
      <c r="O161" s="17">
        <v>0</v>
      </c>
      <c r="P161" s="17">
        <v>0</v>
      </c>
      <c r="Q161" s="17">
        <v>0.22620699999999999</v>
      </c>
      <c r="R161" s="17">
        <v>6.3860000000000002E-3</v>
      </c>
      <c r="S161" s="17">
        <v>1.4316000000000001E-2</v>
      </c>
      <c r="T161" s="17">
        <v>7.9299999999999995E-3</v>
      </c>
      <c r="U161" s="17">
        <v>0.55394900000000002</v>
      </c>
      <c r="V161" s="17">
        <v>1195.9000000000001</v>
      </c>
      <c r="W161" s="17">
        <v>0.36838100000000001</v>
      </c>
      <c r="X161" s="17">
        <v>1029</v>
      </c>
      <c r="Y161" s="17">
        <v>0</v>
      </c>
      <c r="Z161" s="17">
        <v>0</v>
      </c>
      <c r="AA161" s="17">
        <v>0.85222900000000001</v>
      </c>
      <c r="AB161" s="17">
        <v>0.33541300000000002</v>
      </c>
      <c r="AC161" s="17">
        <v>9.0457200000000001E-3</v>
      </c>
      <c r="AD161" s="17">
        <v>0.25</v>
      </c>
      <c r="AE161" s="17">
        <v>1065.5</v>
      </c>
    </row>
    <row r="162" spans="1:31">
      <c r="A162" s="17">
        <v>149</v>
      </c>
      <c r="B162" s="19">
        <v>0.51148148148148154</v>
      </c>
      <c r="C162" s="17">
        <v>118.9</v>
      </c>
      <c r="D162" s="17">
        <v>6.3</v>
      </c>
      <c r="E162" s="17">
        <v>5.6410000000000002E-3</v>
      </c>
      <c r="F162" s="17">
        <v>0.27300000000000002</v>
      </c>
      <c r="G162" s="17">
        <v>0.460785</v>
      </c>
      <c r="H162" s="17">
        <v>7.5630000000000003E-3</v>
      </c>
      <c r="I162" s="17">
        <v>1.5949000000000001E-2</v>
      </c>
      <c r="J162" s="17">
        <v>8.3859999999999994E-3</v>
      </c>
      <c r="K162" s="17">
        <v>0.52581800000000001</v>
      </c>
      <c r="L162" s="17">
        <v>525.29999999999995</v>
      </c>
      <c r="M162" s="17">
        <v>2.4390000000000002E-3</v>
      </c>
      <c r="N162" s="17">
        <v>1857</v>
      </c>
      <c r="O162" s="17">
        <v>0</v>
      </c>
      <c r="P162" s="17">
        <v>0</v>
      </c>
      <c r="Q162" s="17">
        <v>0.29277500000000001</v>
      </c>
      <c r="R162" s="17">
        <v>9.214E-3</v>
      </c>
      <c r="S162" s="17">
        <v>1.4943E-2</v>
      </c>
      <c r="T162" s="17">
        <v>5.7289999999999997E-3</v>
      </c>
      <c r="U162" s="17">
        <v>0.38338699999999998</v>
      </c>
      <c r="V162" s="17">
        <v>569.79999999999995</v>
      </c>
      <c r="W162" s="17">
        <v>0.38603100000000001</v>
      </c>
      <c r="X162" s="17">
        <v>0</v>
      </c>
      <c r="Y162" s="17">
        <v>0</v>
      </c>
      <c r="Z162" s="17">
        <v>0</v>
      </c>
      <c r="AA162" s="17">
        <v>0.58982599999999996</v>
      </c>
      <c r="AB162" s="17">
        <v>3.5513200000000002E-2</v>
      </c>
      <c r="AC162" s="17">
        <v>9.4176599999999996E-3</v>
      </c>
      <c r="AD162" s="17">
        <v>0.25</v>
      </c>
      <c r="AE162" s="17">
        <v>1581.2</v>
      </c>
    </row>
    <row r="163" spans="1:31">
      <c r="A163" s="17">
        <v>150</v>
      </c>
      <c r="B163" s="19">
        <v>0.51153935185185184</v>
      </c>
      <c r="C163" s="17">
        <v>119.8</v>
      </c>
      <c r="D163" s="17">
        <v>6.3</v>
      </c>
      <c r="E163" s="17">
        <v>7.1910000000000003E-3</v>
      </c>
      <c r="F163" s="17">
        <v>0.34799999999999998</v>
      </c>
      <c r="G163" s="17">
        <v>0.19856299999999999</v>
      </c>
      <c r="H163" s="17">
        <v>1.0422000000000001E-2</v>
      </c>
      <c r="I163" s="17">
        <v>1.5169999999999999E-2</v>
      </c>
      <c r="J163" s="17">
        <v>4.7479999999999996E-3</v>
      </c>
      <c r="K163" s="17">
        <v>0.31298900000000002</v>
      </c>
      <c r="L163" s="17">
        <v>745.1</v>
      </c>
      <c r="M163" s="17">
        <v>0.14408000000000001</v>
      </c>
      <c r="N163" s="17">
        <v>11073</v>
      </c>
      <c r="O163" s="17">
        <v>0</v>
      </c>
      <c r="P163" s="17">
        <v>0</v>
      </c>
      <c r="Q163" s="17">
        <v>0.17144799999999999</v>
      </c>
      <c r="R163" s="17">
        <v>8.1010000000000006E-3</v>
      </c>
      <c r="S163" s="17">
        <v>1.436E-2</v>
      </c>
      <c r="T163" s="17">
        <v>6.2589999999999998E-3</v>
      </c>
      <c r="U163" s="17">
        <v>0.43587900000000002</v>
      </c>
      <c r="V163" s="17">
        <v>646.79999999999995</v>
      </c>
      <c r="W163" s="17">
        <v>2.4390000000000002E-3</v>
      </c>
      <c r="X163" s="17">
        <v>4520</v>
      </c>
      <c r="Y163" s="17">
        <v>0</v>
      </c>
      <c r="Z163" s="17">
        <v>0</v>
      </c>
      <c r="AA163" s="17">
        <v>0.67058200000000001</v>
      </c>
      <c r="AB163" s="17">
        <v>0.23749999999999999</v>
      </c>
      <c r="AC163" s="17">
        <v>9.5873599999999996E-3</v>
      </c>
      <c r="AD163" s="17">
        <v>0.25</v>
      </c>
      <c r="AE163" s="17">
        <v>1114.7</v>
      </c>
    </row>
    <row r="164" spans="1:31">
      <c r="A164" s="17">
        <v>151</v>
      </c>
      <c r="B164" s="19">
        <v>0.51158564814814811</v>
      </c>
      <c r="C164" s="17">
        <v>120.7</v>
      </c>
      <c r="D164" s="17">
        <v>6.3</v>
      </c>
      <c r="E164" s="17">
        <v>0</v>
      </c>
      <c r="F164" s="17">
        <v>0</v>
      </c>
      <c r="G164" s="17">
        <v>0.16441</v>
      </c>
      <c r="H164" s="17">
        <v>8.6979999999999991E-3</v>
      </c>
      <c r="I164" s="17">
        <v>1.469E-2</v>
      </c>
      <c r="J164" s="17">
        <v>5.9919999999999999E-3</v>
      </c>
      <c r="K164" s="17">
        <v>0.40789399999999998</v>
      </c>
      <c r="L164" s="17">
        <v>427</v>
      </c>
      <c r="M164" s="17">
        <v>0.36838100000000001</v>
      </c>
      <c r="N164" s="17">
        <v>0</v>
      </c>
      <c r="O164" s="17">
        <v>0</v>
      </c>
      <c r="P164" s="17">
        <v>0</v>
      </c>
      <c r="Q164" s="17">
        <v>0.186057</v>
      </c>
      <c r="R164" s="17">
        <v>7.4910000000000003E-3</v>
      </c>
      <c r="S164" s="17">
        <v>1.4205000000000001E-2</v>
      </c>
      <c r="T164" s="17">
        <v>6.7140000000000003E-3</v>
      </c>
      <c r="U164" s="17">
        <v>0.47262599999999999</v>
      </c>
      <c r="V164" s="17">
        <v>861.6</v>
      </c>
      <c r="W164" s="17">
        <v>2.4390000000000002E-3</v>
      </c>
      <c r="X164" s="17">
        <v>3212</v>
      </c>
      <c r="Y164" s="17">
        <v>0</v>
      </c>
      <c r="Z164" s="17">
        <v>0</v>
      </c>
    </row>
    <row r="165" spans="1:31">
      <c r="A165" s="17">
        <v>152</v>
      </c>
      <c r="B165" s="19">
        <v>0.51164351851851853</v>
      </c>
      <c r="C165" s="17">
        <v>122</v>
      </c>
      <c r="D165" s="17">
        <v>6.3</v>
      </c>
      <c r="E165" s="17">
        <v>5.9500000000000004E-3</v>
      </c>
      <c r="F165" s="17">
        <v>0.28799999999999998</v>
      </c>
      <c r="G165" s="17">
        <v>0.42824499999999999</v>
      </c>
      <c r="H165" s="17">
        <v>7.1240000000000001E-3</v>
      </c>
      <c r="I165" s="17">
        <v>1.4737E-2</v>
      </c>
      <c r="J165" s="17">
        <v>7.6140000000000001E-3</v>
      </c>
      <c r="K165" s="17">
        <v>0.51662600000000003</v>
      </c>
      <c r="L165" s="17">
        <v>522.20000000000005</v>
      </c>
      <c r="M165" s="17">
        <v>0.239512</v>
      </c>
      <c r="N165" s="17">
        <v>2153</v>
      </c>
      <c r="O165" s="17">
        <v>0</v>
      </c>
      <c r="P165" s="17">
        <v>0</v>
      </c>
      <c r="Q165" s="17">
        <v>0.30233199999999999</v>
      </c>
      <c r="R165" s="17">
        <v>8.7200000000000003E-3</v>
      </c>
      <c r="S165" s="17">
        <v>1.4756E-2</v>
      </c>
      <c r="T165" s="17">
        <v>6.0359999999999997E-3</v>
      </c>
      <c r="U165" s="17">
        <v>0.409024</v>
      </c>
      <c r="V165" s="17">
        <v>336.8</v>
      </c>
      <c r="W165" s="17">
        <v>0.22674</v>
      </c>
      <c r="X165" s="17">
        <v>2170</v>
      </c>
      <c r="Y165" s="17">
        <v>0</v>
      </c>
      <c r="Z165" s="17">
        <v>0</v>
      </c>
      <c r="AA165" s="17">
        <v>0.62926800000000005</v>
      </c>
      <c r="AB165" s="17">
        <v>4.0716299999999997E-2</v>
      </c>
      <c r="AC165" s="17">
        <v>8.9660999999999994E-3</v>
      </c>
      <c r="AD165" s="17">
        <v>0.25</v>
      </c>
      <c r="AE165" s="17">
        <v>1590.6</v>
      </c>
    </row>
    <row r="166" spans="1:31">
      <c r="A166" s="17">
        <v>153</v>
      </c>
      <c r="B166" s="19">
        <v>0.51170138888888894</v>
      </c>
      <c r="C166" s="17">
        <v>122.4</v>
      </c>
      <c r="D166" s="17">
        <v>6.3</v>
      </c>
      <c r="E166" s="17">
        <v>0</v>
      </c>
      <c r="F166" s="17">
        <v>0</v>
      </c>
      <c r="G166" s="17">
        <v>6.1615000000000003E-2</v>
      </c>
      <c r="H166" s="17">
        <v>9.2750000000000003E-3</v>
      </c>
      <c r="I166" s="17">
        <v>1.4145E-2</v>
      </c>
      <c r="J166" s="17">
        <v>4.8700000000000002E-3</v>
      </c>
      <c r="K166" s="17">
        <v>0.34428500000000001</v>
      </c>
      <c r="L166" s="17">
        <v>482.7</v>
      </c>
      <c r="M166" s="17">
        <v>0.59756100000000001</v>
      </c>
      <c r="N166" s="17">
        <v>0</v>
      </c>
      <c r="O166" s="17">
        <v>0</v>
      </c>
      <c r="P166" s="17">
        <v>0</v>
      </c>
      <c r="Q166" s="17">
        <v>0.14462700000000001</v>
      </c>
      <c r="R166" s="17">
        <v>7.796E-3</v>
      </c>
      <c r="S166" s="17">
        <v>1.3357000000000001E-2</v>
      </c>
      <c r="T166" s="17">
        <v>5.5599999999999998E-3</v>
      </c>
      <c r="U166" s="17">
        <v>0.416294</v>
      </c>
      <c r="V166" s="17">
        <v>1113.9000000000001</v>
      </c>
      <c r="W166" s="17">
        <v>0.36838100000000001</v>
      </c>
      <c r="X166" s="17">
        <v>0</v>
      </c>
      <c r="Y166" s="17">
        <v>0</v>
      </c>
      <c r="Z166" s="17">
        <v>0</v>
      </c>
    </row>
    <row r="167" spans="1:31">
      <c r="A167" s="17">
        <v>154</v>
      </c>
      <c r="B167" s="19">
        <v>0.51175925925925925</v>
      </c>
      <c r="C167" s="17">
        <v>124.2</v>
      </c>
      <c r="D167" s="17">
        <v>6.3</v>
      </c>
      <c r="E167" s="17">
        <v>1.0501999999999999E-2</v>
      </c>
      <c r="F167" s="17">
        <v>0.50800000000000001</v>
      </c>
      <c r="G167" s="17">
        <v>0.38836199999999999</v>
      </c>
      <c r="H167" s="17">
        <v>4.705E-3</v>
      </c>
      <c r="I167" s="17">
        <v>1.4196E-2</v>
      </c>
      <c r="J167" s="17">
        <v>9.4909999999999994E-3</v>
      </c>
      <c r="K167" s="17">
        <v>0.66859000000000002</v>
      </c>
      <c r="L167" s="17">
        <v>899.1</v>
      </c>
      <c r="M167" s="17">
        <v>0.18842500000000001</v>
      </c>
      <c r="N167" s="17">
        <v>4389</v>
      </c>
      <c r="O167" s="17">
        <v>0</v>
      </c>
      <c r="P167" s="17">
        <v>0</v>
      </c>
      <c r="Q167" s="17">
        <v>3.1345999999999999E-2</v>
      </c>
      <c r="R167" s="17">
        <v>6.607E-3</v>
      </c>
      <c r="S167" s="17">
        <v>1.2284E-2</v>
      </c>
      <c r="T167" s="17">
        <v>5.6769999999999998E-3</v>
      </c>
      <c r="U167" s="17">
        <v>0.46215200000000001</v>
      </c>
      <c r="V167" s="17">
        <v>453.3</v>
      </c>
      <c r="W167" s="17">
        <v>0.59756100000000001</v>
      </c>
      <c r="X167" s="17">
        <v>0</v>
      </c>
      <c r="Y167" s="17">
        <v>0</v>
      </c>
      <c r="Z167" s="17">
        <v>0</v>
      </c>
      <c r="AA167" s="17">
        <v>0.71100300000000005</v>
      </c>
      <c r="AB167" s="17">
        <v>0.12966800000000001</v>
      </c>
      <c r="AC167" s="17">
        <v>7.34309E-3</v>
      </c>
      <c r="AD167" s="17">
        <v>0.25</v>
      </c>
      <c r="AE167" s="17">
        <v>923.8</v>
      </c>
    </row>
    <row r="168" spans="1:31">
      <c r="A168" s="17">
        <v>155</v>
      </c>
      <c r="B168" s="19">
        <v>0.51180555555555551</v>
      </c>
      <c r="C168" s="17">
        <v>125.1</v>
      </c>
      <c r="D168" s="17">
        <v>6.3</v>
      </c>
      <c r="E168" s="17">
        <v>3.3270000000000001E-3</v>
      </c>
      <c r="F168" s="17">
        <v>0.161</v>
      </c>
      <c r="G168" s="17">
        <v>0.25109599999999999</v>
      </c>
      <c r="H168" s="17">
        <v>9.6509999999999999E-3</v>
      </c>
      <c r="I168" s="17">
        <v>1.4978E-2</v>
      </c>
      <c r="J168" s="17">
        <v>5.3270000000000001E-3</v>
      </c>
      <c r="K168" s="17">
        <v>0.355632</v>
      </c>
      <c r="L168" s="17">
        <v>238.5</v>
      </c>
      <c r="M168" s="17">
        <v>0.22674</v>
      </c>
      <c r="N168" s="17">
        <v>2855</v>
      </c>
      <c r="O168" s="17">
        <v>0</v>
      </c>
      <c r="P168" s="17">
        <v>0</v>
      </c>
      <c r="Q168" s="17">
        <v>0.27654800000000002</v>
      </c>
      <c r="R168" s="17">
        <v>6.1529999999999996E-3</v>
      </c>
      <c r="S168" s="17">
        <v>1.2128999999999999E-2</v>
      </c>
      <c r="T168" s="17">
        <v>5.9750000000000003E-3</v>
      </c>
      <c r="U168" s="17">
        <v>0.49265900000000001</v>
      </c>
      <c r="V168" s="17">
        <v>753.2</v>
      </c>
      <c r="W168" s="17">
        <v>0.59756100000000001</v>
      </c>
      <c r="X168" s="17">
        <v>0</v>
      </c>
      <c r="Y168" s="17">
        <v>0</v>
      </c>
      <c r="Z168" s="17">
        <v>0</v>
      </c>
      <c r="AA168" s="17">
        <v>0.75793699999999997</v>
      </c>
      <c r="AB168" s="17">
        <v>2.5061799999999999E-2</v>
      </c>
      <c r="AC168" s="17">
        <v>6.3031700000000003E-3</v>
      </c>
      <c r="AD168" s="17">
        <v>0.25</v>
      </c>
      <c r="AE168" s="17">
        <v>3482.3</v>
      </c>
    </row>
    <row r="169" spans="1:31">
      <c r="A169" s="17">
        <v>156</v>
      </c>
      <c r="B169" s="19">
        <v>0.51186342592592593</v>
      </c>
      <c r="C169" s="17">
        <v>125.1</v>
      </c>
      <c r="D169" s="17">
        <v>6.3</v>
      </c>
      <c r="E169" s="17">
        <v>0</v>
      </c>
      <c r="F169" s="17">
        <v>0</v>
      </c>
      <c r="G169" s="17">
        <v>9.6183000000000005E-2</v>
      </c>
      <c r="H169" s="17">
        <v>8.0029999999999997E-3</v>
      </c>
      <c r="I169" s="17">
        <v>1.3216E-2</v>
      </c>
      <c r="J169" s="17">
        <v>5.2129999999999998E-3</v>
      </c>
      <c r="K169" s="17">
        <v>0.39442899999999997</v>
      </c>
      <c r="L169" s="17">
        <v>1007.5</v>
      </c>
      <c r="M169" s="17">
        <v>0.36838100000000001</v>
      </c>
      <c r="N169" s="17">
        <v>0</v>
      </c>
      <c r="O169" s="17">
        <v>0</v>
      </c>
      <c r="P169" s="17">
        <v>0</v>
      </c>
      <c r="Q169" s="17">
        <v>0.323633</v>
      </c>
      <c r="R169" s="17">
        <v>6.5009999999999998E-3</v>
      </c>
      <c r="S169" s="17">
        <v>1.5495E-2</v>
      </c>
      <c r="T169" s="17">
        <v>8.9940000000000003E-3</v>
      </c>
      <c r="U169" s="17">
        <v>0.58042300000000002</v>
      </c>
      <c r="V169" s="17">
        <v>1195.9000000000001</v>
      </c>
      <c r="W169" s="17">
        <v>2.4390000000000002E-3</v>
      </c>
      <c r="X169" s="17">
        <v>3187</v>
      </c>
      <c r="Y169" s="17">
        <v>0</v>
      </c>
      <c r="Z169" s="17">
        <v>0</v>
      </c>
    </row>
    <row r="170" spans="1:31">
      <c r="A170" s="17">
        <v>157</v>
      </c>
      <c r="B170" s="19">
        <v>0.51192129629629635</v>
      </c>
      <c r="C170" s="17">
        <v>127.1</v>
      </c>
      <c r="D170" s="17">
        <v>6.3</v>
      </c>
      <c r="E170" s="17">
        <v>1.1901E-2</v>
      </c>
      <c r="F170" s="17">
        <v>0.57599999999999996</v>
      </c>
      <c r="G170" s="17">
        <v>0.129859</v>
      </c>
      <c r="H170" s="17">
        <v>8.2050000000000005E-3</v>
      </c>
      <c r="I170" s="17">
        <v>1.3236E-2</v>
      </c>
      <c r="J170" s="17">
        <v>5.0299999999999997E-3</v>
      </c>
      <c r="K170" s="17">
        <v>0.38007299999999999</v>
      </c>
      <c r="L170" s="17">
        <v>705.6</v>
      </c>
      <c r="M170" s="17">
        <v>0.59756100000000001</v>
      </c>
      <c r="N170" s="17">
        <v>2759</v>
      </c>
      <c r="O170" s="17">
        <v>0</v>
      </c>
      <c r="P170" s="17">
        <v>0</v>
      </c>
      <c r="Q170" s="17">
        <v>3.9543000000000002E-2</v>
      </c>
      <c r="R170" s="17">
        <v>4.6049999999999997E-3</v>
      </c>
      <c r="S170" s="17">
        <v>1.2229E-2</v>
      </c>
      <c r="T170" s="17">
        <v>7.6239999999999997E-3</v>
      </c>
      <c r="U170" s="17">
        <v>0.62345499999999998</v>
      </c>
      <c r="V170" s="17">
        <v>959.9</v>
      </c>
      <c r="W170" s="17">
        <v>0.36838100000000001</v>
      </c>
      <c r="X170" s="17">
        <v>0</v>
      </c>
      <c r="Y170" s="17">
        <v>0</v>
      </c>
      <c r="Z170" s="17">
        <v>0</v>
      </c>
      <c r="AA170" s="17">
        <v>0.95916100000000004</v>
      </c>
      <c r="AB170" s="17">
        <v>6.84535E-2</v>
      </c>
      <c r="AC170" s="17">
        <v>5.1266000000000003E-3</v>
      </c>
      <c r="AD170" s="17">
        <v>0.25</v>
      </c>
      <c r="AE170" s="17">
        <v>1177.0999999999999</v>
      </c>
    </row>
    <row r="171" spans="1:31">
      <c r="A171" s="17">
        <v>158</v>
      </c>
      <c r="B171" s="19">
        <v>0.51197916666666665</v>
      </c>
      <c r="C171" s="17">
        <v>127.5</v>
      </c>
      <c r="D171" s="17">
        <v>6.3</v>
      </c>
      <c r="E171" s="17">
        <v>1.3183E-2</v>
      </c>
      <c r="F171" s="17">
        <v>0.63800000000000001</v>
      </c>
      <c r="G171" s="17">
        <v>0.153859</v>
      </c>
      <c r="H171" s="17">
        <v>6.5960000000000003E-3</v>
      </c>
      <c r="I171" s="17">
        <v>1.2652E-2</v>
      </c>
      <c r="J171" s="17">
        <v>6.0559999999999998E-3</v>
      </c>
      <c r="K171" s="17">
        <v>0.47868100000000002</v>
      </c>
      <c r="L171" s="17">
        <v>1195.9000000000001</v>
      </c>
      <c r="M171" s="17">
        <v>2.4390000000000002E-3</v>
      </c>
      <c r="N171" s="17">
        <v>2535</v>
      </c>
      <c r="O171" s="17">
        <v>0</v>
      </c>
      <c r="P171" s="17">
        <v>0</v>
      </c>
      <c r="Q171" s="17">
        <v>8.5491999999999999E-2</v>
      </c>
      <c r="R171" s="17">
        <v>7.273E-3</v>
      </c>
      <c r="S171" s="17">
        <v>1.2605E-2</v>
      </c>
      <c r="T171" s="17">
        <v>5.3319999999999999E-3</v>
      </c>
      <c r="U171" s="17">
        <v>0.42303299999999999</v>
      </c>
      <c r="V171" s="17">
        <v>272.89999999999998</v>
      </c>
      <c r="W171" s="17">
        <v>0.22674</v>
      </c>
      <c r="X171" s="17">
        <v>1644</v>
      </c>
      <c r="Y171" s="17">
        <v>0</v>
      </c>
      <c r="Z171" s="17">
        <v>0</v>
      </c>
      <c r="AA171" s="17">
        <v>0.65081999999999995</v>
      </c>
      <c r="AB171" s="17">
        <v>0.10269499999999999</v>
      </c>
      <c r="AC171" s="17">
        <v>7.8202500000000008E-3</v>
      </c>
      <c r="AD171" s="17">
        <v>0.25</v>
      </c>
      <c r="AE171" s="17">
        <v>694.5</v>
      </c>
    </row>
    <row r="172" spans="1:31">
      <c r="A172" s="17">
        <v>159</v>
      </c>
      <c r="B172" s="19">
        <v>0.51202546296296292</v>
      </c>
      <c r="C172" s="17">
        <v>128.19999999999999</v>
      </c>
      <c r="D172" s="17">
        <v>6.3</v>
      </c>
      <c r="E172" s="17">
        <v>1.4227E-2</v>
      </c>
      <c r="F172" s="17">
        <v>0.68799999999999994</v>
      </c>
      <c r="G172" s="17">
        <v>0.106563</v>
      </c>
      <c r="H172" s="17">
        <v>6.7949999999999998E-3</v>
      </c>
      <c r="I172" s="17">
        <v>1.2991000000000001E-2</v>
      </c>
      <c r="J172" s="17">
        <v>6.1960000000000001E-3</v>
      </c>
      <c r="K172" s="17">
        <v>0.47694900000000001</v>
      </c>
      <c r="L172" s="17">
        <v>1195.9000000000001</v>
      </c>
      <c r="M172" s="17">
        <v>0.59756100000000001</v>
      </c>
      <c r="N172" s="17">
        <v>7580</v>
      </c>
      <c r="O172" s="17">
        <v>0</v>
      </c>
      <c r="P172" s="17">
        <v>0</v>
      </c>
      <c r="Q172" s="17">
        <v>0.28873500000000002</v>
      </c>
      <c r="R172" s="17">
        <v>6.1260000000000004E-3</v>
      </c>
      <c r="S172" s="17">
        <v>1.3606999999999999E-2</v>
      </c>
      <c r="T172" s="17">
        <v>7.4819999999999999E-3</v>
      </c>
      <c r="U172" s="17">
        <v>0.54982699999999995</v>
      </c>
      <c r="V172" s="17">
        <v>925.4</v>
      </c>
      <c r="W172" s="17">
        <v>0.36838100000000001</v>
      </c>
      <c r="X172" s="17">
        <v>3662</v>
      </c>
      <c r="Y172" s="17">
        <v>0</v>
      </c>
      <c r="Z172" s="17">
        <v>0</v>
      </c>
      <c r="AA172" s="17">
        <v>0.84588700000000006</v>
      </c>
      <c r="AB172" s="17">
        <v>0.25497199999999998</v>
      </c>
      <c r="AC172" s="17">
        <v>8.0333499999999999E-3</v>
      </c>
      <c r="AD172" s="17">
        <v>0.25</v>
      </c>
      <c r="AE172" s="17">
        <v>694.5</v>
      </c>
    </row>
    <row r="173" spans="1:31">
      <c r="A173" s="17">
        <v>160</v>
      </c>
      <c r="B173" s="19">
        <v>0.51208333333333333</v>
      </c>
      <c r="C173" s="17">
        <v>129.30000000000001</v>
      </c>
      <c r="D173" s="17">
        <v>6.3</v>
      </c>
      <c r="E173" s="17">
        <v>6.6340000000000001E-3</v>
      </c>
      <c r="F173" s="17">
        <v>0.32100000000000001</v>
      </c>
      <c r="G173" s="17">
        <v>0.108862</v>
      </c>
      <c r="H173" s="17">
        <v>5.8329999999999996E-3</v>
      </c>
      <c r="I173" s="17">
        <v>1.1861E-2</v>
      </c>
      <c r="J173" s="17">
        <v>6.0289999999999996E-3</v>
      </c>
      <c r="K173" s="17">
        <v>0.508274</v>
      </c>
      <c r="L173" s="17">
        <v>1195.9000000000001</v>
      </c>
      <c r="M173" s="17">
        <v>0.31427899999999998</v>
      </c>
      <c r="N173" s="17">
        <v>25520</v>
      </c>
      <c r="O173" s="17">
        <v>0</v>
      </c>
      <c r="P173" s="17">
        <v>0</v>
      </c>
      <c r="Q173" s="17">
        <v>9.3112E-2</v>
      </c>
      <c r="R173" s="17">
        <v>6.7120000000000001E-3</v>
      </c>
      <c r="S173" s="17">
        <v>1.1396999999999999E-2</v>
      </c>
      <c r="T173" s="17">
        <v>4.6860000000000001E-3</v>
      </c>
      <c r="U173" s="17">
        <v>0.41111900000000001</v>
      </c>
      <c r="V173" s="17">
        <v>577.9</v>
      </c>
      <c r="W173" s="17">
        <v>0.59756100000000001</v>
      </c>
      <c r="X173" s="17">
        <v>0</v>
      </c>
      <c r="Y173" s="17">
        <v>0</v>
      </c>
      <c r="Z173" s="17">
        <v>0</v>
      </c>
      <c r="AA173" s="17">
        <v>0.63249100000000003</v>
      </c>
      <c r="AB173" s="17">
        <v>0.53535999999999995</v>
      </c>
      <c r="AC173" s="17">
        <v>9.2202199999999995E-3</v>
      </c>
      <c r="AD173" s="17">
        <v>0.25</v>
      </c>
      <c r="AE173" s="17">
        <v>694.5</v>
      </c>
    </row>
    <row r="174" spans="1:31">
      <c r="A174" s="17">
        <v>161</v>
      </c>
      <c r="B174" s="19">
        <v>0.51214120370370375</v>
      </c>
      <c r="C174" s="17">
        <v>130.4</v>
      </c>
      <c r="D174" s="17">
        <v>6.3</v>
      </c>
      <c r="E174" s="17">
        <v>0</v>
      </c>
      <c r="F174" s="17">
        <v>0</v>
      </c>
      <c r="G174" s="17">
        <v>0.336372</v>
      </c>
      <c r="H174" s="17">
        <v>6.1960000000000001E-3</v>
      </c>
      <c r="I174" s="17">
        <v>1.2481000000000001E-2</v>
      </c>
      <c r="J174" s="17">
        <v>6.2839999999999997E-3</v>
      </c>
      <c r="K174" s="17">
        <v>0.50351900000000005</v>
      </c>
      <c r="L174" s="17">
        <v>405.7</v>
      </c>
      <c r="M174" s="17">
        <v>2.4390000000000002E-3</v>
      </c>
      <c r="N174" s="17">
        <v>0</v>
      </c>
      <c r="O174" s="17">
        <v>0</v>
      </c>
      <c r="P174" s="17">
        <v>0</v>
      </c>
      <c r="Q174" s="17">
        <v>0.25509500000000002</v>
      </c>
      <c r="R174" s="17">
        <v>4.0940000000000004E-3</v>
      </c>
      <c r="S174" s="17">
        <v>1.1998999999999999E-2</v>
      </c>
      <c r="T174" s="17">
        <v>7.9050000000000006E-3</v>
      </c>
      <c r="U174" s="17">
        <v>0.65878000000000003</v>
      </c>
      <c r="V174" s="17">
        <v>1195.9000000000001</v>
      </c>
      <c r="W174" s="17">
        <v>2.4390000000000002E-3</v>
      </c>
      <c r="X174" s="17">
        <v>2079</v>
      </c>
      <c r="Y174" s="17">
        <v>0</v>
      </c>
      <c r="Z174" s="17">
        <v>0</v>
      </c>
    </row>
    <row r="175" spans="1:31">
      <c r="A175" s="17">
        <v>162</v>
      </c>
      <c r="B175" s="19">
        <v>0.51219907407407406</v>
      </c>
      <c r="C175" s="17">
        <v>131.1</v>
      </c>
      <c r="D175" s="17">
        <v>6.3</v>
      </c>
      <c r="E175" s="17">
        <v>8.4980000000000003E-3</v>
      </c>
      <c r="F175" s="17">
        <v>0.41099999999999998</v>
      </c>
      <c r="G175" s="17">
        <v>9.2978000000000005E-2</v>
      </c>
      <c r="H175" s="17">
        <v>4.4720000000000003E-3</v>
      </c>
      <c r="I175" s="17">
        <v>1.1447000000000001E-2</v>
      </c>
      <c r="J175" s="17">
        <v>6.9750000000000003E-3</v>
      </c>
      <c r="K175" s="17">
        <v>0.60935300000000003</v>
      </c>
      <c r="L175" s="17">
        <v>577.9</v>
      </c>
      <c r="M175" s="17">
        <v>0.59756100000000001</v>
      </c>
      <c r="N175" s="17">
        <v>1814</v>
      </c>
      <c r="O175" s="17">
        <v>0</v>
      </c>
      <c r="P175" s="17">
        <v>0</v>
      </c>
      <c r="Q175" s="17">
        <v>0.194298</v>
      </c>
      <c r="R175" s="17">
        <v>5.3169999999999997E-3</v>
      </c>
      <c r="S175" s="17">
        <v>1.1228E-2</v>
      </c>
      <c r="T175" s="17">
        <v>5.9109999999999996E-3</v>
      </c>
      <c r="U175" s="17">
        <v>0.52642900000000004</v>
      </c>
      <c r="V175" s="17">
        <v>1097.5999999999999</v>
      </c>
      <c r="W175" s="17">
        <v>0.36838100000000001</v>
      </c>
      <c r="X175" s="17">
        <v>2236</v>
      </c>
      <c r="Y175" s="17">
        <v>0</v>
      </c>
      <c r="Z175" s="17">
        <v>0</v>
      </c>
      <c r="AA175" s="17">
        <v>0.80989100000000003</v>
      </c>
      <c r="AB175" s="17">
        <v>3.80652E-2</v>
      </c>
      <c r="AC175" s="17">
        <v>5.5421000000000003E-3</v>
      </c>
      <c r="AD175" s="17">
        <v>0.25</v>
      </c>
      <c r="AE175" s="17">
        <v>1437.2</v>
      </c>
    </row>
    <row r="176" spans="1:31">
      <c r="A176" s="17">
        <v>163</v>
      </c>
      <c r="B176" s="19">
        <v>0.51225694444444447</v>
      </c>
      <c r="C176" s="17">
        <v>132.4</v>
      </c>
      <c r="D176" s="17">
        <v>6.3</v>
      </c>
      <c r="E176" s="17">
        <v>0</v>
      </c>
      <c r="F176" s="17">
        <v>0</v>
      </c>
      <c r="G176" s="17">
        <v>0.41821799999999998</v>
      </c>
      <c r="H176" s="17">
        <v>5.7829999999999999E-3</v>
      </c>
      <c r="I176" s="17">
        <v>1.2118E-2</v>
      </c>
      <c r="J176" s="17">
        <v>6.3350000000000004E-3</v>
      </c>
      <c r="K176" s="17">
        <v>0.52277099999999999</v>
      </c>
      <c r="L176" s="17">
        <v>728.8</v>
      </c>
      <c r="M176" s="17">
        <v>0.57689599999999996</v>
      </c>
      <c r="N176" s="17">
        <v>0</v>
      </c>
      <c r="O176" s="17">
        <v>0</v>
      </c>
      <c r="P176" s="17">
        <v>0</v>
      </c>
      <c r="Q176" s="17">
        <v>0.18589700000000001</v>
      </c>
      <c r="R176" s="17">
        <v>7.7219999999999997E-3</v>
      </c>
      <c r="S176" s="17">
        <v>1.2293999999999999E-2</v>
      </c>
      <c r="T176" s="17">
        <v>4.5710000000000004E-3</v>
      </c>
      <c r="U176" s="17">
        <v>0.37185099999999999</v>
      </c>
      <c r="V176" s="17">
        <v>638.70000000000005</v>
      </c>
      <c r="W176" s="17">
        <v>0.59756100000000001</v>
      </c>
      <c r="X176" s="17">
        <v>3032</v>
      </c>
      <c r="Y176" s="17">
        <v>0</v>
      </c>
      <c r="Z176" s="17">
        <v>0</v>
      </c>
    </row>
    <row r="177" spans="1:31">
      <c r="A177" s="17">
        <v>164</v>
      </c>
      <c r="B177" s="19">
        <v>0.51230324074074074</v>
      </c>
      <c r="C177" s="17">
        <v>133.5</v>
      </c>
      <c r="D177" s="17">
        <v>6.3</v>
      </c>
      <c r="E177" s="17">
        <v>0</v>
      </c>
      <c r="F177" s="17">
        <v>0</v>
      </c>
      <c r="G177" s="17">
        <v>0.354995</v>
      </c>
      <c r="H177" s="17">
        <v>2.957E-3</v>
      </c>
      <c r="I177" s="17">
        <v>1.1356E-2</v>
      </c>
      <c r="J177" s="17">
        <v>8.3990000000000002E-3</v>
      </c>
      <c r="K177" s="17">
        <v>0.73961699999999997</v>
      </c>
      <c r="L177" s="17">
        <v>917.3</v>
      </c>
      <c r="M177" s="17">
        <v>2.4390000000000002E-3</v>
      </c>
      <c r="N177" s="17">
        <v>0</v>
      </c>
      <c r="O177" s="17">
        <v>0</v>
      </c>
      <c r="P177" s="17">
        <v>0</v>
      </c>
      <c r="Q177" s="17">
        <v>0.28129100000000001</v>
      </c>
      <c r="R177" s="17">
        <v>3.6840000000000002E-3</v>
      </c>
      <c r="S177" s="17">
        <v>1.1964000000000001E-2</v>
      </c>
      <c r="T177" s="17">
        <v>8.2799999999999992E-3</v>
      </c>
      <c r="U177" s="17">
        <v>0.69205399999999995</v>
      </c>
      <c r="V177" s="17">
        <v>1195.9000000000001</v>
      </c>
      <c r="W177" s="17">
        <v>0.13920199999999999</v>
      </c>
      <c r="X177" s="17">
        <v>1872</v>
      </c>
      <c r="Y177" s="17">
        <v>0</v>
      </c>
      <c r="Z177" s="17">
        <v>0</v>
      </c>
    </row>
    <row r="178" spans="1:31">
      <c r="A178" s="17">
        <v>165</v>
      </c>
      <c r="B178" s="19">
        <v>0.51236111111111116</v>
      </c>
      <c r="C178" s="17">
        <v>134.80000000000001</v>
      </c>
      <c r="D178" s="17">
        <v>6.3</v>
      </c>
      <c r="E178" s="17">
        <v>5.3429999999999997E-3</v>
      </c>
      <c r="F178" s="17">
        <v>0.25900000000000001</v>
      </c>
      <c r="G178" s="17">
        <v>0.32610899999999998</v>
      </c>
      <c r="H178" s="17">
        <v>4.9040000000000004E-3</v>
      </c>
      <c r="I178" s="17">
        <v>1.1965E-2</v>
      </c>
      <c r="J178" s="17">
        <v>7.0609999999999996E-3</v>
      </c>
      <c r="K178" s="17">
        <v>0.59011999999999998</v>
      </c>
      <c r="L178" s="17">
        <v>586</v>
      </c>
      <c r="M178" s="17">
        <v>0.59756100000000001</v>
      </c>
      <c r="N178" s="17">
        <v>2091</v>
      </c>
      <c r="O178" s="17">
        <v>0</v>
      </c>
      <c r="P178" s="17">
        <v>0</v>
      </c>
      <c r="Q178" s="17">
        <v>0.10871500000000001</v>
      </c>
      <c r="R178" s="17">
        <v>8.1849999999999996E-3</v>
      </c>
      <c r="S178" s="17">
        <v>1.2189999999999999E-2</v>
      </c>
      <c r="T178" s="17">
        <v>4.0039999999999997E-3</v>
      </c>
      <c r="U178" s="17">
        <v>0.32850299999999999</v>
      </c>
      <c r="V178" s="17">
        <v>204.1</v>
      </c>
      <c r="W178" s="17">
        <v>2.4390000000000002E-3</v>
      </c>
      <c r="X178" s="17">
        <v>5667</v>
      </c>
      <c r="Y178" s="17">
        <v>0</v>
      </c>
      <c r="Z178" s="17">
        <v>0</v>
      </c>
      <c r="AA178" s="17">
        <v>0.50538899999999998</v>
      </c>
      <c r="AB178" s="17">
        <v>4.4216100000000001E-2</v>
      </c>
      <c r="AC178" s="17">
        <v>8.3623699999999992E-3</v>
      </c>
      <c r="AD178" s="17">
        <v>0.25</v>
      </c>
      <c r="AE178" s="17">
        <v>1417.3</v>
      </c>
    </row>
    <row r="179" spans="1:31">
      <c r="A179" s="17">
        <v>166</v>
      </c>
      <c r="B179" s="19">
        <v>0.51241898148148146</v>
      </c>
      <c r="C179" s="17">
        <v>135</v>
      </c>
      <c r="D179" s="17">
        <v>6.3</v>
      </c>
      <c r="E179" s="17">
        <v>3.7599999999999999E-3</v>
      </c>
      <c r="F179" s="17">
        <v>0.182</v>
      </c>
      <c r="G179" s="17">
        <v>0.23921000000000001</v>
      </c>
      <c r="H179" s="17">
        <v>7.2399999999999999E-3</v>
      </c>
      <c r="I179" s="17">
        <v>1.257E-2</v>
      </c>
      <c r="J179" s="17">
        <v>5.3299999999999997E-3</v>
      </c>
      <c r="K179" s="17">
        <v>0.42400599999999999</v>
      </c>
      <c r="L179" s="17">
        <v>389.4</v>
      </c>
      <c r="M179" s="17">
        <v>0.36838100000000001</v>
      </c>
      <c r="N179" s="17">
        <v>4500</v>
      </c>
      <c r="O179" s="17">
        <v>0</v>
      </c>
      <c r="P179" s="17">
        <v>0</v>
      </c>
      <c r="Q179" s="17">
        <v>0.18692700000000001</v>
      </c>
      <c r="R179" s="17">
        <v>7.5919999999999998E-3</v>
      </c>
      <c r="S179" s="17">
        <v>1.176E-2</v>
      </c>
      <c r="T179" s="17">
        <v>4.1679999999999998E-3</v>
      </c>
      <c r="U179" s="17">
        <v>0.35442600000000002</v>
      </c>
      <c r="V179" s="17">
        <v>432</v>
      </c>
      <c r="W179" s="17">
        <v>2.4390000000000002E-3</v>
      </c>
      <c r="X179" s="17">
        <v>1338</v>
      </c>
      <c r="Y179" s="17">
        <v>0</v>
      </c>
      <c r="Z179" s="17">
        <v>0</v>
      </c>
      <c r="AA179" s="17">
        <v>0.54527000000000003</v>
      </c>
      <c r="AB179" s="17">
        <v>6.20531E-2</v>
      </c>
      <c r="AC179" s="17">
        <v>7.8507400000000001E-3</v>
      </c>
      <c r="AD179" s="17">
        <v>0.25</v>
      </c>
      <c r="AE179" s="17">
        <v>2132.8000000000002</v>
      </c>
    </row>
    <row r="180" spans="1:31">
      <c r="A180" s="17">
        <v>167</v>
      </c>
      <c r="B180" s="19">
        <v>0.51247685185185188</v>
      </c>
      <c r="C180" s="17">
        <v>136.6</v>
      </c>
      <c r="D180" s="17">
        <v>6.3</v>
      </c>
      <c r="E180" s="17">
        <v>0</v>
      </c>
      <c r="F180" s="17">
        <v>0</v>
      </c>
      <c r="G180" s="17">
        <v>0.23466999999999999</v>
      </c>
      <c r="H180" s="17">
        <v>5.5040000000000002E-3</v>
      </c>
      <c r="I180" s="17">
        <v>1.1752E-2</v>
      </c>
      <c r="J180" s="17">
        <v>6.2480000000000001E-3</v>
      </c>
      <c r="K180" s="17">
        <v>0.531636</v>
      </c>
      <c r="L180" s="17">
        <v>1050</v>
      </c>
      <c r="M180" s="17">
        <v>0.59756100000000001</v>
      </c>
      <c r="N180" s="17">
        <v>0</v>
      </c>
      <c r="O180" s="17">
        <v>0</v>
      </c>
      <c r="P180" s="17">
        <v>0</v>
      </c>
      <c r="Q180" s="17">
        <v>8.9573E-2</v>
      </c>
      <c r="R180" s="17">
        <v>5.4580000000000002E-3</v>
      </c>
      <c r="S180" s="17">
        <v>1.1265000000000001E-2</v>
      </c>
      <c r="T180" s="17">
        <v>5.8079999999999998E-3</v>
      </c>
      <c r="U180" s="17">
        <v>0.51551800000000003</v>
      </c>
      <c r="V180" s="17">
        <v>392.5</v>
      </c>
      <c r="W180" s="17">
        <v>0.17263800000000001</v>
      </c>
      <c r="X180" s="17">
        <v>0</v>
      </c>
      <c r="Y180" s="17">
        <v>0</v>
      </c>
      <c r="Z180" s="17">
        <v>0</v>
      </c>
    </row>
    <row r="181" spans="1:31">
      <c r="A181" s="17">
        <v>168</v>
      </c>
      <c r="B181" s="19">
        <v>0.51252314814814814</v>
      </c>
      <c r="C181" s="17">
        <v>137.69999999999999</v>
      </c>
      <c r="D181" s="17">
        <v>6.3</v>
      </c>
      <c r="E181" s="17">
        <v>7.1219999999999999E-3</v>
      </c>
      <c r="F181" s="17">
        <v>0.34499999999999997</v>
      </c>
      <c r="G181" s="17">
        <v>0.17793900000000001</v>
      </c>
      <c r="H181" s="17">
        <v>7.6880000000000004E-3</v>
      </c>
      <c r="I181" s="17">
        <v>1.1814E-2</v>
      </c>
      <c r="J181" s="17">
        <v>4.1260000000000003E-3</v>
      </c>
      <c r="K181" s="17">
        <v>0.34923700000000002</v>
      </c>
      <c r="L181" s="17">
        <v>604.20000000000005</v>
      </c>
      <c r="M181" s="17">
        <v>0.59756100000000001</v>
      </c>
      <c r="N181" s="17">
        <v>3638</v>
      </c>
      <c r="O181" s="17">
        <v>0</v>
      </c>
      <c r="P181" s="17">
        <v>0</v>
      </c>
      <c r="Q181" s="17">
        <v>0.175349</v>
      </c>
      <c r="R181" s="17">
        <v>6.202E-3</v>
      </c>
      <c r="S181" s="17">
        <v>1.1065999999999999E-2</v>
      </c>
      <c r="T181" s="17">
        <v>4.8640000000000003E-3</v>
      </c>
      <c r="U181" s="17">
        <v>0.43955300000000003</v>
      </c>
      <c r="V181" s="17">
        <v>904.1</v>
      </c>
      <c r="W181" s="17">
        <v>0.59756100000000001</v>
      </c>
      <c r="X181" s="17">
        <v>55697</v>
      </c>
      <c r="Y181" s="17">
        <v>0</v>
      </c>
      <c r="Z181" s="17">
        <v>0</v>
      </c>
      <c r="AA181" s="17">
        <v>0.67623599999999995</v>
      </c>
      <c r="AB181" s="17">
        <v>7.6624800000000007E-2</v>
      </c>
      <c r="AC181" s="17">
        <v>6.5748899999999999E-3</v>
      </c>
      <c r="AD181" s="17">
        <v>0.25</v>
      </c>
      <c r="AE181" s="17">
        <v>1374.6</v>
      </c>
    </row>
    <row r="182" spans="1:31">
      <c r="A182" s="17">
        <v>169</v>
      </c>
      <c r="B182" s="19">
        <v>0.51258101851851856</v>
      </c>
      <c r="C182" s="17">
        <v>137.69999999999999</v>
      </c>
      <c r="D182" s="17">
        <v>6.3</v>
      </c>
      <c r="E182" s="17">
        <v>3.6150000000000002E-3</v>
      </c>
      <c r="F182" s="17">
        <v>0.17499999999999999</v>
      </c>
      <c r="G182" s="17">
        <v>0.107406</v>
      </c>
      <c r="H182" s="17">
        <v>6.646E-3</v>
      </c>
      <c r="I182" s="17">
        <v>1.1608E-2</v>
      </c>
      <c r="J182" s="17">
        <v>4.9620000000000003E-3</v>
      </c>
      <c r="K182" s="17">
        <v>0.42747200000000002</v>
      </c>
      <c r="L182" s="17">
        <v>341.8</v>
      </c>
      <c r="M182" s="17">
        <v>0.59756100000000001</v>
      </c>
      <c r="N182" s="17">
        <v>8390</v>
      </c>
      <c r="O182" s="17">
        <v>0</v>
      </c>
      <c r="P182" s="17">
        <v>0</v>
      </c>
      <c r="Q182" s="17">
        <v>5.2449000000000003E-2</v>
      </c>
      <c r="R182" s="17">
        <v>6.7369999999999999E-3</v>
      </c>
      <c r="S182" s="17">
        <v>1.1294999999999999E-2</v>
      </c>
      <c r="T182" s="17">
        <v>4.5589999999999997E-3</v>
      </c>
      <c r="U182" s="17">
        <v>0.40359200000000001</v>
      </c>
      <c r="V182" s="17">
        <v>1195.9000000000001</v>
      </c>
      <c r="W182" s="17">
        <v>2.4390000000000002E-3</v>
      </c>
      <c r="X182" s="17">
        <v>0</v>
      </c>
      <c r="Y182" s="17">
        <v>0</v>
      </c>
      <c r="Z182" s="17">
        <v>0</v>
      </c>
      <c r="AA182" s="17">
        <v>0.62091099999999999</v>
      </c>
      <c r="AB182" s="17">
        <v>9.7689600000000001E-2</v>
      </c>
      <c r="AC182" s="17">
        <v>7.1819800000000001E-3</v>
      </c>
      <c r="AD182" s="17">
        <v>0.25</v>
      </c>
      <c r="AE182" s="17">
        <v>2429.6999999999998</v>
      </c>
    </row>
    <row r="183" spans="1:31">
      <c r="A183" s="17">
        <v>170</v>
      </c>
      <c r="B183" s="19">
        <v>0.51263888888888887</v>
      </c>
      <c r="C183" s="17">
        <v>139.1</v>
      </c>
      <c r="D183" s="17">
        <v>6.3</v>
      </c>
      <c r="E183" s="17">
        <v>3.2109999999999999E-3</v>
      </c>
      <c r="F183" s="17">
        <v>0.155</v>
      </c>
      <c r="G183" s="17">
        <v>1.5203E-2</v>
      </c>
      <c r="H183" s="17">
        <v>7.5560000000000002E-3</v>
      </c>
      <c r="I183" s="17">
        <v>1.2463999999999999E-2</v>
      </c>
      <c r="J183" s="17">
        <v>4.908E-3</v>
      </c>
      <c r="K183" s="17">
        <v>0.39374300000000001</v>
      </c>
      <c r="L183" s="17">
        <v>204.1</v>
      </c>
      <c r="M183" s="17">
        <v>0.13920199999999999</v>
      </c>
      <c r="N183" s="17">
        <v>2997</v>
      </c>
      <c r="O183" s="17">
        <v>0</v>
      </c>
      <c r="P183" s="17">
        <v>0</v>
      </c>
      <c r="Q183" s="17">
        <v>9.0132000000000004E-2</v>
      </c>
      <c r="R183" s="17">
        <v>5.1240000000000001E-3</v>
      </c>
      <c r="S183" s="17">
        <v>1.1498E-2</v>
      </c>
      <c r="T183" s="17">
        <v>6.3749999999999996E-3</v>
      </c>
      <c r="U183" s="17">
        <v>0.55440100000000003</v>
      </c>
      <c r="V183" s="17">
        <v>559.70000000000005</v>
      </c>
      <c r="W183" s="17">
        <v>0.389046</v>
      </c>
      <c r="X183" s="17">
        <v>0</v>
      </c>
      <c r="Y183" s="17">
        <v>0</v>
      </c>
      <c r="Z183" s="17">
        <v>0</v>
      </c>
      <c r="AA183" s="17">
        <v>0.85292400000000002</v>
      </c>
      <c r="AB183" s="17">
        <v>2.2569100000000002E-2</v>
      </c>
      <c r="AC183" s="17">
        <v>5.2675100000000004E-3</v>
      </c>
      <c r="AD183" s="17">
        <v>0.25</v>
      </c>
      <c r="AE183" s="17">
        <v>4070.1</v>
      </c>
    </row>
    <row r="184" spans="1:31">
      <c r="A184" s="17">
        <v>171</v>
      </c>
      <c r="B184" s="19">
        <v>0.51269675925925928</v>
      </c>
      <c r="C184" s="17">
        <v>140.4</v>
      </c>
      <c r="D184" s="17">
        <v>6.3</v>
      </c>
      <c r="E184" s="17">
        <v>7.4260000000000003E-3</v>
      </c>
      <c r="F184" s="17">
        <v>0.35899999999999999</v>
      </c>
      <c r="G184" s="17">
        <v>0.211948</v>
      </c>
      <c r="H184" s="17">
        <v>4.8529999999999997E-3</v>
      </c>
      <c r="I184" s="17">
        <v>1.1504E-2</v>
      </c>
      <c r="J184" s="17">
        <v>6.6509999999999998E-3</v>
      </c>
      <c r="K184" s="17">
        <v>0.57811000000000001</v>
      </c>
      <c r="L184" s="17">
        <v>1195.9000000000001</v>
      </c>
      <c r="M184" s="17">
        <v>2.4390000000000002E-3</v>
      </c>
      <c r="N184" s="17">
        <v>13720</v>
      </c>
      <c r="O184" s="17">
        <v>0</v>
      </c>
      <c r="P184" s="17">
        <v>0</v>
      </c>
      <c r="Q184" s="17">
        <v>6.8140999999999993E-2</v>
      </c>
      <c r="R184" s="17">
        <v>7.149E-3</v>
      </c>
      <c r="S184" s="17">
        <v>1.0935E-2</v>
      </c>
      <c r="T184" s="17">
        <v>3.7859999999999999E-3</v>
      </c>
      <c r="U184" s="17">
        <v>0.34625699999999998</v>
      </c>
      <c r="V184" s="17">
        <v>1195.9000000000001</v>
      </c>
      <c r="W184" s="17">
        <v>1.8225999999999999E-2</v>
      </c>
      <c r="X184" s="17">
        <v>3582</v>
      </c>
      <c r="Y184" s="17">
        <v>0</v>
      </c>
      <c r="Z184" s="17">
        <v>0</v>
      </c>
      <c r="AA184" s="17">
        <v>0.53270200000000001</v>
      </c>
      <c r="AB184" s="17">
        <v>0.38250699999999999</v>
      </c>
      <c r="AC184" s="17">
        <v>8.5969500000000008E-3</v>
      </c>
      <c r="AD184" s="17">
        <v>0.25</v>
      </c>
      <c r="AE184" s="17">
        <v>694.5</v>
      </c>
    </row>
    <row r="185" spans="1:31">
      <c r="A185" s="17">
        <v>172</v>
      </c>
      <c r="B185" s="19">
        <v>0.51275462962962959</v>
      </c>
      <c r="C185" s="17">
        <v>141</v>
      </c>
      <c r="D185" s="17">
        <v>6.3</v>
      </c>
      <c r="E185" s="17">
        <v>2.7169999999999998E-3</v>
      </c>
      <c r="F185" s="17">
        <v>0.13100000000000001</v>
      </c>
      <c r="G185" s="17">
        <v>0.121251</v>
      </c>
      <c r="H185" s="17">
        <v>5.8580000000000004E-3</v>
      </c>
      <c r="I185" s="17">
        <v>1.1975E-2</v>
      </c>
      <c r="J185" s="17">
        <v>6.117E-3</v>
      </c>
      <c r="K185" s="17">
        <v>0.51078800000000002</v>
      </c>
      <c r="L185" s="17">
        <v>341.8</v>
      </c>
      <c r="M185" s="17">
        <v>0.36838100000000001</v>
      </c>
      <c r="N185" s="17">
        <v>3001</v>
      </c>
      <c r="O185" s="17">
        <v>0</v>
      </c>
      <c r="P185" s="17">
        <v>0</v>
      </c>
      <c r="Q185" s="17">
        <v>9.2978000000000005E-2</v>
      </c>
      <c r="R185" s="17">
        <v>8.5059999999999997E-3</v>
      </c>
      <c r="S185" s="17">
        <v>1.1885E-2</v>
      </c>
      <c r="T185" s="17">
        <v>3.3779999999999999E-3</v>
      </c>
      <c r="U185" s="17">
        <v>0.284248</v>
      </c>
      <c r="V185" s="17">
        <v>1195.9000000000001</v>
      </c>
      <c r="W185" s="17">
        <v>0.13920199999999999</v>
      </c>
      <c r="X185" s="17">
        <v>0</v>
      </c>
      <c r="Y185" s="17">
        <v>0</v>
      </c>
      <c r="Z185" s="17">
        <v>0</v>
      </c>
      <c r="AA185" s="17">
        <v>0.437305</v>
      </c>
      <c r="AB185" s="17">
        <v>3.7278100000000002E-2</v>
      </c>
      <c r="AC185" s="17">
        <v>8.6323900000000002E-3</v>
      </c>
      <c r="AD185" s="17">
        <v>0.25</v>
      </c>
      <c r="AE185" s="17">
        <v>2429.6999999999998</v>
      </c>
    </row>
    <row r="186" spans="1:31">
      <c r="A186" s="17">
        <v>173</v>
      </c>
      <c r="B186" s="19">
        <v>0.51280092592592597</v>
      </c>
      <c r="C186" s="17">
        <v>142.4</v>
      </c>
      <c r="D186" s="17">
        <v>6.3</v>
      </c>
      <c r="E186" s="17">
        <v>2.2463E-2</v>
      </c>
      <c r="F186" s="17">
        <v>1.087</v>
      </c>
      <c r="G186" s="17">
        <v>0.13908999999999999</v>
      </c>
      <c r="H186" s="17">
        <v>5.2110000000000004E-3</v>
      </c>
      <c r="I186" s="17">
        <v>1.1858E-2</v>
      </c>
      <c r="J186" s="17">
        <v>6.6470000000000001E-3</v>
      </c>
      <c r="K186" s="17">
        <v>0.56053600000000003</v>
      </c>
      <c r="L186" s="17">
        <v>1195.9000000000001</v>
      </c>
      <c r="M186" s="17">
        <v>2.4390000000000002E-3</v>
      </c>
      <c r="N186" s="17">
        <v>870</v>
      </c>
      <c r="O186" s="17">
        <v>0</v>
      </c>
      <c r="P186" s="17">
        <v>0</v>
      </c>
      <c r="Q186" s="17">
        <v>0.25113200000000002</v>
      </c>
      <c r="R186" s="17">
        <v>3.6480000000000002E-3</v>
      </c>
      <c r="S186" s="17">
        <v>1.1127E-2</v>
      </c>
      <c r="T186" s="17">
        <v>7.4790000000000004E-3</v>
      </c>
      <c r="U186" s="17">
        <v>0.67217700000000002</v>
      </c>
      <c r="V186" s="17">
        <v>973</v>
      </c>
      <c r="W186" s="17">
        <v>2.4390000000000002E-3</v>
      </c>
      <c r="X186" s="17">
        <v>4043</v>
      </c>
      <c r="Y186" s="17">
        <v>0</v>
      </c>
      <c r="Z186" s="17">
        <v>0</v>
      </c>
      <c r="AA186" s="17">
        <v>1.0341199999999999</v>
      </c>
      <c r="AB186" s="17">
        <v>3.77925E-2</v>
      </c>
      <c r="AC186" s="17">
        <v>3.9302199999999999E-3</v>
      </c>
      <c r="AD186" s="17">
        <v>0.25</v>
      </c>
      <c r="AE186" s="17">
        <v>694.5</v>
      </c>
    </row>
    <row r="187" spans="1:31">
      <c r="A187" s="17">
        <v>174</v>
      </c>
      <c r="B187" s="19">
        <v>0.51285879629629627</v>
      </c>
      <c r="C187" s="17">
        <v>142.80000000000001</v>
      </c>
      <c r="D187" s="17">
        <v>6.3</v>
      </c>
      <c r="E187" s="17">
        <v>2.833E-3</v>
      </c>
      <c r="F187" s="17">
        <v>0.13700000000000001</v>
      </c>
      <c r="G187" s="17">
        <v>0.28107700000000002</v>
      </c>
      <c r="H187" s="17">
        <v>6.2269999999999999E-3</v>
      </c>
      <c r="I187" s="17">
        <v>1.259E-2</v>
      </c>
      <c r="J187" s="17">
        <v>6.3619999999999996E-3</v>
      </c>
      <c r="K187" s="17">
        <v>0.50535200000000002</v>
      </c>
      <c r="L187" s="17">
        <v>204.1</v>
      </c>
      <c r="M187" s="17">
        <v>0.36838100000000001</v>
      </c>
      <c r="N187" s="17">
        <v>2510</v>
      </c>
      <c r="O187" s="17">
        <v>0</v>
      </c>
      <c r="P187" s="17">
        <v>0</v>
      </c>
      <c r="Q187" s="17">
        <v>0.113729</v>
      </c>
      <c r="R187" s="17">
        <v>6.3400000000000001E-3</v>
      </c>
      <c r="S187" s="17">
        <v>1.2366E-2</v>
      </c>
      <c r="T187" s="17">
        <v>6.0260000000000001E-3</v>
      </c>
      <c r="U187" s="17">
        <v>0.48728700000000003</v>
      </c>
      <c r="V187" s="17">
        <v>333.7</v>
      </c>
      <c r="W187" s="17">
        <v>0.36838100000000001</v>
      </c>
      <c r="X187" s="17">
        <v>1100</v>
      </c>
      <c r="Y187" s="17">
        <v>0</v>
      </c>
      <c r="Z187" s="17">
        <v>0</v>
      </c>
      <c r="AA187" s="17">
        <v>0.74967200000000001</v>
      </c>
      <c r="AB187" s="17">
        <v>1.8967700000000001E-2</v>
      </c>
      <c r="AC187" s="17">
        <v>6.4542799999999997E-3</v>
      </c>
      <c r="AD187" s="17">
        <v>0.25</v>
      </c>
      <c r="AE187" s="17">
        <v>4070.1</v>
      </c>
    </row>
    <row r="188" spans="1:31">
      <c r="A188" s="17">
        <v>175</v>
      </c>
      <c r="B188" s="19">
        <v>0.51291666666666669</v>
      </c>
      <c r="C188" s="17">
        <v>144.1</v>
      </c>
      <c r="D188" s="17">
        <v>6.3</v>
      </c>
      <c r="E188" s="17">
        <v>1.6992E-2</v>
      </c>
      <c r="F188" s="17">
        <v>0.82199999999999995</v>
      </c>
      <c r="G188" s="17">
        <v>0.11021</v>
      </c>
      <c r="H188" s="17">
        <v>6.1349999999999998E-3</v>
      </c>
      <c r="I188" s="17">
        <v>1.1521E-2</v>
      </c>
      <c r="J188" s="17">
        <v>5.3860000000000002E-3</v>
      </c>
      <c r="K188" s="17">
        <v>0.46751399999999999</v>
      </c>
      <c r="L188" s="17">
        <v>1195.9000000000001</v>
      </c>
      <c r="M188" s="17">
        <v>3.0998000000000001E-2</v>
      </c>
      <c r="N188" s="17">
        <v>6294</v>
      </c>
      <c r="O188" s="17">
        <v>0</v>
      </c>
      <c r="P188" s="17">
        <v>0</v>
      </c>
      <c r="Q188" s="17">
        <v>0.39869399999999999</v>
      </c>
      <c r="R188" s="17">
        <v>4.411E-3</v>
      </c>
      <c r="S188" s="17">
        <v>1.1867000000000001E-2</v>
      </c>
      <c r="T188" s="17">
        <v>7.456E-3</v>
      </c>
      <c r="U188" s="17">
        <v>0.62829900000000005</v>
      </c>
      <c r="V188" s="17">
        <v>599.20000000000005</v>
      </c>
      <c r="W188" s="17">
        <v>0.59268200000000004</v>
      </c>
      <c r="X188" s="17">
        <v>4692</v>
      </c>
      <c r="Y188" s="17">
        <v>0</v>
      </c>
      <c r="Z188" s="17">
        <v>0</v>
      </c>
      <c r="AA188" s="17">
        <v>0.96661300000000006</v>
      </c>
      <c r="AB188" s="17">
        <v>0.22128</v>
      </c>
      <c r="AC188" s="17">
        <v>6.0610899999999999E-3</v>
      </c>
      <c r="AD188" s="17">
        <v>0.25</v>
      </c>
      <c r="AE188" s="17">
        <v>694.5</v>
      </c>
    </row>
    <row r="189" spans="1:31">
      <c r="A189" s="17">
        <v>176</v>
      </c>
      <c r="B189" s="19">
        <v>0.51297453703703699</v>
      </c>
      <c r="C189" s="17">
        <v>145</v>
      </c>
      <c r="D189" s="17">
        <v>6.3</v>
      </c>
      <c r="E189" s="17">
        <v>0</v>
      </c>
      <c r="F189" s="17">
        <v>0</v>
      </c>
      <c r="G189" s="17">
        <v>0.217836</v>
      </c>
      <c r="H189" s="17">
        <v>3.9899999999999996E-3</v>
      </c>
      <c r="I189" s="17">
        <v>1.1268E-2</v>
      </c>
      <c r="J189" s="17">
        <v>7.2779999999999997E-3</v>
      </c>
      <c r="K189" s="17">
        <v>0.64586399999999999</v>
      </c>
      <c r="L189" s="17">
        <v>1195.9000000000001</v>
      </c>
      <c r="M189" s="17">
        <v>0.36838100000000001</v>
      </c>
      <c r="N189" s="17">
        <v>0</v>
      </c>
      <c r="O189" s="17">
        <v>0</v>
      </c>
      <c r="P189" s="17">
        <v>0</v>
      </c>
      <c r="Q189" s="17">
        <v>6.9175E-2</v>
      </c>
      <c r="R189" s="17">
        <v>6.5009999999999998E-3</v>
      </c>
      <c r="S189" s="17">
        <v>1.0584E-2</v>
      </c>
      <c r="T189" s="17">
        <v>4.0829999999999998E-3</v>
      </c>
      <c r="U189" s="17">
        <v>0.38577299999999998</v>
      </c>
      <c r="V189" s="17">
        <v>1195.9000000000001</v>
      </c>
      <c r="W189" s="17">
        <v>2.4390000000000002E-3</v>
      </c>
      <c r="X189" s="17">
        <v>0</v>
      </c>
      <c r="Y189" s="17">
        <v>0</v>
      </c>
      <c r="Z189" s="17">
        <v>0</v>
      </c>
    </row>
    <row r="190" spans="1:31">
      <c r="A190" s="17">
        <v>177</v>
      </c>
      <c r="B190" s="19">
        <v>0.51303240740740741</v>
      </c>
      <c r="C190" s="17">
        <v>146.4</v>
      </c>
      <c r="D190" s="17">
        <v>6.3</v>
      </c>
      <c r="E190" s="17">
        <v>4.64E-3</v>
      </c>
      <c r="F190" s="17">
        <v>0.22500000000000001</v>
      </c>
      <c r="G190" s="17">
        <v>4.5652999999999999E-2</v>
      </c>
      <c r="H190" s="17">
        <v>5.372E-3</v>
      </c>
      <c r="I190" s="17">
        <v>1.0626999999999999E-2</v>
      </c>
      <c r="J190" s="17">
        <v>5.2550000000000001E-3</v>
      </c>
      <c r="K190" s="17">
        <v>0.49450499999999997</v>
      </c>
      <c r="L190" s="17">
        <v>461.4</v>
      </c>
      <c r="M190" s="17">
        <v>0.59756100000000001</v>
      </c>
      <c r="N190" s="17">
        <v>6221</v>
      </c>
      <c r="O190" s="17">
        <v>0</v>
      </c>
      <c r="P190" s="17">
        <v>0</v>
      </c>
      <c r="Q190" s="17">
        <v>0.13749800000000001</v>
      </c>
      <c r="R190" s="17">
        <v>6.3949999999999996E-3</v>
      </c>
      <c r="S190" s="17">
        <v>1.0378999999999999E-2</v>
      </c>
      <c r="T190" s="17">
        <v>3.9839999999999997E-3</v>
      </c>
      <c r="U190" s="17">
        <v>0.383826</v>
      </c>
      <c r="V190" s="17">
        <v>1076.3</v>
      </c>
      <c r="W190" s="17">
        <v>0.22674</v>
      </c>
      <c r="X190" s="17">
        <v>0</v>
      </c>
      <c r="Y190" s="17">
        <v>0</v>
      </c>
      <c r="Z190" s="17">
        <v>0</v>
      </c>
      <c r="AA190" s="17">
        <v>0.59050100000000005</v>
      </c>
      <c r="AB190" s="17">
        <v>9.7775299999999996E-2</v>
      </c>
      <c r="AC190" s="17">
        <v>6.7846599999999996E-3</v>
      </c>
      <c r="AD190" s="17">
        <v>0.25</v>
      </c>
      <c r="AE190" s="17">
        <v>1800</v>
      </c>
    </row>
    <row r="191" spans="1:31">
      <c r="A191" s="17">
        <v>178</v>
      </c>
      <c r="B191" s="19">
        <v>0.51307870370370368</v>
      </c>
      <c r="C191" s="17">
        <v>146.80000000000001</v>
      </c>
      <c r="D191" s="17">
        <v>6.3</v>
      </c>
      <c r="E191" s="17">
        <v>3.6129999999999999E-3</v>
      </c>
      <c r="F191" s="17">
        <v>0.17499999999999999</v>
      </c>
      <c r="G191" s="17">
        <v>8.1706000000000001E-2</v>
      </c>
      <c r="H191" s="17">
        <v>6.0299999999999998E-3</v>
      </c>
      <c r="I191" s="17">
        <v>1.176E-2</v>
      </c>
      <c r="J191" s="17">
        <v>5.7299999999999999E-3</v>
      </c>
      <c r="K191" s="17">
        <v>0.48721500000000001</v>
      </c>
      <c r="L191" s="17">
        <v>487.7</v>
      </c>
      <c r="M191" s="17">
        <v>2.4390000000000002E-3</v>
      </c>
      <c r="N191" s="17">
        <v>11418</v>
      </c>
      <c r="O191" s="17">
        <v>0</v>
      </c>
      <c r="P191" s="17">
        <v>0</v>
      </c>
      <c r="Q191" s="17">
        <v>0.19214300000000001</v>
      </c>
      <c r="R191" s="17">
        <v>1.0511E-2</v>
      </c>
      <c r="S191" s="17">
        <v>1.5206000000000001E-2</v>
      </c>
      <c r="T191" s="17">
        <v>4.6950000000000004E-3</v>
      </c>
      <c r="U191" s="17">
        <v>0.30874800000000002</v>
      </c>
      <c r="V191" s="17">
        <v>320.5</v>
      </c>
      <c r="W191" s="17">
        <v>0.59756100000000001</v>
      </c>
      <c r="X191" s="17">
        <v>4064</v>
      </c>
      <c r="Y191" s="17">
        <v>0</v>
      </c>
      <c r="Z191" s="17">
        <v>0</v>
      </c>
      <c r="AA191" s="17">
        <v>0.474997</v>
      </c>
      <c r="AB191" s="17">
        <v>0.17371300000000001</v>
      </c>
      <c r="AC191" s="17">
        <v>1.13264E-2</v>
      </c>
      <c r="AD191" s="17">
        <v>0.25</v>
      </c>
      <c r="AE191" s="17">
        <v>1702.9</v>
      </c>
    </row>
    <row r="192" spans="1:31">
      <c r="A192" s="17">
        <v>179</v>
      </c>
      <c r="B192" s="19">
        <v>0.51313657407407409</v>
      </c>
      <c r="C192" s="17">
        <v>148.1</v>
      </c>
      <c r="D192" s="17">
        <v>6.3</v>
      </c>
      <c r="E192" s="17">
        <v>8.6420000000000004E-3</v>
      </c>
      <c r="F192" s="17">
        <v>0.41799999999999998</v>
      </c>
      <c r="G192" s="17">
        <v>0.17622499999999999</v>
      </c>
      <c r="H192" s="17">
        <v>6.0130000000000001E-3</v>
      </c>
      <c r="I192" s="17">
        <v>1.1419E-2</v>
      </c>
      <c r="J192" s="17">
        <v>5.4060000000000002E-3</v>
      </c>
      <c r="K192" s="17">
        <v>0.47344999999999998</v>
      </c>
      <c r="L192" s="17">
        <v>620.5</v>
      </c>
      <c r="M192" s="17">
        <v>0.59756100000000001</v>
      </c>
      <c r="N192" s="17">
        <v>1277</v>
      </c>
      <c r="O192" s="17">
        <v>0</v>
      </c>
      <c r="P192" s="17">
        <v>0</v>
      </c>
      <c r="Q192" s="17">
        <v>9.2108999999999996E-2</v>
      </c>
      <c r="R192" s="17">
        <v>5.6189999999999999E-3</v>
      </c>
      <c r="S192" s="17">
        <v>1.1103999999999999E-2</v>
      </c>
      <c r="T192" s="17">
        <v>5.4850000000000003E-3</v>
      </c>
      <c r="U192" s="17">
        <v>0.49393100000000001</v>
      </c>
      <c r="V192" s="17">
        <v>728.8</v>
      </c>
      <c r="W192" s="17">
        <v>0.59756100000000001</v>
      </c>
      <c r="X192" s="17">
        <v>0</v>
      </c>
      <c r="Y192" s="17">
        <v>0</v>
      </c>
      <c r="Z192" s="17">
        <v>0</v>
      </c>
      <c r="AA192" s="17">
        <v>0.75989300000000004</v>
      </c>
      <c r="AB192" s="17">
        <v>2.9040400000000001E-2</v>
      </c>
      <c r="AC192" s="17">
        <v>5.7785800000000002E-3</v>
      </c>
      <c r="AD192" s="17">
        <v>0.25</v>
      </c>
      <c r="AE192" s="17">
        <v>1338.6</v>
      </c>
    </row>
    <row r="193" spans="1:31">
      <c r="A193" s="17">
        <v>180</v>
      </c>
      <c r="B193" s="19">
        <v>0.5131944444444444</v>
      </c>
      <c r="C193" s="17">
        <v>148.80000000000001</v>
      </c>
      <c r="D193" s="17">
        <v>6.3</v>
      </c>
      <c r="E193" s="17">
        <v>1.5318E-2</v>
      </c>
      <c r="F193" s="17">
        <v>0.74099999999999999</v>
      </c>
      <c r="G193" s="17">
        <v>5.9778999999999999E-2</v>
      </c>
      <c r="H193" s="17">
        <v>6.6839999999999998E-3</v>
      </c>
      <c r="I193" s="17">
        <v>1.1638000000000001E-2</v>
      </c>
      <c r="J193" s="17">
        <v>4.9540000000000001E-3</v>
      </c>
      <c r="K193" s="17">
        <v>0.42568899999999998</v>
      </c>
      <c r="L193" s="17">
        <v>1195.9000000000001</v>
      </c>
      <c r="M193" s="17">
        <v>2.4390000000000002E-3</v>
      </c>
      <c r="N193" s="17">
        <v>2277</v>
      </c>
      <c r="O193" s="17">
        <v>0</v>
      </c>
      <c r="P193" s="17">
        <v>0</v>
      </c>
      <c r="Q193" s="17">
        <v>0.10798099999999999</v>
      </c>
      <c r="R193" s="17">
        <v>5.5640000000000004E-3</v>
      </c>
      <c r="S193" s="17">
        <v>1.0833000000000001E-2</v>
      </c>
      <c r="T193" s="17">
        <v>5.2690000000000002E-3</v>
      </c>
      <c r="U193" s="17">
        <v>0.48639700000000002</v>
      </c>
      <c r="V193" s="17">
        <v>1195.9000000000001</v>
      </c>
      <c r="W193" s="17">
        <v>0.58966700000000005</v>
      </c>
      <c r="X193" s="17">
        <v>0</v>
      </c>
      <c r="Y193" s="17">
        <v>0</v>
      </c>
      <c r="Z193" s="17">
        <v>0</v>
      </c>
      <c r="AA193" s="17">
        <v>0.74830300000000005</v>
      </c>
      <c r="AB193" s="17">
        <v>9.3233700000000003E-2</v>
      </c>
      <c r="AC193" s="17">
        <v>6.0551900000000002E-3</v>
      </c>
      <c r="AD193" s="17">
        <v>0.25</v>
      </c>
      <c r="AE193" s="17">
        <v>694.5</v>
      </c>
    </row>
    <row r="194" spans="1:31">
      <c r="A194" s="17">
        <v>181</v>
      </c>
      <c r="B194" s="19">
        <v>0.51325231481481481</v>
      </c>
      <c r="C194" s="17">
        <v>149.5</v>
      </c>
      <c r="D194" s="17">
        <v>6.3</v>
      </c>
      <c r="E194" s="17">
        <v>8.8690000000000001E-3</v>
      </c>
      <c r="F194" s="17">
        <v>0.42899999999999999</v>
      </c>
      <c r="G194" s="17">
        <v>2.6342999999999998E-2</v>
      </c>
      <c r="H194" s="17">
        <v>6.7609999999999996E-3</v>
      </c>
      <c r="I194" s="17">
        <v>1.1469999999999999E-2</v>
      </c>
      <c r="J194" s="17">
        <v>4.7080000000000004E-3</v>
      </c>
      <c r="K194" s="17">
        <v>0.41050300000000001</v>
      </c>
      <c r="L194" s="17">
        <v>668.1</v>
      </c>
      <c r="M194" s="17">
        <v>0.45591999999999999</v>
      </c>
      <c r="N194" s="17">
        <v>3386</v>
      </c>
      <c r="O194" s="17">
        <v>0</v>
      </c>
      <c r="P194" s="17">
        <v>0</v>
      </c>
      <c r="Q194" s="17">
        <v>0.103676</v>
      </c>
      <c r="R194" s="17">
        <v>5.7840000000000001E-3</v>
      </c>
      <c r="S194" s="17">
        <v>1.1480000000000001E-2</v>
      </c>
      <c r="T194" s="17">
        <v>5.6959999999999997E-3</v>
      </c>
      <c r="U194" s="17">
        <v>0.49620300000000001</v>
      </c>
      <c r="V194" s="17">
        <v>509</v>
      </c>
      <c r="W194" s="17">
        <v>0.319158</v>
      </c>
      <c r="X194" s="17">
        <v>1808</v>
      </c>
      <c r="Y194" s="17">
        <v>0</v>
      </c>
      <c r="Z194" s="17">
        <v>0</v>
      </c>
      <c r="AA194" s="17">
        <v>0.76339000000000001</v>
      </c>
      <c r="AB194" s="17">
        <v>7.8674099999999997E-2</v>
      </c>
      <c r="AC194" s="17">
        <v>6.2317400000000004E-3</v>
      </c>
      <c r="AD194" s="17">
        <v>0.25</v>
      </c>
      <c r="AE194" s="17">
        <v>1243.2</v>
      </c>
    </row>
    <row r="195" spans="1:31">
      <c r="A195" s="17">
        <v>182</v>
      </c>
      <c r="B195" s="19">
        <v>0.51329861111111108</v>
      </c>
      <c r="C195" s="17">
        <v>151.19999999999999</v>
      </c>
      <c r="D195" s="17">
        <v>6.3</v>
      </c>
      <c r="E195" s="17">
        <v>4.2529999999999998E-3</v>
      </c>
      <c r="F195" s="17">
        <v>0.20599999999999999</v>
      </c>
      <c r="G195" s="17">
        <v>1.7863E-2</v>
      </c>
      <c r="H195" s="17">
        <v>5.842E-3</v>
      </c>
      <c r="I195" s="17">
        <v>1.1346999999999999E-2</v>
      </c>
      <c r="J195" s="17">
        <v>5.5050000000000003E-3</v>
      </c>
      <c r="K195" s="17">
        <v>0.48517500000000002</v>
      </c>
      <c r="L195" s="17">
        <v>336.8</v>
      </c>
      <c r="M195" s="17">
        <v>0.22674</v>
      </c>
      <c r="N195" s="17">
        <v>1293</v>
      </c>
      <c r="O195" s="17">
        <v>0</v>
      </c>
      <c r="P195" s="17">
        <v>0</v>
      </c>
      <c r="Q195" s="17">
        <v>0.12997700000000001</v>
      </c>
      <c r="R195" s="17">
        <v>6.6730000000000001E-3</v>
      </c>
      <c r="S195" s="17">
        <v>1.1958E-2</v>
      </c>
      <c r="T195" s="17">
        <v>5.2849999999999998E-3</v>
      </c>
      <c r="U195" s="17">
        <v>0.44194899999999998</v>
      </c>
      <c r="V195" s="17">
        <v>668.1</v>
      </c>
      <c r="W195" s="17">
        <v>2.4390000000000002E-3</v>
      </c>
      <c r="X195" s="17">
        <v>1339</v>
      </c>
      <c r="Y195" s="17">
        <v>0</v>
      </c>
      <c r="Z195" s="17">
        <v>0</v>
      </c>
      <c r="AA195" s="17">
        <v>0.679921</v>
      </c>
      <c r="AB195" s="17">
        <v>1.6176800000000002E-2</v>
      </c>
      <c r="AC195" s="17">
        <v>6.7587100000000002E-3</v>
      </c>
      <c r="AD195" s="17">
        <v>0.25</v>
      </c>
      <c r="AE195" s="17">
        <v>2466</v>
      </c>
    </row>
    <row r="196" spans="1:31">
      <c r="A196" s="17">
        <v>183</v>
      </c>
      <c r="B196" s="19">
        <v>0.5133564814814815</v>
      </c>
      <c r="C196" s="17">
        <v>151.69999999999999</v>
      </c>
      <c r="D196" s="17">
        <v>6.3</v>
      </c>
      <c r="E196" s="17">
        <v>9.7020000000000006E-3</v>
      </c>
      <c r="F196" s="17">
        <v>0.46899999999999997</v>
      </c>
      <c r="G196" s="17">
        <v>0.172764</v>
      </c>
      <c r="H196" s="17">
        <v>5.2789999999999998E-3</v>
      </c>
      <c r="I196" s="17">
        <v>1.0657E-2</v>
      </c>
      <c r="J196" s="17">
        <v>5.378E-3</v>
      </c>
      <c r="K196" s="17">
        <v>0.50465499999999996</v>
      </c>
      <c r="L196" s="17">
        <v>886</v>
      </c>
      <c r="M196" s="17">
        <v>0.39392500000000003</v>
      </c>
      <c r="N196" s="17">
        <v>9004</v>
      </c>
      <c r="O196" s="17">
        <v>0</v>
      </c>
      <c r="P196" s="17">
        <v>0</v>
      </c>
      <c r="Q196" s="17">
        <v>0.23343700000000001</v>
      </c>
      <c r="R196" s="17">
        <v>5.8440000000000002E-3</v>
      </c>
      <c r="S196" s="17">
        <v>1.1474E-2</v>
      </c>
      <c r="T196" s="17">
        <v>5.6290000000000003E-3</v>
      </c>
      <c r="U196" s="17">
        <v>0.49064400000000002</v>
      </c>
      <c r="V196" s="17">
        <v>896</v>
      </c>
      <c r="W196" s="17">
        <v>2.4390000000000002E-3</v>
      </c>
      <c r="X196" s="17">
        <v>1870</v>
      </c>
      <c r="Y196" s="17">
        <v>0</v>
      </c>
      <c r="Z196" s="17">
        <v>0</v>
      </c>
      <c r="AA196" s="17">
        <v>0.75483699999999998</v>
      </c>
      <c r="AB196" s="17">
        <v>0.231457</v>
      </c>
      <c r="AC196" s="17">
        <v>7.1471800000000004E-3</v>
      </c>
      <c r="AD196" s="17">
        <v>0.25</v>
      </c>
      <c r="AE196" s="17">
        <v>937.5</v>
      </c>
    </row>
    <row r="197" spans="1:31">
      <c r="A197" s="17">
        <v>184</v>
      </c>
      <c r="B197" s="19">
        <v>0.5134143518518518</v>
      </c>
      <c r="C197" s="17">
        <v>152.4</v>
      </c>
      <c r="D197" s="17">
        <v>6.3</v>
      </c>
      <c r="E197" s="17">
        <v>2.0579999999999999E-3</v>
      </c>
      <c r="F197" s="17">
        <v>0.1</v>
      </c>
      <c r="G197" s="17">
        <v>6.2620999999999996E-2</v>
      </c>
      <c r="H197" s="17">
        <v>4.9820000000000003E-3</v>
      </c>
      <c r="I197" s="17">
        <v>1.1597E-2</v>
      </c>
      <c r="J197" s="17">
        <v>6.6160000000000004E-3</v>
      </c>
      <c r="K197" s="17">
        <v>0.57044899999999998</v>
      </c>
      <c r="L197" s="17">
        <v>204.1</v>
      </c>
      <c r="M197" s="17">
        <v>0.37325999999999998</v>
      </c>
      <c r="N197" s="17">
        <v>1808</v>
      </c>
      <c r="O197" s="17">
        <v>0</v>
      </c>
      <c r="P197" s="17">
        <v>0</v>
      </c>
      <c r="Q197" s="17">
        <v>6.1331999999999998E-2</v>
      </c>
      <c r="R197" s="17">
        <v>7.0099999999999997E-3</v>
      </c>
      <c r="S197" s="17">
        <v>1.0817999999999999E-2</v>
      </c>
      <c r="T197" s="17">
        <v>3.8089999999999999E-3</v>
      </c>
      <c r="U197" s="17">
        <v>0.35204400000000002</v>
      </c>
      <c r="V197" s="17">
        <v>976.1</v>
      </c>
      <c r="W197" s="17">
        <v>0.59756100000000001</v>
      </c>
      <c r="X197" s="17">
        <v>32342</v>
      </c>
      <c r="Y197" s="17">
        <v>0</v>
      </c>
      <c r="Z197" s="17">
        <v>0</v>
      </c>
      <c r="AA197" s="17">
        <v>0.54160600000000003</v>
      </c>
      <c r="AB197" s="17">
        <v>1.37336E-2</v>
      </c>
      <c r="AC197" s="17">
        <v>7.0620800000000001E-3</v>
      </c>
      <c r="AD197" s="17">
        <v>0.25</v>
      </c>
      <c r="AE197" s="17">
        <v>4070.1</v>
      </c>
    </row>
    <row r="198" spans="1:31">
      <c r="A198" s="17">
        <v>185</v>
      </c>
      <c r="B198" s="19">
        <v>0.51347222222222222</v>
      </c>
      <c r="C198" s="17">
        <v>153.9</v>
      </c>
      <c r="D198" s="17">
        <v>6.3</v>
      </c>
      <c r="E198" s="17">
        <v>0</v>
      </c>
      <c r="F198" s="17">
        <v>0</v>
      </c>
      <c r="G198" s="17">
        <v>0.17230300000000001</v>
      </c>
      <c r="H198" s="17">
        <v>5.4190000000000002E-3</v>
      </c>
      <c r="I198" s="17">
        <v>1.0912E-2</v>
      </c>
      <c r="J198" s="17">
        <v>5.4929999999999996E-3</v>
      </c>
      <c r="K198" s="17">
        <v>0.50337500000000002</v>
      </c>
      <c r="L198" s="17">
        <v>705.6</v>
      </c>
      <c r="M198" s="17">
        <v>0.59756100000000001</v>
      </c>
      <c r="N198" s="17">
        <v>0</v>
      </c>
      <c r="O198" s="17">
        <v>0</v>
      </c>
      <c r="P198" s="17">
        <v>0</v>
      </c>
      <c r="Q198" s="17">
        <v>0.216724</v>
      </c>
      <c r="R198" s="17">
        <v>4.8040000000000001E-3</v>
      </c>
      <c r="S198" s="17">
        <v>1.1180000000000001E-2</v>
      </c>
      <c r="T198" s="17">
        <v>6.3759999999999997E-3</v>
      </c>
      <c r="U198" s="17">
        <v>0.57033599999999995</v>
      </c>
      <c r="V198" s="17">
        <v>1195.9000000000001</v>
      </c>
      <c r="W198" s="17">
        <v>2.4390000000000002E-3</v>
      </c>
      <c r="X198" s="17">
        <v>0</v>
      </c>
      <c r="Y198" s="17">
        <v>0</v>
      </c>
      <c r="Z198" s="17">
        <v>0</v>
      </c>
    </row>
    <row r="199" spans="1:31">
      <c r="A199" s="17">
        <v>186</v>
      </c>
      <c r="B199" s="19">
        <v>0.51351851851851849</v>
      </c>
      <c r="C199" s="17">
        <v>154.4</v>
      </c>
      <c r="D199" s="17">
        <v>6.3</v>
      </c>
      <c r="E199" s="17">
        <v>0</v>
      </c>
      <c r="F199" s="17">
        <v>0</v>
      </c>
      <c r="G199" s="17">
        <v>0.32289600000000002</v>
      </c>
      <c r="H199" s="17">
        <v>5.4089999999999997E-3</v>
      </c>
      <c r="I199" s="17">
        <v>1.1639E-2</v>
      </c>
      <c r="J199" s="17">
        <v>6.2300000000000003E-3</v>
      </c>
      <c r="K199" s="17">
        <v>0.53525699999999998</v>
      </c>
      <c r="L199" s="17">
        <v>654.9</v>
      </c>
      <c r="M199" s="17">
        <v>2.4390000000000002E-3</v>
      </c>
      <c r="N199" s="17">
        <v>0</v>
      </c>
      <c r="O199" s="17">
        <v>0</v>
      </c>
      <c r="P199" s="17">
        <v>0</v>
      </c>
      <c r="Q199" s="17">
        <v>0.15434200000000001</v>
      </c>
      <c r="R199" s="17">
        <v>6.3420000000000004E-3</v>
      </c>
      <c r="S199" s="17">
        <v>1.1575E-2</v>
      </c>
      <c r="T199" s="17">
        <v>5.2329999999999998E-3</v>
      </c>
      <c r="U199" s="17">
        <v>0.45208700000000002</v>
      </c>
      <c r="V199" s="17">
        <v>646.79999999999995</v>
      </c>
      <c r="W199" s="17">
        <v>0.45591999999999999</v>
      </c>
      <c r="X199" s="17">
        <v>0</v>
      </c>
      <c r="Y199" s="17">
        <v>0</v>
      </c>
      <c r="Z199" s="17">
        <v>0</v>
      </c>
    </row>
    <row r="200" spans="1:31">
      <c r="A200" s="17">
        <v>187</v>
      </c>
      <c r="B200" s="19">
        <v>0.5135763888888889</v>
      </c>
      <c r="C200" s="17">
        <v>155.69999999999999</v>
      </c>
      <c r="D200" s="17">
        <v>6.3</v>
      </c>
      <c r="E200" s="17">
        <v>0</v>
      </c>
      <c r="F200" s="17">
        <v>0</v>
      </c>
      <c r="G200" s="17">
        <v>5.4375E-2</v>
      </c>
      <c r="H200" s="17">
        <v>5.1720000000000004E-3</v>
      </c>
      <c r="I200" s="17">
        <v>8.1040000000000001E-3</v>
      </c>
      <c r="J200" s="17">
        <v>2.931E-3</v>
      </c>
      <c r="K200" s="17">
        <v>0.36174899999999999</v>
      </c>
      <c r="L200" s="17">
        <v>1195.9000000000001</v>
      </c>
      <c r="M200" s="17">
        <v>2.4390000000000002E-3</v>
      </c>
      <c r="N200" s="17">
        <v>0</v>
      </c>
      <c r="O200" s="17">
        <v>0</v>
      </c>
      <c r="P200" s="17">
        <v>0</v>
      </c>
      <c r="Q200" s="17">
        <v>1.8348E-2</v>
      </c>
      <c r="R200" s="17">
        <v>5.6010000000000001E-3</v>
      </c>
      <c r="S200" s="17">
        <v>1.1298000000000001E-2</v>
      </c>
      <c r="T200" s="17">
        <v>5.6969999999999998E-3</v>
      </c>
      <c r="U200" s="17">
        <v>0.50423700000000005</v>
      </c>
      <c r="V200" s="17">
        <v>238.5</v>
      </c>
      <c r="W200" s="17">
        <v>0.59756100000000001</v>
      </c>
      <c r="X200" s="17">
        <v>4034</v>
      </c>
      <c r="Y200" s="17">
        <v>0</v>
      </c>
      <c r="Z200" s="17">
        <v>0</v>
      </c>
    </row>
    <row r="201" spans="1:31">
      <c r="A201" s="17">
        <v>188</v>
      </c>
      <c r="B201" s="19">
        <v>0.51363425925925921</v>
      </c>
      <c r="C201" s="17">
        <v>156.1</v>
      </c>
      <c r="D201" s="17">
        <v>6.3</v>
      </c>
      <c r="E201" s="17">
        <v>5.0749999999999997E-3</v>
      </c>
      <c r="F201" s="17">
        <v>0.246</v>
      </c>
      <c r="G201" s="17">
        <v>0.13378699999999999</v>
      </c>
      <c r="H201" s="17">
        <v>6.6220000000000003E-3</v>
      </c>
      <c r="I201" s="17">
        <v>1.2385E-2</v>
      </c>
      <c r="J201" s="17">
        <v>5.7619999999999998E-3</v>
      </c>
      <c r="K201" s="17">
        <v>0.46526800000000001</v>
      </c>
      <c r="L201" s="17">
        <v>307.39999999999998</v>
      </c>
      <c r="M201" s="17">
        <v>2.4390000000000002E-3</v>
      </c>
      <c r="N201" s="17">
        <v>3170</v>
      </c>
      <c r="O201" s="17">
        <v>0</v>
      </c>
      <c r="P201" s="17">
        <v>0</v>
      </c>
      <c r="Q201" s="17">
        <v>0.104556</v>
      </c>
      <c r="R201" s="17">
        <v>5.2779999999999997E-3</v>
      </c>
      <c r="S201" s="17">
        <v>1.2854000000000001E-2</v>
      </c>
      <c r="T201" s="17">
        <v>7.5760000000000003E-3</v>
      </c>
      <c r="U201" s="17">
        <v>0.58939900000000001</v>
      </c>
      <c r="V201" s="17">
        <v>204.1</v>
      </c>
      <c r="W201" s="17">
        <v>2.4390000000000002E-3</v>
      </c>
      <c r="X201" s="17">
        <v>1430</v>
      </c>
      <c r="Y201" s="17">
        <v>0</v>
      </c>
      <c r="Z201" s="17">
        <v>0</v>
      </c>
      <c r="AA201" s="17">
        <v>0.90676800000000002</v>
      </c>
      <c r="AB201" s="17">
        <v>3.5480600000000001E-2</v>
      </c>
      <c r="AC201" s="17">
        <v>5.54654E-3</v>
      </c>
      <c r="AD201" s="17">
        <v>0.25</v>
      </c>
      <c r="AE201" s="17">
        <v>2702</v>
      </c>
    </row>
    <row r="202" spans="1:31">
      <c r="A202" s="17">
        <v>189</v>
      </c>
      <c r="B202" s="19">
        <v>0.51369212962962962</v>
      </c>
      <c r="C202" s="17">
        <v>157.4</v>
      </c>
      <c r="D202" s="17">
        <v>6.3</v>
      </c>
      <c r="E202" s="17">
        <v>7.4120000000000002E-3</v>
      </c>
      <c r="F202" s="17">
        <v>0.35899999999999999</v>
      </c>
      <c r="G202" s="17">
        <v>3.3597000000000002E-2</v>
      </c>
      <c r="H202" s="17">
        <v>6.9129999999999999E-3</v>
      </c>
      <c r="I202" s="17">
        <v>1.1403E-2</v>
      </c>
      <c r="J202" s="17">
        <v>4.4900000000000001E-3</v>
      </c>
      <c r="K202" s="17">
        <v>0.39377499999999999</v>
      </c>
      <c r="L202" s="17">
        <v>492.8</v>
      </c>
      <c r="M202" s="17">
        <v>0.36838100000000001</v>
      </c>
      <c r="N202" s="17">
        <v>1628</v>
      </c>
      <c r="O202" s="17">
        <v>0</v>
      </c>
      <c r="P202" s="17">
        <v>0</v>
      </c>
      <c r="Q202" s="17">
        <v>0.21052499999999999</v>
      </c>
      <c r="R202" s="17">
        <v>5.6429999999999996E-3</v>
      </c>
      <c r="S202" s="17">
        <v>1.2101000000000001E-2</v>
      </c>
      <c r="T202" s="17">
        <v>6.4570000000000001E-3</v>
      </c>
      <c r="U202" s="17">
        <v>0.533636</v>
      </c>
      <c r="V202" s="17">
        <v>204.1</v>
      </c>
      <c r="W202" s="17">
        <v>0.23161899999999999</v>
      </c>
      <c r="X202" s="17">
        <v>1815</v>
      </c>
      <c r="Y202" s="17">
        <v>0</v>
      </c>
      <c r="Z202" s="17">
        <v>0</v>
      </c>
      <c r="AA202" s="17">
        <v>0.82097900000000001</v>
      </c>
      <c r="AB202" s="17">
        <v>2.9390199999999998E-2</v>
      </c>
      <c r="AC202" s="17">
        <v>5.8330300000000003E-3</v>
      </c>
      <c r="AD202" s="17">
        <v>0.25</v>
      </c>
      <c r="AE202" s="17">
        <v>1685.6</v>
      </c>
    </row>
    <row r="203" spans="1:31">
      <c r="A203" s="17">
        <v>190</v>
      </c>
      <c r="B203" s="19">
        <v>0.51375000000000004</v>
      </c>
      <c r="C203" s="17">
        <v>159.19999999999999</v>
      </c>
      <c r="D203" s="17">
        <v>6.3</v>
      </c>
      <c r="E203" s="17">
        <v>1.7243000000000001E-2</v>
      </c>
      <c r="F203" s="17">
        <v>0.83399999999999996</v>
      </c>
      <c r="G203" s="17">
        <v>0.17315</v>
      </c>
      <c r="H203" s="17">
        <v>3.1059999999999998E-3</v>
      </c>
      <c r="I203" s="17">
        <v>1.1728000000000001E-2</v>
      </c>
      <c r="J203" s="17">
        <v>8.6219999999999995E-3</v>
      </c>
      <c r="K203" s="17">
        <v>0.73520099999999999</v>
      </c>
      <c r="L203" s="17">
        <v>1140.2</v>
      </c>
      <c r="M203" s="17">
        <v>0.59756100000000001</v>
      </c>
      <c r="N203" s="17">
        <v>4678</v>
      </c>
      <c r="O203" s="17">
        <v>0</v>
      </c>
      <c r="P203" s="17">
        <v>0</v>
      </c>
      <c r="Q203" s="17">
        <v>0.2641</v>
      </c>
      <c r="R203" s="17">
        <v>4.228E-3</v>
      </c>
      <c r="S203" s="17">
        <v>1.1292999999999999E-2</v>
      </c>
      <c r="T203" s="17">
        <v>7.0650000000000001E-3</v>
      </c>
      <c r="U203" s="17">
        <v>0.62559799999999999</v>
      </c>
      <c r="V203" s="17">
        <v>495.9</v>
      </c>
      <c r="W203" s="17">
        <v>2.4390000000000002E-3</v>
      </c>
      <c r="X203" s="17">
        <v>1285</v>
      </c>
      <c r="Y203" s="17">
        <v>0</v>
      </c>
      <c r="Z203" s="17">
        <v>0</v>
      </c>
      <c r="AA203" s="17">
        <v>0.96245800000000004</v>
      </c>
      <c r="AB203" s="17">
        <v>0.167606</v>
      </c>
      <c r="AC203" s="17">
        <v>5.4124100000000003E-3</v>
      </c>
      <c r="AD203" s="17">
        <v>0.25</v>
      </c>
      <c r="AE203" s="17">
        <v>728.4</v>
      </c>
    </row>
    <row r="204" spans="1:31">
      <c r="A204" s="17">
        <v>191</v>
      </c>
      <c r="B204" s="19">
        <v>0.51379629629629631</v>
      </c>
      <c r="C204" s="17">
        <v>158.80000000000001</v>
      </c>
      <c r="D204" s="17">
        <v>5.4</v>
      </c>
      <c r="E204" s="17">
        <v>6.7200000000000003E-3</v>
      </c>
      <c r="F204" s="17">
        <v>0.32500000000000001</v>
      </c>
      <c r="G204" s="17">
        <v>9.0153999999999998E-2</v>
      </c>
      <c r="H204" s="17">
        <v>5.1190000000000003E-3</v>
      </c>
      <c r="I204" s="17">
        <v>1.1878E-2</v>
      </c>
      <c r="J204" s="17">
        <v>6.7590000000000003E-3</v>
      </c>
      <c r="K204" s="17">
        <v>0.56900399999999995</v>
      </c>
      <c r="L204" s="17">
        <v>504</v>
      </c>
      <c r="M204" s="17">
        <v>0.28084199999999998</v>
      </c>
      <c r="N204" s="17">
        <v>1577</v>
      </c>
      <c r="O204" s="17">
        <v>0</v>
      </c>
      <c r="P204" s="17">
        <v>0</v>
      </c>
      <c r="Q204" s="17">
        <v>6.5622E-2</v>
      </c>
      <c r="R204" s="17">
        <v>5.0369999999999998E-3</v>
      </c>
      <c r="S204" s="17">
        <v>1.1179E-2</v>
      </c>
      <c r="T204" s="17">
        <v>6.1419999999999999E-3</v>
      </c>
      <c r="U204" s="17">
        <v>0.54940900000000004</v>
      </c>
      <c r="V204" s="17">
        <v>333.7</v>
      </c>
      <c r="W204" s="17">
        <v>0.22674</v>
      </c>
      <c r="X204" s="17">
        <v>2361</v>
      </c>
      <c r="Y204" s="17">
        <v>0</v>
      </c>
      <c r="Z204" s="17">
        <v>0</v>
      </c>
      <c r="AA204" s="17">
        <v>0.845244</v>
      </c>
      <c r="AB204" s="17">
        <v>2.50773E-2</v>
      </c>
      <c r="AC204" s="17">
        <v>5.1910699999999999E-3</v>
      </c>
      <c r="AD204" s="17">
        <v>0.25</v>
      </c>
      <c r="AE204" s="17">
        <v>1648</v>
      </c>
    </row>
    <row r="205" spans="1:31">
      <c r="A205" s="17">
        <v>192</v>
      </c>
      <c r="B205" s="19">
        <v>0.51385416666666661</v>
      </c>
      <c r="C205" s="17">
        <v>160.5</v>
      </c>
      <c r="D205" s="17">
        <v>6.3</v>
      </c>
      <c r="E205" s="17">
        <v>0</v>
      </c>
      <c r="F205" s="17">
        <v>0</v>
      </c>
      <c r="G205" s="17">
        <v>4.5867999999999999E-2</v>
      </c>
      <c r="H205" s="17">
        <v>6.071E-3</v>
      </c>
      <c r="I205" s="17">
        <v>1.1723000000000001E-2</v>
      </c>
      <c r="J205" s="17">
        <v>5.6519999999999999E-3</v>
      </c>
      <c r="K205" s="17">
        <v>0.48211500000000002</v>
      </c>
      <c r="L205" s="17">
        <v>514</v>
      </c>
      <c r="M205" s="17">
        <v>0.59756100000000001</v>
      </c>
      <c r="N205" s="17">
        <v>0</v>
      </c>
      <c r="O205" s="17">
        <v>0</v>
      </c>
      <c r="P205" s="17">
        <v>0</v>
      </c>
      <c r="Q205" s="17">
        <v>0.14396900000000001</v>
      </c>
      <c r="R205" s="17">
        <v>6.4460000000000003E-3</v>
      </c>
      <c r="S205" s="17">
        <v>1.0246E-2</v>
      </c>
      <c r="T205" s="17">
        <v>3.8E-3</v>
      </c>
      <c r="U205" s="17">
        <v>0.37088399999999999</v>
      </c>
      <c r="V205" s="17">
        <v>671.2</v>
      </c>
      <c r="W205" s="17">
        <v>2.4390000000000002E-3</v>
      </c>
      <c r="X205" s="17">
        <v>4919</v>
      </c>
      <c r="Y205" s="17">
        <v>0</v>
      </c>
      <c r="Z205" s="17">
        <v>0</v>
      </c>
    </row>
    <row r="206" spans="1:31">
      <c r="A206" s="17">
        <v>193</v>
      </c>
      <c r="B206" s="19">
        <v>0.51391203703703703</v>
      </c>
      <c r="C206" s="17">
        <v>161</v>
      </c>
      <c r="D206" s="17">
        <v>6.3</v>
      </c>
      <c r="E206" s="17">
        <v>0</v>
      </c>
      <c r="F206" s="17">
        <v>0</v>
      </c>
      <c r="G206" s="17">
        <v>6.2323999999999997E-2</v>
      </c>
      <c r="H206" s="17">
        <v>4.0260000000000001E-3</v>
      </c>
      <c r="I206" s="17">
        <v>1.2413E-2</v>
      </c>
      <c r="J206" s="17">
        <v>8.3879999999999996E-3</v>
      </c>
      <c r="K206" s="17">
        <v>0.67569500000000005</v>
      </c>
      <c r="L206" s="17">
        <v>882.9</v>
      </c>
      <c r="M206" s="17">
        <v>0.59756100000000001</v>
      </c>
      <c r="N206" s="17">
        <v>0</v>
      </c>
      <c r="O206" s="17">
        <v>0</v>
      </c>
      <c r="P206" s="17">
        <v>0</v>
      </c>
      <c r="Q206" s="17">
        <v>6.1797999999999999E-2</v>
      </c>
      <c r="R206" s="17">
        <v>6.4429999999999999E-3</v>
      </c>
      <c r="S206" s="17">
        <v>1.1183E-2</v>
      </c>
      <c r="T206" s="17">
        <v>4.7400000000000003E-3</v>
      </c>
      <c r="U206" s="17">
        <v>0.42388399999999998</v>
      </c>
      <c r="V206" s="17">
        <v>577.9</v>
      </c>
      <c r="W206" s="17">
        <v>0.36838100000000001</v>
      </c>
      <c r="X206" s="17">
        <v>5963</v>
      </c>
      <c r="Y206" s="17">
        <v>0</v>
      </c>
      <c r="Z206" s="17">
        <v>0</v>
      </c>
    </row>
    <row r="207" spans="1:31">
      <c r="A207" s="17">
        <v>194</v>
      </c>
      <c r="B207" s="19">
        <v>0.51396990740740744</v>
      </c>
      <c r="C207" s="17">
        <v>162.1</v>
      </c>
      <c r="D207" s="17">
        <v>6.3</v>
      </c>
      <c r="E207" s="17">
        <v>0</v>
      </c>
      <c r="F207" s="17">
        <v>0</v>
      </c>
      <c r="G207" s="17">
        <v>0.13807800000000001</v>
      </c>
      <c r="H207" s="17">
        <v>6.2769999999999996E-3</v>
      </c>
      <c r="I207" s="17">
        <v>1.2779E-2</v>
      </c>
      <c r="J207" s="17">
        <v>6.502E-3</v>
      </c>
      <c r="K207" s="17">
        <v>0.50877600000000001</v>
      </c>
      <c r="L207" s="17">
        <v>461.4</v>
      </c>
      <c r="M207" s="17">
        <v>0.59756100000000001</v>
      </c>
      <c r="N207" s="17">
        <v>0</v>
      </c>
      <c r="O207" s="17">
        <v>0</v>
      </c>
      <c r="P207" s="17">
        <v>0</v>
      </c>
      <c r="Q207" s="17">
        <v>0.13228100000000001</v>
      </c>
      <c r="R207" s="17">
        <v>4.4559999999999999E-3</v>
      </c>
      <c r="S207" s="17">
        <v>1.0292000000000001E-2</v>
      </c>
      <c r="T207" s="17">
        <v>5.836E-3</v>
      </c>
      <c r="U207" s="17">
        <v>0.567083</v>
      </c>
      <c r="V207" s="17">
        <v>1015.6</v>
      </c>
      <c r="W207" s="17">
        <v>0.36838100000000001</v>
      </c>
      <c r="X207" s="17">
        <v>903</v>
      </c>
      <c r="Y207" s="17">
        <v>0</v>
      </c>
      <c r="Z207" s="17">
        <v>0</v>
      </c>
    </row>
    <row r="208" spans="1:31">
      <c r="A208" s="17">
        <v>195</v>
      </c>
      <c r="B208" s="19">
        <v>0.51401620370370371</v>
      </c>
      <c r="C208" s="17">
        <v>163.5</v>
      </c>
      <c r="D208" s="17">
        <v>6.3</v>
      </c>
      <c r="E208" s="17">
        <v>7.633E-3</v>
      </c>
      <c r="F208" s="17">
        <v>0.36899999999999999</v>
      </c>
      <c r="G208" s="17">
        <v>0.117753</v>
      </c>
      <c r="H208" s="17">
        <v>6.992E-3</v>
      </c>
      <c r="I208" s="17">
        <v>1.3233E-2</v>
      </c>
      <c r="J208" s="17">
        <v>6.241E-3</v>
      </c>
      <c r="K208" s="17">
        <v>0.47160000000000002</v>
      </c>
      <c r="L208" s="17">
        <v>694.4</v>
      </c>
      <c r="M208" s="17">
        <v>0.45591999999999999</v>
      </c>
      <c r="N208" s="17">
        <v>1297</v>
      </c>
      <c r="O208" s="17">
        <v>0</v>
      </c>
      <c r="P208" s="17">
        <v>0</v>
      </c>
      <c r="Q208" s="17">
        <v>6.6784999999999997E-2</v>
      </c>
      <c r="R208" s="17">
        <v>6.2599999999999999E-3</v>
      </c>
      <c r="S208" s="17">
        <v>1.0286E-2</v>
      </c>
      <c r="T208" s="17">
        <v>4.0260000000000001E-3</v>
      </c>
      <c r="U208" s="17">
        <v>0.39140900000000001</v>
      </c>
      <c r="V208" s="17">
        <v>402.6</v>
      </c>
      <c r="W208" s="17">
        <v>0.59756100000000001</v>
      </c>
      <c r="X208" s="17">
        <v>0</v>
      </c>
      <c r="Y208" s="17">
        <v>0</v>
      </c>
      <c r="Z208" s="17">
        <v>0</v>
      </c>
      <c r="AA208" s="17">
        <v>0.60216700000000001</v>
      </c>
      <c r="AB208" s="17">
        <v>3.2894199999999998E-2</v>
      </c>
      <c r="AC208" s="17">
        <v>6.39245E-3</v>
      </c>
      <c r="AD208" s="17">
        <v>0.25</v>
      </c>
      <c r="AE208" s="17">
        <v>1196.0999999999999</v>
      </c>
    </row>
    <row r="209" spans="1:31">
      <c r="A209" s="17">
        <v>196</v>
      </c>
      <c r="B209" s="19">
        <v>0.51407407407407402</v>
      </c>
      <c r="C209" s="17">
        <v>164.3</v>
      </c>
      <c r="D209" s="17">
        <v>6.3</v>
      </c>
      <c r="E209" s="17">
        <v>3.101E-3</v>
      </c>
      <c r="F209" s="17">
        <v>0.15</v>
      </c>
      <c r="G209" s="17">
        <v>2.3529999999999999E-2</v>
      </c>
      <c r="H209" s="17">
        <v>7.6350000000000003E-3</v>
      </c>
      <c r="I209" s="17">
        <v>1.3571E-2</v>
      </c>
      <c r="J209" s="17">
        <v>5.9360000000000003E-3</v>
      </c>
      <c r="K209" s="17">
        <v>0.437388</v>
      </c>
      <c r="L209" s="17">
        <v>336.8</v>
      </c>
      <c r="M209" s="17">
        <v>0.59756100000000001</v>
      </c>
      <c r="N209" s="17">
        <v>8421</v>
      </c>
      <c r="O209" s="17">
        <v>0</v>
      </c>
      <c r="P209" s="17">
        <v>0</v>
      </c>
      <c r="Q209" s="17">
        <v>0.14743400000000001</v>
      </c>
      <c r="R209" s="17">
        <v>7.3340000000000002E-3</v>
      </c>
      <c r="S209" s="17">
        <v>1.1301E-2</v>
      </c>
      <c r="T209" s="17">
        <v>3.967E-3</v>
      </c>
      <c r="U209" s="17">
        <v>0.35104200000000002</v>
      </c>
      <c r="V209" s="17">
        <v>684.3</v>
      </c>
      <c r="W209" s="17">
        <v>0.59756100000000001</v>
      </c>
      <c r="X209" s="17">
        <v>3221</v>
      </c>
      <c r="Y209" s="17">
        <v>0</v>
      </c>
      <c r="Z209" s="17">
        <v>0</v>
      </c>
      <c r="AA209" s="17">
        <v>0.54006399999999999</v>
      </c>
      <c r="AB209" s="17">
        <v>9.6720100000000003E-2</v>
      </c>
      <c r="AC209" s="17">
        <v>7.7173600000000004E-3</v>
      </c>
      <c r="AD209" s="17">
        <v>0.25</v>
      </c>
      <c r="AE209" s="17">
        <v>2466</v>
      </c>
    </row>
    <row r="210" spans="1:31">
      <c r="A210" s="17">
        <v>197</v>
      </c>
      <c r="B210" s="19">
        <v>0.51413194444444443</v>
      </c>
      <c r="C210" s="17">
        <v>164.8</v>
      </c>
      <c r="D210" s="17">
        <v>6.3</v>
      </c>
      <c r="E210" s="17">
        <v>4.3600000000000002E-3</v>
      </c>
      <c r="F210" s="17">
        <v>0.21099999999999999</v>
      </c>
      <c r="G210" s="17">
        <v>5.9825999999999997E-2</v>
      </c>
      <c r="H210" s="17">
        <v>8.6470000000000002E-3</v>
      </c>
      <c r="I210" s="17">
        <v>1.2331E-2</v>
      </c>
      <c r="J210" s="17">
        <v>3.6840000000000002E-3</v>
      </c>
      <c r="K210" s="17">
        <v>0.29877799999999999</v>
      </c>
      <c r="L210" s="17">
        <v>423.9</v>
      </c>
      <c r="M210" s="17">
        <v>0.36838100000000001</v>
      </c>
      <c r="N210" s="17">
        <v>22459</v>
      </c>
      <c r="O210" s="17">
        <v>0</v>
      </c>
      <c r="P210" s="17">
        <v>0</v>
      </c>
      <c r="Q210" s="17">
        <v>7.5538999999999995E-2</v>
      </c>
      <c r="R210" s="17">
        <v>5.6559999999999996E-3</v>
      </c>
      <c r="S210" s="17">
        <v>1.0909E-2</v>
      </c>
      <c r="T210" s="17">
        <v>5.2529999999999999E-3</v>
      </c>
      <c r="U210" s="17">
        <v>0.48150100000000001</v>
      </c>
      <c r="V210" s="17">
        <v>328.7</v>
      </c>
      <c r="W210" s="17">
        <v>0.59756100000000001</v>
      </c>
      <c r="X210" s="17">
        <v>12256</v>
      </c>
      <c r="Y210" s="17">
        <v>0</v>
      </c>
      <c r="Z210" s="17">
        <v>0</v>
      </c>
      <c r="AA210" s="17">
        <v>0.74077000000000004</v>
      </c>
      <c r="AB210" s="17">
        <v>0.26437899999999998</v>
      </c>
      <c r="AC210" s="17">
        <v>7.0449099999999997E-3</v>
      </c>
      <c r="AD210" s="17">
        <v>0.25</v>
      </c>
      <c r="AE210" s="17">
        <v>1959.5</v>
      </c>
    </row>
    <row r="211" spans="1:31">
      <c r="A211" s="17">
        <v>198</v>
      </c>
      <c r="B211" s="19">
        <v>0.51418981481481485</v>
      </c>
      <c r="C211" s="17">
        <v>166.1</v>
      </c>
      <c r="D211" s="17">
        <v>6.3</v>
      </c>
      <c r="E211" s="17">
        <v>4.0689999999999997E-3</v>
      </c>
      <c r="F211" s="17">
        <v>0.19700000000000001</v>
      </c>
      <c r="G211" s="17">
        <v>8.8110999999999995E-2</v>
      </c>
      <c r="H211" s="17">
        <v>7.515E-3</v>
      </c>
      <c r="I211" s="17">
        <v>1.2959E-2</v>
      </c>
      <c r="J211" s="17">
        <v>5.4429999999999999E-3</v>
      </c>
      <c r="K211" s="17">
        <v>0.420039</v>
      </c>
      <c r="L211" s="17">
        <v>267.89999999999998</v>
      </c>
      <c r="M211" s="17">
        <v>0.36838100000000001</v>
      </c>
      <c r="N211" s="17">
        <v>1138</v>
      </c>
      <c r="O211" s="17">
        <v>0</v>
      </c>
      <c r="P211" s="17">
        <v>0</v>
      </c>
      <c r="Q211" s="17">
        <v>0.142374</v>
      </c>
      <c r="R211" s="17">
        <v>4.4209999999999996E-3</v>
      </c>
      <c r="S211" s="17">
        <v>9.3869999999999995E-3</v>
      </c>
      <c r="T211" s="17">
        <v>4.9649999999999998E-3</v>
      </c>
      <c r="U211" s="17">
        <v>0.52898999999999996</v>
      </c>
      <c r="V211" s="17">
        <v>1195.9000000000001</v>
      </c>
      <c r="W211" s="17">
        <v>0.22674</v>
      </c>
      <c r="X211" s="17">
        <v>0</v>
      </c>
      <c r="Y211" s="17">
        <v>0</v>
      </c>
      <c r="Z211" s="17">
        <v>0</v>
      </c>
      <c r="AA211" s="17">
        <v>0.81383099999999997</v>
      </c>
      <c r="AB211" s="17">
        <v>1.1377200000000001E-2</v>
      </c>
      <c r="AC211" s="17">
        <v>4.4776800000000004E-3</v>
      </c>
      <c r="AD211" s="17">
        <v>0.25</v>
      </c>
      <c r="AE211" s="17">
        <v>3100</v>
      </c>
    </row>
    <row r="212" spans="1:31">
      <c r="A212" s="17">
        <v>199</v>
      </c>
      <c r="B212" s="19">
        <v>0.51424768518518515</v>
      </c>
      <c r="C212" s="17">
        <v>166.6</v>
      </c>
      <c r="D212" s="17">
        <v>6.3</v>
      </c>
      <c r="E212" s="17">
        <v>1.2899000000000001E-2</v>
      </c>
      <c r="F212" s="17">
        <v>0.624</v>
      </c>
      <c r="G212" s="17">
        <v>5.1867999999999997E-2</v>
      </c>
      <c r="H212" s="17">
        <v>6.1570000000000001E-3</v>
      </c>
      <c r="I212" s="17">
        <v>1.1514999999999999E-2</v>
      </c>
      <c r="J212" s="17">
        <v>5.3579999999999999E-3</v>
      </c>
      <c r="K212" s="17">
        <v>0.46527499999999999</v>
      </c>
      <c r="L212" s="17">
        <v>1195.9000000000001</v>
      </c>
      <c r="M212" s="17">
        <v>0.36838100000000001</v>
      </c>
      <c r="N212" s="17">
        <v>8547</v>
      </c>
      <c r="O212" s="17">
        <v>0</v>
      </c>
      <c r="P212" s="17">
        <v>0</v>
      </c>
      <c r="Q212" s="17">
        <v>0.18763299999999999</v>
      </c>
      <c r="R212" s="17">
        <v>5.0749999999999997E-3</v>
      </c>
      <c r="S212" s="17">
        <v>1.0458E-2</v>
      </c>
      <c r="T212" s="17">
        <v>5.3829999999999998E-3</v>
      </c>
      <c r="U212" s="17">
        <v>0.51474699999999995</v>
      </c>
      <c r="V212" s="17">
        <v>604.20000000000005</v>
      </c>
      <c r="W212" s="17">
        <v>0.59756100000000001</v>
      </c>
      <c r="X212" s="17">
        <v>1782</v>
      </c>
      <c r="Y212" s="17">
        <v>0</v>
      </c>
      <c r="Z212" s="17">
        <v>0</v>
      </c>
      <c r="AA212" s="17">
        <v>0.79191800000000001</v>
      </c>
      <c r="AB212" s="17">
        <v>0.27845199999999998</v>
      </c>
      <c r="AC212" s="17">
        <v>6.5735400000000001E-3</v>
      </c>
      <c r="AD212" s="17">
        <v>0.25</v>
      </c>
      <c r="AE212" s="17">
        <v>694.5</v>
      </c>
    </row>
    <row r="213" spans="1:31">
      <c r="A213" s="17">
        <v>200</v>
      </c>
      <c r="B213" s="19">
        <v>0.51429398148148142</v>
      </c>
      <c r="C213" s="17">
        <v>168.3</v>
      </c>
      <c r="D213" s="17">
        <v>6.3</v>
      </c>
      <c r="E213" s="17">
        <v>9.5010000000000008E-3</v>
      </c>
      <c r="F213" s="17">
        <v>0.46</v>
      </c>
      <c r="G213" s="17">
        <v>0.26639000000000002</v>
      </c>
      <c r="H213" s="17">
        <v>2.581E-3</v>
      </c>
      <c r="I213" s="17">
        <v>1.0947999999999999E-2</v>
      </c>
      <c r="J213" s="17">
        <v>8.3669999999999994E-3</v>
      </c>
      <c r="K213" s="17">
        <v>0.76428399999999996</v>
      </c>
      <c r="L213" s="17">
        <v>1113.9000000000001</v>
      </c>
      <c r="M213" s="17">
        <v>0.36838100000000001</v>
      </c>
      <c r="N213" s="17">
        <v>9705</v>
      </c>
      <c r="O213" s="17">
        <v>0</v>
      </c>
      <c r="P213" s="17">
        <v>0</v>
      </c>
      <c r="Q213" s="17">
        <v>8.0742999999999995E-2</v>
      </c>
      <c r="R213" s="17">
        <v>6.2259999999999998E-3</v>
      </c>
      <c r="S213" s="17">
        <v>1.0618000000000001E-2</v>
      </c>
      <c r="T213" s="17">
        <v>4.3909999999999999E-3</v>
      </c>
      <c r="U213" s="17">
        <v>0.41356900000000002</v>
      </c>
      <c r="V213" s="17">
        <v>500.9</v>
      </c>
      <c r="W213" s="17">
        <v>2.4390000000000002E-3</v>
      </c>
      <c r="X213" s="17">
        <v>22076</v>
      </c>
      <c r="Y213" s="17">
        <v>0</v>
      </c>
      <c r="Z213" s="17">
        <v>0</v>
      </c>
      <c r="AA213" s="17">
        <v>0.63626000000000005</v>
      </c>
      <c r="AB213" s="17">
        <v>0.289829</v>
      </c>
      <c r="AC213" s="17">
        <v>7.4991399999999996E-3</v>
      </c>
      <c r="AD213" s="17">
        <v>0.25</v>
      </c>
      <c r="AE213" s="17">
        <v>745.6</v>
      </c>
    </row>
    <row r="214" spans="1:31">
      <c r="A214" s="17">
        <v>201</v>
      </c>
      <c r="B214" s="19">
        <v>0.51435185185185184</v>
      </c>
      <c r="C214" s="17">
        <v>168.5</v>
      </c>
      <c r="D214" s="17">
        <v>6.3</v>
      </c>
      <c r="E214" s="17">
        <v>0</v>
      </c>
      <c r="F214" s="17">
        <v>0</v>
      </c>
      <c r="G214" s="17">
        <v>0.171708</v>
      </c>
      <c r="H214" s="17">
        <v>5.7400000000000003E-3</v>
      </c>
      <c r="I214" s="17">
        <v>1.0383E-2</v>
      </c>
      <c r="J214" s="17">
        <v>4.6430000000000004E-3</v>
      </c>
      <c r="K214" s="17">
        <v>0.44720100000000002</v>
      </c>
      <c r="L214" s="17">
        <v>938.6</v>
      </c>
      <c r="M214" s="17">
        <v>0.36838100000000001</v>
      </c>
      <c r="N214" s="17">
        <v>0</v>
      </c>
      <c r="O214" s="17">
        <v>0</v>
      </c>
      <c r="P214" s="17">
        <v>0</v>
      </c>
      <c r="Q214" s="17">
        <v>0.13136</v>
      </c>
      <c r="R214" s="17">
        <v>4.9439999999999996E-3</v>
      </c>
      <c r="S214" s="17">
        <v>9.5429999999999994E-3</v>
      </c>
      <c r="T214" s="17">
        <v>4.5989999999999998E-3</v>
      </c>
      <c r="U214" s="17">
        <v>0.481904</v>
      </c>
      <c r="V214" s="17">
        <v>1195.9000000000001</v>
      </c>
      <c r="W214" s="17">
        <v>2.4390000000000002E-3</v>
      </c>
      <c r="X214" s="17">
        <v>0</v>
      </c>
      <c r="Y214" s="17">
        <v>0</v>
      </c>
      <c r="Z214" s="17">
        <v>0</v>
      </c>
    </row>
    <row r="215" spans="1:31">
      <c r="A215" s="17">
        <v>202</v>
      </c>
      <c r="B215" s="19">
        <v>0.51440972222222225</v>
      </c>
      <c r="C215" s="17">
        <v>170.5</v>
      </c>
      <c r="D215" s="17">
        <v>6.3</v>
      </c>
      <c r="E215" s="17">
        <v>4.5849999999999997E-3</v>
      </c>
      <c r="F215" s="17">
        <v>0.222</v>
      </c>
      <c r="G215" s="17">
        <v>3.9593000000000003E-2</v>
      </c>
      <c r="H215" s="17">
        <v>7.0569999999999999E-3</v>
      </c>
      <c r="I215" s="17">
        <v>9.9939999999999994E-3</v>
      </c>
      <c r="J215" s="17">
        <v>2.9369999999999999E-3</v>
      </c>
      <c r="K215" s="17">
        <v>0.29384100000000002</v>
      </c>
      <c r="L215" s="17">
        <v>333.7</v>
      </c>
      <c r="M215" s="17">
        <v>0.59756100000000001</v>
      </c>
      <c r="N215" s="17">
        <v>4379</v>
      </c>
      <c r="O215" s="17">
        <v>0</v>
      </c>
      <c r="P215" s="17">
        <v>0</v>
      </c>
      <c r="Q215" s="17">
        <v>2.8107E-2</v>
      </c>
      <c r="R215" s="17">
        <v>4.8320000000000004E-3</v>
      </c>
      <c r="S215" s="17">
        <v>9.6489999999999996E-3</v>
      </c>
      <c r="T215" s="17">
        <v>4.816E-3</v>
      </c>
      <c r="U215" s="17">
        <v>0.49918000000000001</v>
      </c>
      <c r="V215" s="17">
        <v>204.1</v>
      </c>
      <c r="W215" s="17">
        <v>0.22674</v>
      </c>
      <c r="X215" s="17">
        <v>2193</v>
      </c>
      <c r="Y215" s="17">
        <v>0</v>
      </c>
      <c r="Z215" s="17">
        <v>0</v>
      </c>
      <c r="AA215" s="17">
        <v>0.76796900000000001</v>
      </c>
      <c r="AB215" s="17">
        <v>5.2283999999999997E-2</v>
      </c>
      <c r="AC215" s="17">
        <v>5.0840199999999999E-3</v>
      </c>
      <c r="AD215" s="17">
        <v>0.25</v>
      </c>
      <c r="AE215" s="17">
        <v>2488.9</v>
      </c>
    </row>
    <row r="216" spans="1:31">
      <c r="A216" s="17">
        <v>203</v>
      </c>
      <c r="B216" s="19">
        <v>0.51446759259259256</v>
      </c>
      <c r="C216" s="17">
        <v>170.3</v>
      </c>
      <c r="D216" s="17">
        <v>6.3</v>
      </c>
      <c r="E216" s="17">
        <v>7.4089999999999998E-3</v>
      </c>
      <c r="F216" s="17">
        <v>0.35899999999999999</v>
      </c>
      <c r="G216" s="17">
        <v>2.4702999999999999E-2</v>
      </c>
      <c r="H216" s="17">
        <v>4.3340000000000002E-3</v>
      </c>
      <c r="I216" s="17">
        <v>1.0031999999999999E-2</v>
      </c>
      <c r="J216" s="17">
        <v>5.6969999999999998E-3</v>
      </c>
      <c r="K216" s="17">
        <v>0.56795200000000001</v>
      </c>
      <c r="L216" s="17">
        <v>379.4</v>
      </c>
      <c r="M216" s="17">
        <v>0.59756100000000001</v>
      </c>
      <c r="N216" s="17">
        <v>1126</v>
      </c>
      <c r="O216" s="17">
        <v>0</v>
      </c>
      <c r="P216" s="17">
        <v>0</v>
      </c>
      <c r="Q216" s="17">
        <v>0.19822500000000001</v>
      </c>
      <c r="R216" s="17">
        <v>3.0799999999999998E-3</v>
      </c>
      <c r="S216" s="17">
        <v>9.7249999999999993E-3</v>
      </c>
      <c r="T216" s="17">
        <v>6.646E-3</v>
      </c>
      <c r="U216" s="17">
        <v>0.683342</v>
      </c>
      <c r="V216" s="17">
        <v>1195.9000000000001</v>
      </c>
      <c r="W216" s="17">
        <v>0.36838100000000001</v>
      </c>
      <c r="X216" s="17">
        <v>6276</v>
      </c>
      <c r="Y216" s="17">
        <v>0</v>
      </c>
      <c r="Z216" s="17">
        <v>0</v>
      </c>
      <c r="AA216" s="17">
        <v>1.0512999999999999</v>
      </c>
      <c r="AB216" s="17">
        <v>1.5868E-2</v>
      </c>
      <c r="AC216" s="17">
        <v>3.1850799999999999E-3</v>
      </c>
      <c r="AD216" s="17">
        <v>0.25</v>
      </c>
      <c r="AE216" s="17">
        <v>2189.3000000000002</v>
      </c>
    </row>
    <row r="217" spans="1:31">
      <c r="A217" s="17">
        <v>204</v>
      </c>
      <c r="B217" s="19">
        <v>0.51451388888888883</v>
      </c>
      <c r="C217" s="17">
        <v>172.1</v>
      </c>
      <c r="D217" s="17">
        <v>5.4</v>
      </c>
      <c r="E217" s="17">
        <v>0</v>
      </c>
      <c r="F217" s="17">
        <v>0</v>
      </c>
      <c r="G217" s="17">
        <v>5.2142000000000001E-2</v>
      </c>
      <c r="H217" s="17">
        <v>5.4650000000000002E-3</v>
      </c>
      <c r="I217" s="17">
        <v>9.7319999999999993E-3</v>
      </c>
      <c r="J217" s="17">
        <v>4.267E-3</v>
      </c>
      <c r="K217" s="17">
        <v>0.43847199999999997</v>
      </c>
      <c r="L217" s="17">
        <v>307.39999999999998</v>
      </c>
      <c r="M217" s="17">
        <v>0.36838100000000001</v>
      </c>
      <c r="N217" s="17">
        <v>0</v>
      </c>
      <c r="O217" s="17">
        <v>0</v>
      </c>
      <c r="P217" s="17">
        <v>0</v>
      </c>
      <c r="Q217" s="17">
        <v>8.3757999999999999E-2</v>
      </c>
      <c r="R217" s="17">
        <v>3.666E-3</v>
      </c>
      <c r="S217" s="17">
        <v>9.6439999999999998E-3</v>
      </c>
      <c r="T217" s="17">
        <v>5.9779999999999998E-3</v>
      </c>
      <c r="U217" s="17">
        <v>0.61989300000000003</v>
      </c>
      <c r="V217" s="17">
        <v>607.29999999999995</v>
      </c>
      <c r="W217" s="17">
        <v>0.14408000000000001</v>
      </c>
      <c r="X217" s="17">
        <v>0</v>
      </c>
      <c r="Y217" s="17">
        <v>0</v>
      </c>
      <c r="Z217" s="17">
        <v>0</v>
      </c>
    </row>
    <row r="218" spans="1:31">
      <c r="A218" s="17">
        <v>205</v>
      </c>
      <c r="B218" s="19">
        <v>0.51457175925925924</v>
      </c>
      <c r="C218" s="17">
        <v>172.5</v>
      </c>
      <c r="D218" s="17">
        <v>6.3</v>
      </c>
      <c r="E218" s="17">
        <v>4.5729999999999998E-3</v>
      </c>
      <c r="F218" s="17">
        <v>0.221</v>
      </c>
      <c r="G218" s="17">
        <v>6.6375000000000003E-2</v>
      </c>
      <c r="H218" s="17">
        <v>5.3509999999999999E-3</v>
      </c>
      <c r="I218" s="17">
        <v>1.1259999999999999E-2</v>
      </c>
      <c r="J218" s="17">
        <v>5.9080000000000001E-3</v>
      </c>
      <c r="K218" s="17">
        <v>0.524725</v>
      </c>
      <c r="L218" s="17">
        <v>286.10000000000002</v>
      </c>
      <c r="M218" s="17">
        <v>0.22674</v>
      </c>
      <c r="N218" s="17">
        <v>7542</v>
      </c>
      <c r="O218" s="17">
        <v>0</v>
      </c>
      <c r="P218" s="17">
        <v>0</v>
      </c>
      <c r="Q218" s="17">
        <v>9.5600000000000004E-2</v>
      </c>
      <c r="R218" s="17">
        <v>3.741E-3</v>
      </c>
      <c r="S218" s="17">
        <v>9.2440000000000005E-3</v>
      </c>
      <c r="T218" s="17">
        <v>5.5030000000000001E-3</v>
      </c>
      <c r="U218" s="17">
        <v>0.59528999999999999</v>
      </c>
      <c r="V218" s="17">
        <v>899.1</v>
      </c>
      <c r="W218" s="17">
        <v>0.17263800000000001</v>
      </c>
      <c r="X218" s="17">
        <v>2112</v>
      </c>
      <c r="Y218" s="17">
        <v>0</v>
      </c>
      <c r="Z218" s="17">
        <v>0</v>
      </c>
      <c r="AA218" s="17">
        <v>0.91583000000000003</v>
      </c>
      <c r="AB218" s="17">
        <v>7.53249E-2</v>
      </c>
      <c r="AC218" s="17">
        <v>4.1556700000000002E-3</v>
      </c>
      <c r="AD218" s="17">
        <v>0.25</v>
      </c>
      <c r="AE218" s="17">
        <v>2903</v>
      </c>
    </row>
    <row r="219" spans="1:31">
      <c r="A219" s="17">
        <v>206</v>
      </c>
      <c r="B219" s="19">
        <v>0.51462962962962966</v>
      </c>
      <c r="C219" s="17">
        <v>174.3</v>
      </c>
      <c r="D219" s="17">
        <v>6.3</v>
      </c>
      <c r="E219" s="17">
        <v>0</v>
      </c>
      <c r="F219" s="17">
        <v>0</v>
      </c>
      <c r="G219" s="17">
        <v>0.21446499999999999</v>
      </c>
      <c r="H219" s="17">
        <v>5.1390000000000003E-3</v>
      </c>
      <c r="I219" s="17">
        <v>1.1475000000000001E-2</v>
      </c>
      <c r="J219" s="17">
        <v>6.3359999999999996E-3</v>
      </c>
      <c r="K219" s="17">
        <v>0.55215000000000003</v>
      </c>
      <c r="L219" s="17">
        <v>371.2</v>
      </c>
      <c r="M219" s="17">
        <v>2.4390000000000002E-3</v>
      </c>
      <c r="N219" s="17">
        <v>0</v>
      </c>
      <c r="O219" s="17">
        <v>0</v>
      </c>
      <c r="P219" s="17">
        <v>0</v>
      </c>
      <c r="Q219" s="17">
        <v>0.100179</v>
      </c>
      <c r="R219" s="17">
        <v>4.359E-3</v>
      </c>
      <c r="S219" s="17">
        <v>1.0041E-2</v>
      </c>
      <c r="T219" s="17">
        <v>5.6820000000000004E-3</v>
      </c>
      <c r="U219" s="17">
        <v>0.56586999999999998</v>
      </c>
      <c r="V219" s="17">
        <v>379.4</v>
      </c>
      <c r="W219" s="17">
        <v>0.59756100000000001</v>
      </c>
      <c r="X219" s="17">
        <v>7534</v>
      </c>
      <c r="Y219" s="17">
        <v>0</v>
      </c>
      <c r="Z219" s="17">
        <v>0</v>
      </c>
    </row>
    <row r="220" spans="1:31">
      <c r="A220" s="17">
        <v>207</v>
      </c>
      <c r="B220" s="19">
        <v>0.51468749999999996</v>
      </c>
      <c r="C220" s="17">
        <v>174.7</v>
      </c>
      <c r="D220" s="17">
        <v>6.3</v>
      </c>
      <c r="E220" s="17">
        <v>9.6539999999999994E-3</v>
      </c>
      <c r="F220" s="17">
        <v>0.46700000000000003</v>
      </c>
      <c r="G220" s="17">
        <v>7.2701000000000002E-2</v>
      </c>
      <c r="H220" s="17">
        <v>5.2129999999999998E-3</v>
      </c>
      <c r="I220" s="17">
        <v>1.0078999999999999E-2</v>
      </c>
      <c r="J220" s="17">
        <v>4.8669999999999998E-3</v>
      </c>
      <c r="K220" s="17">
        <v>0.48283799999999999</v>
      </c>
      <c r="L220" s="17">
        <v>959.9</v>
      </c>
      <c r="M220" s="17">
        <v>0.36838100000000001</v>
      </c>
      <c r="N220" s="17">
        <v>15479</v>
      </c>
      <c r="O220" s="17">
        <v>0</v>
      </c>
      <c r="P220" s="17">
        <v>0</v>
      </c>
      <c r="Q220" s="17">
        <v>0.129852</v>
      </c>
      <c r="R220" s="17">
        <v>3.9560000000000003E-3</v>
      </c>
      <c r="S220" s="17">
        <v>8.6099999999999996E-3</v>
      </c>
      <c r="T220" s="17">
        <v>4.6540000000000002E-3</v>
      </c>
      <c r="U220" s="17">
        <v>0.54057599999999995</v>
      </c>
      <c r="V220" s="17">
        <v>1195.9000000000001</v>
      </c>
      <c r="W220" s="17">
        <v>0.22674</v>
      </c>
      <c r="X220" s="17">
        <v>0</v>
      </c>
      <c r="Y220" s="17">
        <v>0</v>
      </c>
      <c r="Z220" s="17">
        <v>0</v>
      </c>
      <c r="AA220" s="17">
        <v>0.83165599999999995</v>
      </c>
      <c r="AB220" s="17">
        <v>0.35935499999999998</v>
      </c>
      <c r="AC220" s="17">
        <v>5.6281300000000003E-3</v>
      </c>
      <c r="AD220" s="17">
        <v>0.25</v>
      </c>
      <c r="AE220" s="17">
        <v>865.3</v>
      </c>
    </row>
    <row r="221" spans="1:31">
      <c r="A221" s="17">
        <v>208</v>
      </c>
      <c r="B221" s="19">
        <v>0.51474537037037038</v>
      </c>
      <c r="C221" s="17">
        <v>175.6</v>
      </c>
      <c r="D221" s="17">
        <v>6.3</v>
      </c>
      <c r="E221" s="17">
        <v>1.6722999999999998E-2</v>
      </c>
      <c r="F221" s="17">
        <v>0.80900000000000005</v>
      </c>
      <c r="G221" s="17">
        <v>0.23766599999999999</v>
      </c>
      <c r="H221" s="17">
        <v>3.016E-3</v>
      </c>
      <c r="I221" s="17">
        <v>1.1354E-2</v>
      </c>
      <c r="J221" s="17">
        <v>8.3379999999999999E-3</v>
      </c>
      <c r="K221" s="17">
        <v>0.73435600000000001</v>
      </c>
      <c r="L221" s="17">
        <v>1195.9000000000001</v>
      </c>
      <c r="M221" s="17">
        <v>2.4390000000000002E-3</v>
      </c>
      <c r="N221" s="17">
        <v>1589</v>
      </c>
      <c r="O221" s="17">
        <v>0</v>
      </c>
      <c r="P221" s="17">
        <v>0</v>
      </c>
      <c r="Q221" s="17">
        <v>0.109782</v>
      </c>
      <c r="R221" s="17">
        <v>4.4949999999999999E-3</v>
      </c>
      <c r="S221" s="17">
        <v>9.2890000000000004E-3</v>
      </c>
      <c r="T221" s="17">
        <v>4.7939999999999997E-3</v>
      </c>
      <c r="U221" s="17">
        <v>0.51605900000000005</v>
      </c>
      <c r="V221" s="17">
        <v>1195.9000000000001</v>
      </c>
      <c r="W221" s="17">
        <v>0.59756100000000001</v>
      </c>
      <c r="X221" s="17">
        <v>9642</v>
      </c>
      <c r="Y221" s="17">
        <v>0</v>
      </c>
      <c r="Z221" s="17">
        <v>0</v>
      </c>
      <c r="AA221" s="17">
        <v>0.793937</v>
      </c>
      <c r="AB221" s="17">
        <v>6.6926700000000006E-2</v>
      </c>
      <c r="AC221" s="17">
        <v>4.81629E-3</v>
      </c>
      <c r="AD221" s="17">
        <v>0.25</v>
      </c>
      <c r="AE221" s="17">
        <v>694.5</v>
      </c>
    </row>
    <row r="222" spans="1:31">
      <c r="A222" s="17">
        <v>209</v>
      </c>
      <c r="B222" s="19">
        <v>0.51479166666666665</v>
      </c>
      <c r="C222" s="17">
        <v>177</v>
      </c>
      <c r="D222" s="17">
        <v>5.4</v>
      </c>
      <c r="E222" s="17">
        <v>8.5970000000000005E-3</v>
      </c>
      <c r="F222" s="17">
        <v>0.41599999999999998</v>
      </c>
      <c r="G222" s="17">
        <v>0.14322199999999999</v>
      </c>
      <c r="H222" s="17">
        <v>5.2370000000000003E-3</v>
      </c>
      <c r="I222" s="17">
        <v>9.8580000000000004E-3</v>
      </c>
      <c r="J222" s="17">
        <v>4.6210000000000001E-3</v>
      </c>
      <c r="K222" s="17">
        <v>0.46871800000000002</v>
      </c>
      <c r="L222" s="17">
        <v>628.6</v>
      </c>
      <c r="M222" s="17">
        <v>0.59756100000000001</v>
      </c>
      <c r="N222" s="17">
        <v>3279</v>
      </c>
      <c r="O222" s="17">
        <v>0</v>
      </c>
      <c r="P222" s="17">
        <v>0</v>
      </c>
      <c r="Q222" s="17">
        <v>0.21151300000000001</v>
      </c>
      <c r="R222" s="17">
        <v>3.8340000000000002E-3</v>
      </c>
      <c r="S222" s="17">
        <v>9.2630000000000004E-3</v>
      </c>
      <c r="T222" s="17">
        <v>5.4289999999999998E-3</v>
      </c>
      <c r="U222" s="17">
        <v>0.58607200000000004</v>
      </c>
      <c r="V222" s="17">
        <v>994.3</v>
      </c>
      <c r="W222" s="17">
        <v>2.4390000000000002E-3</v>
      </c>
      <c r="X222" s="17">
        <v>2350</v>
      </c>
      <c r="Y222" s="17">
        <v>0</v>
      </c>
      <c r="Z222" s="17">
        <v>0</v>
      </c>
      <c r="AA222" s="17">
        <v>0.90164900000000003</v>
      </c>
      <c r="AB222" s="17">
        <v>6.2528799999999995E-2</v>
      </c>
      <c r="AC222" s="17">
        <v>4.1738699999999997E-3</v>
      </c>
      <c r="AD222" s="17">
        <v>0.25</v>
      </c>
      <c r="AE222" s="17">
        <v>1321.3</v>
      </c>
    </row>
    <row r="223" spans="1:31">
      <c r="A223" s="17">
        <v>210</v>
      </c>
      <c r="B223" s="19">
        <v>0.51484953703703706</v>
      </c>
      <c r="C223" s="17">
        <v>177</v>
      </c>
      <c r="D223" s="17">
        <v>6.3</v>
      </c>
      <c r="E223" s="17">
        <v>0</v>
      </c>
      <c r="F223" s="17">
        <v>0</v>
      </c>
      <c r="G223" s="17">
        <v>0.318407</v>
      </c>
      <c r="H223" s="17">
        <v>2.0969999999999999E-3</v>
      </c>
      <c r="I223" s="17">
        <v>9.783E-3</v>
      </c>
      <c r="J223" s="17">
        <v>7.6870000000000003E-3</v>
      </c>
      <c r="K223" s="17">
        <v>0.78568800000000005</v>
      </c>
      <c r="L223" s="17">
        <v>1169.5999999999999</v>
      </c>
      <c r="M223" s="17">
        <v>0.59756100000000001</v>
      </c>
      <c r="N223" s="17">
        <v>0</v>
      </c>
      <c r="O223" s="17">
        <v>0</v>
      </c>
      <c r="P223" s="17">
        <v>0</v>
      </c>
      <c r="Q223" s="17">
        <v>8.5100999999999996E-2</v>
      </c>
      <c r="R223" s="17">
        <v>2.7030000000000001E-3</v>
      </c>
      <c r="S223" s="17">
        <v>8.6429999999999996E-3</v>
      </c>
      <c r="T223" s="17">
        <v>5.94E-3</v>
      </c>
      <c r="U223" s="17">
        <v>0.687249</v>
      </c>
      <c r="V223" s="17">
        <v>668.1</v>
      </c>
      <c r="W223" s="17">
        <v>0.59756100000000001</v>
      </c>
      <c r="X223" s="17">
        <v>0</v>
      </c>
      <c r="Y223" s="17">
        <v>0</v>
      </c>
      <c r="Z223" s="17">
        <v>0</v>
      </c>
    </row>
    <row r="224" spans="1:31">
      <c r="A224" s="17">
        <v>211</v>
      </c>
      <c r="B224" s="19">
        <v>0.51490740740740737</v>
      </c>
      <c r="C224" s="17">
        <v>179</v>
      </c>
      <c r="D224" s="17">
        <v>5.4</v>
      </c>
      <c r="E224" s="17">
        <v>1.2418999999999999E-2</v>
      </c>
      <c r="F224" s="17">
        <v>0.60099999999999998</v>
      </c>
      <c r="G224" s="17">
        <v>0.15187100000000001</v>
      </c>
      <c r="H224" s="17">
        <v>5.0140000000000002E-3</v>
      </c>
      <c r="I224" s="17">
        <v>1.0621E-2</v>
      </c>
      <c r="J224" s="17">
        <v>5.607E-3</v>
      </c>
      <c r="K224" s="17">
        <v>0.52790000000000004</v>
      </c>
      <c r="L224" s="17">
        <v>1084.5</v>
      </c>
      <c r="M224" s="17">
        <v>0.59756100000000001</v>
      </c>
      <c r="N224" s="17">
        <v>3276</v>
      </c>
      <c r="O224" s="17">
        <v>0</v>
      </c>
      <c r="P224" s="17">
        <v>0</v>
      </c>
      <c r="Q224" s="17">
        <v>5.9957999999999997E-2</v>
      </c>
      <c r="R224" s="17">
        <v>4.7169999999999998E-3</v>
      </c>
      <c r="S224" s="17">
        <v>9.6849999999999992E-3</v>
      </c>
      <c r="T224" s="17">
        <v>4.9680000000000002E-3</v>
      </c>
      <c r="U224" s="17">
        <v>0.51295299999999999</v>
      </c>
      <c r="V224" s="17">
        <v>1195.9000000000001</v>
      </c>
      <c r="W224" s="17">
        <v>2.4390000000000002E-3</v>
      </c>
      <c r="X224" s="17">
        <v>0</v>
      </c>
      <c r="Y224" s="17">
        <v>0</v>
      </c>
      <c r="Z224" s="17">
        <v>0</v>
      </c>
      <c r="AA224" s="17">
        <v>0.78915800000000003</v>
      </c>
      <c r="AB224" s="17">
        <v>0.103117</v>
      </c>
      <c r="AC224" s="17">
        <v>5.2294300000000002E-3</v>
      </c>
      <c r="AD224" s="17">
        <v>0.25</v>
      </c>
      <c r="AE224" s="17">
        <v>765.9</v>
      </c>
    </row>
    <row r="225" spans="1:31">
      <c r="A225" s="17">
        <v>212</v>
      </c>
      <c r="B225" s="19">
        <v>0.51496527777777779</v>
      </c>
      <c r="C225" s="17">
        <v>178.8</v>
      </c>
      <c r="D225" s="17">
        <v>6.3</v>
      </c>
      <c r="E225" s="17">
        <v>2.1870000000000001E-3</v>
      </c>
      <c r="F225" s="17">
        <v>0.106</v>
      </c>
      <c r="G225" s="17">
        <v>0.102245</v>
      </c>
      <c r="H225" s="17">
        <v>5.4429999999999999E-3</v>
      </c>
      <c r="I225" s="17">
        <v>9.7619999999999998E-3</v>
      </c>
      <c r="J225" s="17">
        <v>4.3200000000000001E-3</v>
      </c>
      <c r="K225" s="17">
        <v>0.44250400000000001</v>
      </c>
      <c r="L225" s="17">
        <v>1195.9000000000001</v>
      </c>
      <c r="M225" s="17">
        <v>2.4390000000000002E-3</v>
      </c>
      <c r="N225" s="17">
        <v>165481</v>
      </c>
      <c r="O225" s="17">
        <v>0</v>
      </c>
      <c r="P225" s="17">
        <v>0</v>
      </c>
      <c r="Q225" s="17">
        <v>1.4356000000000001E-2</v>
      </c>
      <c r="R225" s="17">
        <v>4.5770000000000003E-3</v>
      </c>
      <c r="S225" s="17">
        <v>9.8130000000000005E-3</v>
      </c>
      <c r="T225" s="17">
        <v>5.2360000000000002E-3</v>
      </c>
      <c r="U225" s="17">
        <v>0.53356499999999996</v>
      </c>
      <c r="V225" s="17">
        <v>771.4</v>
      </c>
      <c r="W225" s="17">
        <v>0.59756100000000001</v>
      </c>
      <c r="X225" s="17">
        <v>0</v>
      </c>
      <c r="Y225" s="17">
        <v>0</v>
      </c>
      <c r="Z225" s="17">
        <v>0</v>
      </c>
      <c r="AA225" s="17">
        <v>0.82086899999999996</v>
      </c>
      <c r="AB225" s="17">
        <v>0.88195500000000004</v>
      </c>
      <c r="AC225" s="17">
        <v>9.19472E-3</v>
      </c>
      <c r="AD225" s="17">
        <v>0.25</v>
      </c>
      <c r="AE225" s="17">
        <v>694.5</v>
      </c>
    </row>
    <row r="226" spans="1:31">
      <c r="A226" s="17">
        <v>213</v>
      </c>
      <c r="B226" s="19">
        <v>0.51502314814814809</v>
      </c>
      <c r="C226" s="17">
        <v>180.8</v>
      </c>
      <c r="D226" s="17">
        <v>5.4</v>
      </c>
      <c r="E226" s="17">
        <v>2.8890000000000001E-3</v>
      </c>
      <c r="F226" s="17">
        <v>0.14000000000000001</v>
      </c>
      <c r="G226" s="17">
        <v>8.2565E-2</v>
      </c>
      <c r="H226" s="17">
        <v>5.1489999999999999E-3</v>
      </c>
      <c r="I226" s="17">
        <v>1.0973E-2</v>
      </c>
      <c r="J226" s="17">
        <v>5.8250000000000003E-3</v>
      </c>
      <c r="K226" s="17">
        <v>0.530802</v>
      </c>
      <c r="L226" s="17">
        <v>204.1</v>
      </c>
      <c r="M226" s="17">
        <v>0.36838100000000001</v>
      </c>
      <c r="N226" s="17">
        <v>1285</v>
      </c>
      <c r="O226" s="17">
        <v>0</v>
      </c>
      <c r="P226" s="17">
        <v>0</v>
      </c>
      <c r="Q226" s="17">
        <v>0.20713000000000001</v>
      </c>
      <c r="R226" s="17">
        <v>3.8999999999999998E-3</v>
      </c>
      <c r="S226" s="17">
        <v>9.1470000000000006E-3</v>
      </c>
      <c r="T226" s="17">
        <v>5.2469999999999999E-3</v>
      </c>
      <c r="U226" s="17">
        <v>0.57359000000000004</v>
      </c>
      <c r="V226" s="17">
        <v>564.70000000000005</v>
      </c>
      <c r="W226" s="17">
        <v>0.35259499999999999</v>
      </c>
      <c r="X226" s="17">
        <v>1602</v>
      </c>
      <c r="Y226" s="17">
        <v>0</v>
      </c>
      <c r="Z226" s="17">
        <v>0</v>
      </c>
      <c r="AA226" s="17">
        <v>0.88244699999999998</v>
      </c>
      <c r="AB226" s="17">
        <v>8.4133999999999997E-3</v>
      </c>
      <c r="AC226" s="17">
        <v>3.94451E-3</v>
      </c>
      <c r="AD226" s="17">
        <v>0.25</v>
      </c>
      <c r="AE226" s="17">
        <v>4070.1</v>
      </c>
    </row>
    <row r="227" spans="1:31">
      <c r="A227" s="17">
        <v>214</v>
      </c>
      <c r="B227" s="19">
        <v>0.51506944444444447</v>
      </c>
      <c r="C227" s="17">
        <v>181.2</v>
      </c>
      <c r="D227" s="17">
        <v>6.3</v>
      </c>
      <c r="E227" s="17">
        <v>1.5438E-2</v>
      </c>
      <c r="F227" s="17">
        <v>0.747</v>
      </c>
      <c r="G227" s="17">
        <v>3.492E-2</v>
      </c>
      <c r="H227" s="17">
        <v>6.0790000000000002E-3</v>
      </c>
      <c r="I227" s="17">
        <v>1.0093E-2</v>
      </c>
      <c r="J227" s="17">
        <v>4.0130000000000001E-3</v>
      </c>
      <c r="K227" s="17">
        <v>0.39762599999999998</v>
      </c>
      <c r="L227" s="17">
        <v>1195.9000000000001</v>
      </c>
      <c r="M227" s="17">
        <v>0.13920199999999999</v>
      </c>
      <c r="N227" s="17">
        <v>1921</v>
      </c>
      <c r="O227" s="17">
        <v>0</v>
      </c>
      <c r="P227" s="17">
        <v>0</v>
      </c>
      <c r="Q227" s="17">
        <v>2.0098000000000001E-2</v>
      </c>
      <c r="R227" s="17">
        <v>4.7410000000000004E-3</v>
      </c>
      <c r="S227" s="17">
        <v>9.1719999999999996E-3</v>
      </c>
      <c r="T227" s="17">
        <v>4.431E-3</v>
      </c>
      <c r="U227" s="17">
        <v>0.48308200000000001</v>
      </c>
      <c r="V227" s="17">
        <v>1195.9000000000001</v>
      </c>
      <c r="W227" s="17">
        <v>0.36838100000000001</v>
      </c>
      <c r="X227" s="17">
        <v>1422</v>
      </c>
      <c r="Y227" s="17">
        <v>0</v>
      </c>
      <c r="Z227" s="17">
        <v>0</v>
      </c>
      <c r="AA227" s="17">
        <v>0.74320299999999995</v>
      </c>
      <c r="AB227" s="17">
        <v>7.9828200000000002E-2</v>
      </c>
      <c r="AC227" s="17">
        <v>5.09495E-3</v>
      </c>
      <c r="AD227" s="17">
        <v>0.25</v>
      </c>
      <c r="AE227" s="17">
        <v>694.5</v>
      </c>
    </row>
    <row r="228" spans="1:31">
      <c r="A228" s="17">
        <v>215</v>
      </c>
      <c r="B228" s="19">
        <v>0.51512731481481489</v>
      </c>
      <c r="C228" s="17">
        <v>182.5</v>
      </c>
      <c r="D228" s="17">
        <v>6.3</v>
      </c>
      <c r="E228" s="17">
        <v>1.3653999999999999E-2</v>
      </c>
      <c r="F228" s="17">
        <v>0.66100000000000003</v>
      </c>
      <c r="G228" s="17">
        <v>5.8021999999999997E-2</v>
      </c>
      <c r="H228" s="17">
        <v>5.1260000000000003E-3</v>
      </c>
      <c r="I228" s="17">
        <v>9.0220000000000005E-3</v>
      </c>
      <c r="J228" s="17">
        <v>3.8960000000000002E-3</v>
      </c>
      <c r="K228" s="17">
        <v>0.431809</v>
      </c>
      <c r="L228" s="17">
        <v>835.3</v>
      </c>
      <c r="M228" s="17">
        <v>0.56412399999999996</v>
      </c>
      <c r="N228" s="17">
        <v>8274</v>
      </c>
      <c r="O228" s="17">
        <v>0</v>
      </c>
      <c r="P228" s="17">
        <v>0</v>
      </c>
      <c r="Q228" s="17">
        <v>0.18915000000000001</v>
      </c>
      <c r="R228" s="17">
        <v>3.0950000000000001E-3</v>
      </c>
      <c r="S228" s="17">
        <v>1.0664E-2</v>
      </c>
      <c r="T228" s="17">
        <v>7.5690000000000002E-3</v>
      </c>
      <c r="U228" s="17">
        <v>0.70979499999999995</v>
      </c>
      <c r="V228" s="17">
        <v>204.1</v>
      </c>
      <c r="W228" s="17">
        <v>8.5099999999999995E-2</v>
      </c>
      <c r="X228" s="17">
        <v>1036</v>
      </c>
      <c r="Y228" s="17">
        <v>0</v>
      </c>
      <c r="Z228" s="17">
        <v>0</v>
      </c>
      <c r="AA228" s="17">
        <v>1.09199</v>
      </c>
      <c r="AB228" s="17">
        <v>0.20690900000000001</v>
      </c>
      <c r="AC228" s="17">
        <v>4.6609900000000003E-3</v>
      </c>
      <c r="AD228" s="17">
        <v>0.25</v>
      </c>
      <c r="AE228" s="17">
        <v>994.4</v>
      </c>
    </row>
    <row r="229" spans="1:31">
      <c r="A229" s="17">
        <v>216</v>
      </c>
      <c r="B229" s="19">
        <v>0.51518518518518519</v>
      </c>
      <c r="C229" s="17">
        <v>183.8</v>
      </c>
      <c r="D229" s="17">
        <v>5.4</v>
      </c>
      <c r="E229" s="17">
        <v>1.0018000000000001E-2</v>
      </c>
      <c r="F229" s="17">
        <v>0.48499999999999999</v>
      </c>
      <c r="G229" s="17">
        <v>6.1886999999999998E-2</v>
      </c>
      <c r="H229" s="17">
        <v>4.9220000000000002E-3</v>
      </c>
      <c r="I229" s="17">
        <v>8.8529999999999998E-3</v>
      </c>
      <c r="J229" s="17">
        <v>3.9319999999999997E-3</v>
      </c>
      <c r="K229" s="17">
        <v>0.44409700000000002</v>
      </c>
      <c r="L229" s="17">
        <v>976.1</v>
      </c>
      <c r="M229" s="17">
        <v>0.59756100000000001</v>
      </c>
      <c r="N229" s="17">
        <v>4974</v>
      </c>
      <c r="O229" s="17">
        <v>0</v>
      </c>
      <c r="P229" s="17">
        <v>0</v>
      </c>
      <c r="Q229" s="17">
        <v>6.3122999999999999E-2</v>
      </c>
      <c r="R229" s="17">
        <v>4.4149999999999997E-3</v>
      </c>
      <c r="S229" s="17">
        <v>8.4440000000000001E-3</v>
      </c>
      <c r="T229" s="17">
        <v>4.0280000000000003E-3</v>
      </c>
      <c r="U229" s="17">
        <v>0.47709499999999999</v>
      </c>
      <c r="V229" s="17">
        <v>1195.9000000000001</v>
      </c>
      <c r="W229" s="17">
        <v>0.22674</v>
      </c>
      <c r="X229" s="17">
        <v>0</v>
      </c>
      <c r="Y229" s="17">
        <v>0</v>
      </c>
      <c r="Z229" s="17">
        <v>0</v>
      </c>
      <c r="AA229" s="17">
        <v>0.73399199999999998</v>
      </c>
      <c r="AB229" s="17">
        <v>0.135768</v>
      </c>
      <c r="AC229" s="17">
        <v>4.9622299999999998E-3</v>
      </c>
      <c r="AD229" s="17">
        <v>0.25</v>
      </c>
      <c r="AE229" s="17">
        <v>850.9</v>
      </c>
    </row>
    <row r="230" spans="1:31">
      <c r="A230" s="17">
        <v>217</v>
      </c>
      <c r="B230" s="19">
        <v>0.5152430555555555</v>
      </c>
      <c r="C230" s="17">
        <v>184.1</v>
      </c>
      <c r="D230" s="17">
        <v>5.4</v>
      </c>
      <c r="E230" s="17">
        <v>3.3739999999999998E-3</v>
      </c>
      <c r="F230" s="17">
        <v>0.16300000000000001</v>
      </c>
      <c r="G230" s="17">
        <v>0.136938</v>
      </c>
      <c r="H230" s="17">
        <v>4.2760000000000003E-3</v>
      </c>
      <c r="I230" s="17">
        <v>1.0154E-2</v>
      </c>
      <c r="J230" s="17">
        <v>5.8780000000000004E-3</v>
      </c>
      <c r="K230" s="17">
        <v>0.57889800000000002</v>
      </c>
      <c r="L230" s="17">
        <v>204.1</v>
      </c>
      <c r="M230" s="17">
        <v>0.48935699999999999</v>
      </c>
      <c r="N230" s="17">
        <v>1754</v>
      </c>
      <c r="O230" s="17">
        <v>0</v>
      </c>
      <c r="P230" s="17">
        <v>0</v>
      </c>
      <c r="Q230" s="17">
        <v>0.222577</v>
      </c>
      <c r="R230" s="17">
        <v>2.8110000000000001E-3</v>
      </c>
      <c r="S230" s="17">
        <v>8.5690000000000002E-3</v>
      </c>
      <c r="T230" s="17">
        <v>5.7590000000000002E-3</v>
      </c>
      <c r="U230" s="17">
        <v>0.672014</v>
      </c>
      <c r="V230" s="17">
        <v>649.9</v>
      </c>
      <c r="W230" s="17">
        <v>0.59756100000000001</v>
      </c>
      <c r="X230" s="17">
        <v>2856</v>
      </c>
      <c r="Y230" s="17">
        <v>0</v>
      </c>
      <c r="Z230" s="17">
        <v>0</v>
      </c>
      <c r="AA230" s="17">
        <v>1.0338700000000001</v>
      </c>
      <c r="AB230" s="17">
        <v>1.1446599999999999E-2</v>
      </c>
      <c r="AC230" s="17">
        <v>2.8765800000000001E-3</v>
      </c>
      <c r="AD230" s="17">
        <v>0.25</v>
      </c>
      <c r="AE230" s="17">
        <v>4070.1</v>
      </c>
    </row>
    <row r="231" spans="1:31">
      <c r="A231" s="17">
        <v>218</v>
      </c>
      <c r="B231" s="19">
        <v>0.51528935185185187</v>
      </c>
      <c r="C231" s="17">
        <v>185.4</v>
      </c>
      <c r="D231" s="17">
        <v>5.4</v>
      </c>
      <c r="E231" s="17">
        <v>2.0820000000000001E-3</v>
      </c>
      <c r="F231" s="17">
        <v>0.10100000000000001</v>
      </c>
      <c r="G231" s="17">
        <v>9.7231999999999999E-2</v>
      </c>
      <c r="H231" s="17">
        <v>5.2560000000000003E-3</v>
      </c>
      <c r="I231" s="17">
        <v>9.2099999999999994E-3</v>
      </c>
      <c r="J231" s="17">
        <v>3.954E-3</v>
      </c>
      <c r="K231" s="17">
        <v>0.42932700000000001</v>
      </c>
      <c r="L231" s="17">
        <v>389.4</v>
      </c>
      <c r="M231" s="17">
        <v>0.59756100000000001</v>
      </c>
      <c r="N231" s="17">
        <v>111827</v>
      </c>
      <c r="O231" s="17">
        <v>0</v>
      </c>
      <c r="P231" s="17">
        <v>0</v>
      </c>
      <c r="Q231" s="17">
        <v>7.6082999999999998E-2</v>
      </c>
      <c r="R231" s="17">
        <v>3.839E-3</v>
      </c>
      <c r="S231" s="17">
        <v>7.9550000000000003E-3</v>
      </c>
      <c r="T231" s="17">
        <v>4.1159999999999999E-3</v>
      </c>
      <c r="U231" s="17">
        <v>0.51742600000000005</v>
      </c>
      <c r="V231" s="17">
        <v>543.5</v>
      </c>
      <c r="W231" s="17">
        <v>0.59756100000000001</v>
      </c>
      <c r="X231" s="17">
        <v>3788</v>
      </c>
      <c r="Y231" s="17">
        <v>0</v>
      </c>
      <c r="Z231" s="17">
        <v>0</v>
      </c>
      <c r="AA231" s="17">
        <v>0.79603900000000005</v>
      </c>
      <c r="AB231" s="17">
        <v>0.584924</v>
      </c>
      <c r="AC231" s="17">
        <v>6.2466600000000002E-3</v>
      </c>
      <c r="AD231" s="17">
        <v>0.25</v>
      </c>
      <c r="AE231" s="17">
        <v>2132.8000000000002</v>
      </c>
    </row>
    <row r="232" spans="1:31">
      <c r="A232" s="17">
        <v>219</v>
      </c>
      <c r="B232" s="19">
        <v>0.51534722222222229</v>
      </c>
      <c r="C232" s="17">
        <v>186.1</v>
      </c>
      <c r="D232" s="17">
        <v>5.4</v>
      </c>
      <c r="E232" s="17">
        <v>7.4939999999999998E-3</v>
      </c>
      <c r="F232" s="17">
        <v>0.36299999999999999</v>
      </c>
      <c r="G232" s="17">
        <v>1.2977000000000001E-2</v>
      </c>
      <c r="H232" s="17">
        <v>2.1580000000000002E-3</v>
      </c>
      <c r="I232" s="17">
        <v>7.9600000000000001E-3</v>
      </c>
      <c r="J232" s="17">
        <v>5.8019999999999999E-3</v>
      </c>
      <c r="K232" s="17">
        <v>0.72889099999999996</v>
      </c>
      <c r="L232" s="17">
        <v>582.9</v>
      </c>
      <c r="M232" s="17">
        <v>0.59756100000000001</v>
      </c>
      <c r="N232" s="17">
        <v>4895</v>
      </c>
      <c r="O232" s="17">
        <v>0</v>
      </c>
      <c r="P232" s="17">
        <v>0</v>
      </c>
      <c r="Q232" s="17">
        <v>5.8306999999999998E-2</v>
      </c>
      <c r="R232" s="17">
        <v>3.4919999999999999E-3</v>
      </c>
      <c r="S232" s="17">
        <v>8.0129999999999993E-3</v>
      </c>
      <c r="T232" s="17">
        <v>4.5209999999999998E-3</v>
      </c>
      <c r="U232" s="17">
        <v>0.56415999999999999</v>
      </c>
      <c r="V232" s="17">
        <v>1195.9000000000001</v>
      </c>
      <c r="W232" s="17">
        <v>2.4390000000000002E-3</v>
      </c>
      <c r="X232" s="17">
        <v>0</v>
      </c>
      <c r="Y232" s="17">
        <v>0</v>
      </c>
      <c r="Z232" s="17">
        <v>0</v>
      </c>
      <c r="AA232" s="17">
        <v>0.86793799999999999</v>
      </c>
      <c r="AB232" s="17">
        <v>8.4531700000000001E-2</v>
      </c>
      <c r="AC232" s="17">
        <v>3.8746399999999999E-3</v>
      </c>
      <c r="AD232" s="17">
        <v>0.25</v>
      </c>
      <c r="AE232" s="17">
        <v>1424.8</v>
      </c>
    </row>
    <row r="233" spans="1:31">
      <c r="A233" s="17">
        <v>220</v>
      </c>
      <c r="B233" s="19">
        <v>0.5154050925925926</v>
      </c>
      <c r="C233" s="17">
        <v>187.4</v>
      </c>
      <c r="D233" s="17">
        <v>6.3</v>
      </c>
      <c r="E233" s="17">
        <v>8.1589999999999996E-3</v>
      </c>
      <c r="F233" s="17">
        <v>0.39500000000000002</v>
      </c>
      <c r="G233" s="17">
        <v>0.113194</v>
      </c>
      <c r="H233" s="17">
        <v>4.2500000000000003E-3</v>
      </c>
      <c r="I233" s="17">
        <v>7.9159999999999994E-3</v>
      </c>
      <c r="J233" s="17">
        <v>3.666E-3</v>
      </c>
      <c r="K233" s="17">
        <v>0.46307799999999999</v>
      </c>
      <c r="L233" s="17">
        <v>654.9</v>
      </c>
      <c r="M233" s="17">
        <v>0.59756100000000001</v>
      </c>
      <c r="N233" s="17">
        <v>10214</v>
      </c>
      <c r="O233" s="17">
        <v>0</v>
      </c>
      <c r="P233" s="17">
        <v>0</v>
      </c>
      <c r="Q233" s="17">
        <v>0.10428</v>
      </c>
      <c r="R233" s="17">
        <v>3.8449999999999999E-3</v>
      </c>
      <c r="S233" s="17">
        <v>8.3099999999999997E-3</v>
      </c>
      <c r="T233" s="17">
        <v>4.4650000000000002E-3</v>
      </c>
      <c r="U233" s="17">
        <v>0.53734499999999996</v>
      </c>
      <c r="V233" s="17">
        <v>251.7</v>
      </c>
      <c r="W233" s="17">
        <v>2.4390000000000002E-3</v>
      </c>
      <c r="X233" s="17">
        <v>4933</v>
      </c>
      <c r="Y233" s="17">
        <v>0</v>
      </c>
      <c r="Z233" s="17">
        <v>0</v>
      </c>
      <c r="AA233" s="17">
        <v>0.826685</v>
      </c>
      <c r="AB233" s="17">
        <v>0.20161299999999999</v>
      </c>
      <c r="AC233" s="17">
        <v>4.74502E-3</v>
      </c>
      <c r="AD233" s="17">
        <v>0.25</v>
      </c>
      <c r="AE233" s="17">
        <v>1268.2</v>
      </c>
    </row>
    <row r="234" spans="1:31">
      <c r="A234" s="17">
        <v>221</v>
      </c>
      <c r="B234" s="19">
        <v>0.5154629629629629</v>
      </c>
      <c r="C234" s="17">
        <v>188.7</v>
      </c>
      <c r="D234" s="17">
        <v>6.3</v>
      </c>
      <c r="E234" s="17">
        <v>8.0820000000000006E-3</v>
      </c>
      <c r="F234" s="17">
        <v>0.39100000000000001</v>
      </c>
      <c r="G234" s="17">
        <v>0.144066</v>
      </c>
      <c r="H234" s="17">
        <v>2.9429999999999999E-3</v>
      </c>
      <c r="I234" s="17">
        <v>9.0119999999999992E-3</v>
      </c>
      <c r="J234" s="17">
        <v>6.0679999999999996E-3</v>
      </c>
      <c r="K234" s="17">
        <v>0.67340500000000003</v>
      </c>
      <c r="L234" s="17">
        <v>368.1</v>
      </c>
      <c r="M234" s="17">
        <v>2.4390000000000002E-3</v>
      </c>
      <c r="N234" s="17">
        <v>1201</v>
      </c>
      <c r="O234" s="17">
        <v>0</v>
      </c>
      <c r="P234" s="17">
        <v>0</v>
      </c>
      <c r="Q234" s="17">
        <v>4.8551999999999998E-2</v>
      </c>
      <c r="R234" s="17">
        <v>1.75E-3</v>
      </c>
      <c r="S234" s="17">
        <v>7.5599999999999999E-3</v>
      </c>
      <c r="T234" s="17">
        <v>5.8100000000000001E-3</v>
      </c>
      <c r="U234" s="17">
        <v>0.76854800000000001</v>
      </c>
      <c r="V234" s="17">
        <v>766.4</v>
      </c>
      <c r="W234" s="17">
        <v>0.59756100000000001</v>
      </c>
      <c r="X234" s="17">
        <v>11002</v>
      </c>
      <c r="Y234" s="17">
        <v>0</v>
      </c>
      <c r="Z234" s="17">
        <v>0</v>
      </c>
      <c r="AA234" s="17">
        <v>1.18238</v>
      </c>
      <c r="AB234" s="17">
        <v>1.6418200000000001E-2</v>
      </c>
      <c r="AC234" s="17">
        <v>1.84508E-3</v>
      </c>
      <c r="AD234" s="17">
        <v>0.25</v>
      </c>
      <c r="AE234" s="17">
        <v>2256.1</v>
      </c>
    </row>
    <row r="235" spans="1:31">
      <c r="A235" s="17">
        <v>222</v>
      </c>
      <c r="B235" s="19">
        <v>0.51550925925925928</v>
      </c>
      <c r="C235" s="17">
        <v>188.7</v>
      </c>
      <c r="D235" s="17">
        <v>6.3</v>
      </c>
      <c r="E235" s="17">
        <v>3.16E-3</v>
      </c>
      <c r="F235" s="17">
        <v>0.153</v>
      </c>
      <c r="G235" s="17">
        <v>4.4467E-2</v>
      </c>
      <c r="H235" s="17">
        <v>2.6050000000000001E-3</v>
      </c>
      <c r="I235" s="17">
        <v>8.6009999999999993E-3</v>
      </c>
      <c r="J235" s="17">
        <v>5.9959999999999996E-3</v>
      </c>
      <c r="K235" s="17">
        <v>0.69714100000000001</v>
      </c>
      <c r="L235" s="17">
        <v>320.5</v>
      </c>
      <c r="M235" s="17">
        <v>0.59756100000000001</v>
      </c>
      <c r="N235" s="17">
        <v>8040</v>
      </c>
      <c r="O235" s="17">
        <v>0</v>
      </c>
      <c r="P235" s="17">
        <v>0</v>
      </c>
      <c r="Q235" s="17">
        <v>8.0505999999999994E-2</v>
      </c>
      <c r="R235" s="17">
        <v>4.9290000000000002E-3</v>
      </c>
      <c r="S235" s="17">
        <v>7.8549999999999991E-3</v>
      </c>
      <c r="T235" s="17">
        <v>2.9260000000000002E-3</v>
      </c>
      <c r="U235" s="17">
        <v>0.37253000000000003</v>
      </c>
      <c r="V235" s="17">
        <v>1195.9000000000001</v>
      </c>
      <c r="W235" s="17">
        <v>0.36838100000000001</v>
      </c>
      <c r="X235" s="17">
        <v>0</v>
      </c>
      <c r="Y235" s="17">
        <v>0</v>
      </c>
      <c r="Z235" s="17">
        <v>0</v>
      </c>
      <c r="AA235" s="17">
        <v>0.57312399999999997</v>
      </c>
      <c r="AB235" s="17">
        <v>8.8666999999999996E-2</v>
      </c>
      <c r="AC235" s="17">
        <v>5.18842E-3</v>
      </c>
      <c r="AD235" s="17">
        <v>0.25</v>
      </c>
      <c r="AE235" s="17">
        <v>2591.1</v>
      </c>
    </row>
    <row r="236" spans="1:31">
      <c r="A236" s="17">
        <v>223</v>
      </c>
      <c r="B236" s="19">
        <v>0.51556712962962969</v>
      </c>
      <c r="C236" s="17">
        <v>190</v>
      </c>
      <c r="D236" s="17">
        <v>5.4</v>
      </c>
      <c r="E236" s="17">
        <v>0</v>
      </c>
      <c r="F236" s="17">
        <v>0</v>
      </c>
      <c r="G236" s="17">
        <v>5.5189999999999996E-3</v>
      </c>
      <c r="H236" s="17">
        <v>3.9230000000000003E-3</v>
      </c>
      <c r="I236" s="17">
        <v>7.4780000000000003E-3</v>
      </c>
      <c r="J236" s="17">
        <v>3.555E-3</v>
      </c>
      <c r="K236" s="17">
        <v>0.47544500000000001</v>
      </c>
      <c r="L236" s="17">
        <v>1195.9000000000001</v>
      </c>
      <c r="M236" s="17">
        <v>2.4390000000000002E-3</v>
      </c>
      <c r="N236" s="17">
        <v>0</v>
      </c>
      <c r="O236" s="17">
        <v>0</v>
      </c>
      <c r="P236" s="17">
        <v>0</v>
      </c>
      <c r="Q236" s="17">
        <v>1.9916E-2</v>
      </c>
      <c r="R236" s="17">
        <v>2.9299999999999999E-3</v>
      </c>
      <c r="S236" s="17">
        <v>7.8530000000000006E-3</v>
      </c>
      <c r="T236" s="17">
        <v>4.9220000000000002E-3</v>
      </c>
      <c r="U236" s="17">
        <v>0.62684799999999996</v>
      </c>
      <c r="V236" s="17">
        <v>792.7</v>
      </c>
      <c r="W236" s="17">
        <v>0.285721</v>
      </c>
      <c r="X236" s="17">
        <v>0</v>
      </c>
      <c r="Y236" s="17">
        <v>0</v>
      </c>
      <c r="Z236" s="17">
        <v>0</v>
      </c>
    </row>
    <row r="237" spans="1:31">
      <c r="A237" s="17">
        <v>224</v>
      </c>
      <c r="B237" s="19">
        <v>0.515625</v>
      </c>
      <c r="C237" s="17">
        <v>191</v>
      </c>
      <c r="D237" s="17">
        <v>6.3</v>
      </c>
      <c r="E237" s="17">
        <v>9.5820000000000002E-3</v>
      </c>
      <c r="F237" s="17">
        <v>0.46400000000000002</v>
      </c>
      <c r="G237" s="17">
        <v>0.13439499999999999</v>
      </c>
      <c r="H237" s="17">
        <v>4.228E-3</v>
      </c>
      <c r="I237" s="17">
        <v>7.9810000000000002E-3</v>
      </c>
      <c r="J237" s="17">
        <v>3.7529999999999998E-3</v>
      </c>
      <c r="K237" s="17">
        <v>0.47029100000000001</v>
      </c>
      <c r="L237" s="17">
        <v>638.70000000000005</v>
      </c>
      <c r="M237" s="17">
        <v>0.59756100000000001</v>
      </c>
      <c r="N237" s="17">
        <v>1699</v>
      </c>
      <c r="O237" s="17">
        <v>0</v>
      </c>
      <c r="P237" s="17">
        <v>0</v>
      </c>
      <c r="Q237" s="17">
        <v>0.11012</v>
      </c>
      <c r="R237" s="17">
        <v>3.395E-3</v>
      </c>
      <c r="S237" s="17">
        <v>7.345E-3</v>
      </c>
      <c r="T237" s="17">
        <v>3.9509999999999997E-3</v>
      </c>
      <c r="U237" s="17">
        <v>0.53782600000000003</v>
      </c>
      <c r="V237" s="17">
        <v>1148.3</v>
      </c>
      <c r="W237" s="17">
        <v>2.4390000000000002E-3</v>
      </c>
      <c r="X237" s="17">
        <v>8384</v>
      </c>
      <c r="Y237" s="17">
        <v>0</v>
      </c>
      <c r="Z237" s="17">
        <v>0</v>
      </c>
      <c r="AA237" s="17">
        <v>0.82742400000000005</v>
      </c>
      <c r="AB237" s="17">
        <v>3.9354600000000003E-2</v>
      </c>
      <c r="AC237" s="17">
        <v>3.5503399999999999E-3</v>
      </c>
      <c r="AD237" s="17">
        <v>0.25</v>
      </c>
      <c r="AE237" s="17">
        <v>1300.5</v>
      </c>
    </row>
    <row r="238" spans="1:31">
      <c r="A238" s="17">
        <v>225</v>
      </c>
      <c r="B238" s="19">
        <v>0.51568287037037031</v>
      </c>
      <c r="C238" s="17">
        <v>192</v>
      </c>
      <c r="D238" s="17">
        <v>5.4</v>
      </c>
      <c r="E238" s="17">
        <v>1.4628E-2</v>
      </c>
      <c r="F238" s="17">
        <v>0.70799999999999996</v>
      </c>
      <c r="G238" s="17">
        <v>0.13128100000000001</v>
      </c>
      <c r="H238" s="17">
        <v>2.2699999999999999E-3</v>
      </c>
      <c r="I238" s="17">
        <v>7.8150000000000008E-3</v>
      </c>
      <c r="J238" s="17">
        <v>5.5449999999999996E-3</v>
      </c>
      <c r="K238" s="17">
        <v>0.70954899999999999</v>
      </c>
      <c r="L238" s="17">
        <v>1195.9000000000001</v>
      </c>
      <c r="M238" s="17">
        <v>2.4390000000000002E-3</v>
      </c>
      <c r="N238" s="17">
        <v>2738</v>
      </c>
      <c r="O238" s="17">
        <v>0</v>
      </c>
      <c r="P238" s="17">
        <v>0</v>
      </c>
      <c r="Q238" s="17">
        <v>6.4852000000000007E-2</v>
      </c>
      <c r="R238" s="17">
        <v>3.5860000000000002E-3</v>
      </c>
      <c r="S238" s="17">
        <v>7.8539999999999999E-3</v>
      </c>
      <c r="T238" s="17">
        <v>4.2680000000000001E-3</v>
      </c>
      <c r="U238" s="17">
        <v>0.54346099999999997</v>
      </c>
      <c r="V238" s="17">
        <v>559.70000000000005</v>
      </c>
      <c r="W238" s="17">
        <v>0.51002199999999998</v>
      </c>
      <c r="X238" s="17">
        <v>35002</v>
      </c>
      <c r="Y238" s="17">
        <v>0</v>
      </c>
      <c r="Z238" s="17">
        <v>0</v>
      </c>
      <c r="AA238" s="17">
        <v>0.836094</v>
      </c>
      <c r="AB238" s="17">
        <v>9.5797199999999999E-2</v>
      </c>
      <c r="AC238" s="17">
        <v>3.99461E-3</v>
      </c>
      <c r="AD238" s="17">
        <v>0.25</v>
      </c>
      <c r="AE238" s="17">
        <v>694.5</v>
      </c>
    </row>
    <row r="239" spans="1:31">
      <c r="A239" s="17">
        <v>226</v>
      </c>
      <c r="B239" s="19">
        <v>0.51572916666666668</v>
      </c>
      <c r="C239" s="17">
        <v>193.1</v>
      </c>
      <c r="D239" s="17">
        <v>6.3</v>
      </c>
      <c r="E239" s="17">
        <v>1.4041E-2</v>
      </c>
      <c r="F239" s="17">
        <v>0.67900000000000005</v>
      </c>
      <c r="G239" s="17">
        <v>9.1407000000000002E-2</v>
      </c>
      <c r="H239" s="17">
        <v>3.2690000000000002E-3</v>
      </c>
      <c r="I239" s="17">
        <v>7.5669999999999999E-3</v>
      </c>
      <c r="J239" s="17">
        <v>4.2979999999999997E-3</v>
      </c>
      <c r="K239" s="17">
        <v>0.56799500000000003</v>
      </c>
      <c r="L239" s="17">
        <v>1195.9000000000001</v>
      </c>
      <c r="M239" s="17">
        <v>0.36838100000000001</v>
      </c>
      <c r="N239" s="17">
        <v>10578</v>
      </c>
      <c r="O239" s="17">
        <v>0</v>
      </c>
      <c r="P239" s="17">
        <v>0</v>
      </c>
      <c r="Q239" s="17">
        <v>7.4704999999999994E-2</v>
      </c>
      <c r="R239" s="17">
        <v>3.385E-3</v>
      </c>
      <c r="S239" s="17">
        <v>8.4080000000000005E-3</v>
      </c>
      <c r="T239" s="17">
        <v>5.0229999999999997E-3</v>
      </c>
      <c r="U239" s="17">
        <v>0.59739200000000003</v>
      </c>
      <c r="V239" s="17">
        <v>1195.9000000000001</v>
      </c>
      <c r="W239" s="17">
        <v>0.36838100000000001</v>
      </c>
      <c r="X239" s="17">
        <v>28005</v>
      </c>
      <c r="Y239" s="17">
        <v>0</v>
      </c>
      <c r="Z239" s="17">
        <v>0</v>
      </c>
      <c r="AA239" s="17">
        <v>0.91906399999999999</v>
      </c>
      <c r="AB239" s="17">
        <v>0.32323200000000002</v>
      </c>
      <c r="AC239" s="17">
        <v>5.0086799999999997E-3</v>
      </c>
      <c r="AD239" s="17">
        <v>0.25</v>
      </c>
      <c r="AE239" s="17">
        <v>694.5</v>
      </c>
    </row>
    <row r="240" spans="1:31">
      <c r="A240" s="17">
        <v>227</v>
      </c>
      <c r="B240" s="19">
        <v>0.5157870370370371</v>
      </c>
      <c r="C240" s="17">
        <v>193.8</v>
      </c>
      <c r="D240" s="17">
        <v>5.4</v>
      </c>
      <c r="E240" s="17">
        <v>0</v>
      </c>
      <c r="F240" s="17">
        <v>0</v>
      </c>
      <c r="G240" s="17">
        <v>2.4818E-2</v>
      </c>
      <c r="H240" s="17">
        <v>2.2030000000000001E-3</v>
      </c>
      <c r="I240" s="17">
        <v>7.3140000000000002E-3</v>
      </c>
      <c r="J240" s="17">
        <v>5.1110000000000001E-3</v>
      </c>
      <c r="K240" s="17">
        <v>0.69884999999999997</v>
      </c>
      <c r="L240" s="17">
        <v>1195.9000000000001</v>
      </c>
      <c r="M240" s="17">
        <v>2.4390000000000002E-3</v>
      </c>
      <c r="N240" s="17">
        <v>0</v>
      </c>
      <c r="O240" s="17">
        <v>0</v>
      </c>
      <c r="P240" s="17">
        <v>0</v>
      </c>
      <c r="Q240" s="17">
        <v>1.5577000000000001E-2</v>
      </c>
      <c r="R240" s="17">
        <v>2.7929999999999999E-3</v>
      </c>
      <c r="S240" s="17">
        <v>7.3369999999999998E-3</v>
      </c>
      <c r="T240" s="17">
        <v>4.5430000000000002E-3</v>
      </c>
      <c r="U240" s="17">
        <v>0.61925799999999998</v>
      </c>
      <c r="V240" s="17">
        <v>469.6</v>
      </c>
      <c r="W240" s="17">
        <v>0.59756100000000001</v>
      </c>
      <c r="X240" s="17">
        <v>1780</v>
      </c>
      <c r="Y240" s="17">
        <v>0</v>
      </c>
      <c r="Z240" s="17">
        <v>0</v>
      </c>
    </row>
    <row r="241" spans="1:31">
      <c r="A241" s="17">
        <v>228</v>
      </c>
      <c r="B241" s="19">
        <v>0.5158449074074074</v>
      </c>
      <c r="C241" s="17">
        <v>194.7</v>
      </c>
      <c r="D241" s="17">
        <v>5.4</v>
      </c>
      <c r="E241" s="17">
        <v>4.2509999999999996E-3</v>
      </c>
      <c r="F241" s="17">
        <v>0.20599999999999999</v>
      </c>
      <c r="G241" s="17">
        <v>2.2943999999999999E-2</v>
      </c>
      <c r="H241" s="17">
        <v>2.7399999999999998E-3</v>
      </c>
      <c r="I241" s="17">
        <v>7.5579999999999996E-3</v>
      </c>
      <c r="J241" s="17">
        <v>4.8180000000000002E-3</v>
      </c>
      <c r="K241" s="17">
        <v>0.63742699999999997</v>
      </c>
      <c r="L241" s="17">
        <v>466.4</v>
      </c>
      <c r="M241" s="17">
        <v>0.59756100000000001</v>
      </c>
      <c r="N241" s="17">
        <v>9915</v>
      </c>
      <c r="O241" s="17">
        <v>0</v>
      </c>
      <c r="P241" s="17">
        <v>0</v>
      </c>
      <c r="Q241" s="17">
        <v>1.5847E-2</v>
      </c>
      <c r="R241" s="17">
        <v>4.4900000000000001E-3</v>
      </c>
      <c r="S241" s="17">
        <v>7.7539999999999996E-3</v>
      </c>
      <c r="T241" s="17">
        <v>3.264E-3</v>
      </c>
      <c r="U241" s="17">
        <v>0.42090499999999997</v>
      </c>
      <c r="V241" s="17">
        <v>1166.5</v>
      </c>
      <c r="W241" s="17">
        <v>0.59756100000000001</v>
      </c>
      <c r="X241" s="17">
        <v>2815</v>
      </c>
      <c r="Y241" s="17">
        <v>0</v>
      </c>
      <c r="Z241" s="17">
        <v>0</v>
      </c>
      <c r="AA241" s="17">
        <v>0.64754599999999995</v>
      </c>
      <c r="AB241" s="17">
        <v>0.13017200000000001</v>
      </c>
      <c r="AC241" s="17">
        <v>4.9149399999999996E-3</v>
      </c>
      <c r="AD241" s="17">
        <v>0.25</v>
      </c>
      <c r="AE241" s="17">
        <v>1780.6</v>
      </c>
    </row>
    <row r="242" spans="1:31">
      <c r="A242" s="17">
        <v>229</v>
      </c>
      <c r="B242" s="19">
        <v>0.51590277777777771</v>
      </c>
      <c r="C242" s="17">
        <v>195.4</v>
      </c>
      <c r="D242" s="17">
        <v>6.3</v>
      </c>
      <c r="E242" s="17">
        <v>7.345E-3</v>
      </c>
      <c r="F242" s="17">
        <v>0.35499999999999998</v>
      </c>
      <c r="G242" s="17">
        <v>1.338E-2</v>
      </c>
      <c r="H242" s="17">
        <v>3.774E-3</v>
      </c>
      <c r="I242" s="17">
        <v>8.352E-3</v>
      </c>
      <c r="J242" s="17">
        <v>4.5779999999999996E-3</v>
      </c>
      <c r="K242" s="17">
        <v>0.54813000000000001</v>
      </c>
      <c r="L242" s="17">
        <v>432</v>
      </c>
      <c r="M242" s="17">
        <v>0.59756100000000001</v>
      </c>
      <c r="N242" s="17">
        <v>11086</v>
      </c>
      <c r="O242" s="17">
        <v>0</v>
      </c>
      <c r="P242" s="17">
        <v>0</v>
      </c>
      <c r="Q242" s="17">
        <v>2.7899E-2</v>
      </c>
      <c r="R242" s="17">
        <v>2.6380000000000002E-3</v>
      </c>
      <c r="S242" s="17">
        <v>8.548E-3</v>
      </c>
      <c r="T242" s="17">
        <v>5.9100000000000003E-3</v>
      </c>
      <c r="U242" s="17">
        <v>0.69135400000000002</v>
      </c>
      <c r="V242" s="17">
        <v>1195.9000000000001</v>
      </c>
      <c r="W242" s="17">
        <v>2.4390000000000002E-3</v>
      </c>
      <c r="X242" s="17">
        <v>68382</v>
      </c>
      <c r="Y242" s="17">
        <v>0</v>
      </c>
      <c r="Z242" s="17">
        <v>0</v>
      </c>
      <c r="AA242" s="17">
        <v>1.06362</v>
      </c>
      <c r="AB242" s="17">
        <v>0.153115</v>
      </c>
      <c r="AC242" s="17">
        <v>3.5432100000000002E-3</v>
      </c>
      <c r="AD242" s="17">
        <v>0.25</v>
      </c>
      <c r="AE242" s="17">
        <v>1922.6</v>
      </c>
    </row>
    <row r="243" spans="1:31">
      <c r="A243" s="17">
        <v>230</v>
      </c>
      <c r="B243" s="19">
        <v>0.51596064814814813</v>
      </c>
      <c r="C243" s="17">
        <v>197.2</v>
      </c>
      <c r="D243" s="17">
        <v>6.3</v>
      </c>
      <c r="E243" s="17">
        <v>0</v>
      </c>
      <c r="F243" s="17">
        <v>0</v>
      </c>
      <c r="G243" s="17">
        <v>1.2035000000000001E-2</v>
      </c>
      <c r="H243" s="17">
        <v>4.2050000000000004E-3</v>
      </c>
      <c r="I243" s="17">
        <v>8.1740000000000007E-3</v>
      </c>
      <c r="J243" s="17">
        <v>3.9690000000000003E-3</v>
      </c>
      <c r="K243" s="17">
        <v>0.48554000000000003</v>
      </c>
      <c r="L243" s="17">
        <v>1195.9000000000001</v>
      </c>
      <c r="M243" s="17">
        <v>0.59756100000000001</v>
      </c>
      <c r="N243" s="17">
        <v>0</v>
      </c>
      <c r="O243" s="17">
        <v>0</v>
      </c>
      <c r="P243" s="17">
        <v>0</v>
      </c>
      <c r="Q243" s="17">
        <v>0.100506</v>
      </c>
      <c r="R243" s="17">
        <v>3.669E-3</v>
      </c>
      <c r="S243" s="17">
        <v>7.1900000000000002E-3</v>
      </c>
      <c r="T243" s="17">
        <v>3.5209999999999998E-3</v>
      </c>
      <c r="U243" s="17">
        <v>0.489707</v>
      </c>
      <c r="V243" s="17">
        <v>718.8</v>
      </c>
      <c r="W243" s="17">
        <v>0.59756100000000001</v>
      </c>
      <c r="X243" s="17">
        <v>6227</v>
      </c>
      <c r="Y243" s="17">
        <v>0</v>
      </c>
      <c r="Z243" s="17">
        <v>0</v>
      </c>
    </row>
    <row r="244" spans="1:31">
      <c r="A244" s="17">
        <v>231</v>
      </c>
      <c r="B244" s="19">
        <v>0.5160069444444445</v>
      </c>
      <c r="C244" s="17">
        <v>197.1</v>
      </c>
      <c r="D244" s="17">
        <v>6.3</v>
      </c>
      <c r="E244" s="17">
        <v>9.7289999999999998E-3</v>
      </c>
      <c r="F244" s="17">
        <v>0.47099999999999997</v>
      </c>
      <c r="G244" s="17">
        <v>7.0571999999999996E-2</v>
      </c>
      <c r="H244" s="17">
        <v>3.8119999999999999E-3</v>
      </c>
      <c r="I244" s="17">
        <v>8.5810000000000001E-3</v>
      </c>
      <c r="J244" s="17">
        <v>4.7689999999999998E-3</v>
      </c>
      <c r="K244" s="17">
        <v>0.55574599999999996</v>
      </c>
      <c r="L244" s="17">
        <v>559.70000000000005</v>
      </c>
      <c r="M244" s="17">
        <v>0.17751700000000001</v>
      </c>
      <c r="N244" s="17">
        <v>3092</v>
      </c>
      <c r="O244" s="17">
        <v>0</v>
      </c>
      <c r="P244" s="17">
        <v>0</v>
      </c>
      <c r="Q244" s="17">
        <v>7.8076000000000007E-2</v>
      </c>
      <c r="R244" s="17">
        <v>2.6610000000000002E-3</v>
      </c>
      <c r="S244" s="17">
        <v>7.3439999999999998E-3</v>
      </c>
      <c r="T244" s="17">
        <v>4.6829999999999997E-3</v>
      </c>
      <c r="U244" s="17">
        <v>0.63763499999999995</v>
      </c>
      <c r="V244" s="17">
        <v>535.29999999999995</v>
      </c>
      <c r="W244" s="17">
        <v>0.59756100000000001</v>
      </c>
      <c r="X244" s="17">
        <v>2061</v>
      </c>
      <c r="Y244" s="17">
        <v>0</v>
      </c>
      <c r="Z244" s="17">
        <v>0</v>
      </c>
      <c r="AA244" s="17">
        <v>0.98097699999999999</v>
      </c>
      <c r="AB244" s="17">
        <v>6.1332900000000003E-2</v>
      </c>
      <c r="AC244" s="17">
        <v>2.94846E-3</v>
      </c>
      <c r="AD244" s="17">
        <v>0.25</v>
      </c>
      <c r="AE244" s="17">
        <v>1483.9</v>
      </c>
    </row>
    <row r="245" spans="1:31">
      <c r="A245" s="17">
        <v>232</v>
      </c>
      <c r="B245" s="19">
        <v>0.51606481481481481</v>
      </c>
      <c r="C245" s="17">
        <v>198.9</v>
      </c>
      <c r="D245" s="17">
        <v>6.3</v>
      </c>
      <c r="E245" s="17">
        <v>0</v>
      </c>
      <c r="F245" s="17">
        <v>0</v>
      </c>
      <c r="G245" s="17">
        <v>0.13608500000000001</v>
      </c>
      <c r="H245" s="17">
        <v>4.8529999999999997E-3</v>
      </c>
      <c r="I245" s="17">
        <v>8.711E-3</v>
      </c>
      <c r="J245" s="17">
        <v>3.8579999999999999E-3</v>
      </c>
      <c r="K245" s="17">
        <v>0.44289400000000001</v>
      </c>
      <c r="L245" s="17">
        <v>697.5</v>
      </c>
      <c r="M245" s="17">
        <v>0.59756100000000001</v>
      </c>
      <c r="N245" s="17">
        <v>0</v>
      </c>
      <c r="O245" s="17">
        <v>0</v>
      </c>
      <c r="P245" s="17">
        <v>0</v>
      </c>
      <c r="Q245" s="17">
        <v>4.1600999999999999E-2</v>
      </c>
      <c r="R245" s="17">
        <v>2.7920000000000002E-3</v>
      </c>
      <c r="S245" s="17">
        <v>7.2439999999999996E-3</v>
      </c>
      <c r="T245" s="17">
        <v>4.4520000000000002E-3</v>
      </c>
      <c r="U245" s="17">
        <v>0.61460999999999999</v>
      </c>
      <c r="V245" s="17">
        <v>500.9</v>
      </c>
      <c r="W245" s="17">
        <v>0.59756100000000001</v>
      </c>
      <c r="X245" s="17">
        <v>1280</v>
      </c>
      <c r="Y245" s="17">
        <v>0</v>
      </c>
      <c r="Z245" s="17">
        <v>0</v>
      </c>
    </row>
    <row r="246" spans="1:31">
      <c r="A246" s="17">
        <v>233</v>
      </c>
      <c r="B246" s="19">
        <v>0.51612268518518511</v>
      </c>
      <c r="C246" s="17">
        <v>198.7</v>
      </c>
      <c r="D246" s="17">
        <v>5.4</v>
      </c>
      <c r="E246" s="17">
        <v>0</v>
      </c>
      <c r="F246" s="17">
        <v>0</v>
      </c>
      <c r="G246" s="17">
        <v>4.4540000000000003E-2</v>
      </c>
      <c r="H246" s="17">
        <v>3.3960000000000001E-3</v>
      </c>
      <c r="I246" s="17">
        <v>8.94E-3</v>
      </c>
      <c r="J246" s="17">
        <v>5.5449999999999996E-3</v>
      </c>
      <c r="K246" s="17">
        <v>0.62017599999999995</v>
      </c>
      <c r="L246" s="17">
        <v>355</v>
      </c>
      <c r="M246" s="17">
        <v>0.59756100000000001</v>
      </c>
      <c r="N246" s="17">
        <v>0</v>
      </c>
      <c r="O246" s="17">
        <v>0</v>
      </c>
      <c r="P246" s="17">
        <v>0</v>
      </c>
      <c r="Q246" s="17">
        <v>0.207231</v>
      </c>
      <c r="R246" s="17">
        <v>1.6670000000000001E-3</v>
      </c>
      <c r="S246" s="17">
        <v>8.3309999999999999E-3</v>
      </c>
      <c r="T246" s="17">
        <v>6.6639999999999998E-3</v>
      </c>
      <c r="U246" s="17">
        <v>0.79986100000000004</v>
      </c>
      <c r="V246" s="17">
        <v>1041.9000000000001</v>
      </c>
      <c r="W246" s="17">
        <v>0.36838100000000001</v>
      </c>
      <c r="X246" s="17">
        <v>0</v>
      </c>
      <c r="Y246" s="17">
        <v>0</v>
      </c>
      <c r="Z246" s="17">
        <v>0</v>
      </c>
    </row>
    <row r="247" spans="1:31">
      <c r="A247" s="17">
        <v>234</v>
      </c>
      <c r="B247" s="19">
        <v>0.51618055555555553</v>
      </c>
      <c r="C247" s="17">
        <v>200</v>
      </c>
      <c r="D247" s="17">
        <v>6.3</v>
      </c>
      <c r="E247" s="17">
        <v>7.7980000000000002E-3</v>
      </c>
      <c r="F247" s="17">
        <v>0.377</v>
      </c>
      <c r="G247" s="17">
        <v>0.160304</v>
      </c>
      <c r="H247" s="17">
        <v>2.5769999999999999E-3</v>
      </c>
      <c r="I247" s="17">
        <v>8.3250000000000008E-3</v>
      </c>
      <c r="J247" s="17">
        <v>5.7479999999999996E-3</v>
      </c>
      <c r="K247" s="17">
        <v>0.69049199999999999</v>
      </c>
      <c r="L247" s="17">
        <v>453.3</v>
      </c>
      <c r="M247" s="17">
        <v>2.4390000000000002E-3</v>
      </c>
      <c r="N247" s="17">
        <v>6779</v>
      </c>
      <c r="O247" s="17">
        <v>0</v>
      </c>
      <c r="P247" s="17">
        <v>0</v>
      </c>
      <c r="Q247" s="17">
        <v>0.10222199999999999</v>
      </c>
      <c r="R247" s="17">
        <v>3.2799999999999999E-3</v>
      </c>
      <c r="S247" s="17">
        <v>9.6769999999999998E-3</v>
      </c>
      <c r="T247" s="17">
        <v>6.3969999999999999E-3</v>
      </c>
      <c r="U247" s="17">
        <v>0.66109399999999996</v>
      </c>
      <c r="V247" s="17">
        <v>204.1</v>
      </c>
      <c r="W247" s="17">
        <v>0.22674</v>
      </c>
      <c r="X247" s="17">
        <v>899</v>
      </c>
      <c r="Y247" s="17">
        <v>0</v>
      </c>
      <c r="Z247" s="17">
        <v>0</v>
      </c>
      <c r="AA247" s="17">
        <v>1.0170699999999999</v>
      </c>
      <c r="AB247" s="17">
        <v>0.103947</v>
      </c>
      <c r="AC247" s="17">
        <v>3.9446400000000001E-3</v>
      </c>
      <c r="AD247" s="17">
        <v>0.25</v>
      </c>
      <c r="AE247" s="17">
        <v>1832.3</v>
      </c>
    </row>
    <row r="248" spans="1:31">
      <c r="A248" s="17">
        <v>235</v>
      </c>
      <c r="B248" s="19">
        <v>0.51622685185185191</v>
      </c>
      <c r="C248" s="17">
        <v>200.5</v>
      </c>
      <c r="D248" s="17">
        <v>6.3</v>
      </c>
      <c r="E248" s="17">
        <v>3.3289999999999999E-3</v>
      </c>
      <c r="F248" s="17">
        <v>0.161</v>
      </c>
      <c r="G248" s="17">
        <v>3.8261999999999997E-2</v>
      </c>
      <c r="H248" s="17">
        <v>3.225E-3</v>
      </c>
      <c r="I248" s="17">
        <v>8.3689999999999997E-3</v>
      </c>
      <c r="J248" s="17">
        <v>5.1440000000000001E-3</v>
      </c>
      <c r="K248" s="17">
        <v>0.61462300000000003</v>
      </c>
      <c r="L248" s="17">
        <v>233.5</v>
      </c>
      <c r="M248" s="17">
        <v>0.51002199999999998</v>
      </c>
      <c r="N248" s="17">
        <v>5129</v>
      </c>
      <c r="O248" s="17">
        <v>0</v>
      </c>
      <c r="P248" s="17">
        <v>0</v>
      </c>
      <c r="Q248" s="17">
        <v>0.113163</v>
      </c>
      <c r="R248" s="17">
        <v>3.9170000000000003E-3</v>
      </c>
      <c r="S248" s="17">
        <v>8.0459999999999993E-3</v>
      </c>
      <c r="T248" s="17">
        <v>4.1289999999999999E-3</v>
      </c>
      <c r="U248" s="17">
        <v>0.51313900000000001</v>
      </c>
      <c r="V248" s="17">
        <v>333.7</v>
      </c>
      <c r="W248" s="17">
        <v>0.59756100000000001</v>
      </c>
      <c r="X248" s="17">
        <v>1768</v>
      </c>
      <c r="Y248" s="17">
        <v>0</v>
      </c>
      <c r="Z248" s="17">
        <v>0</v>
      </c>
      <c r="AA248" s="17">
        <v>0.78944400000000003</v>
      </c>
      <c r="AB248" s="17">
        <v>4.3255599999999998E-2</v>
      </c>
      <c r="AC248" s="17">
        <v>4.0960199999999997E-3</v>
      </c>
      <c r="AD248" s="17">
        <v>0.25</v>
      </c>
      <c r="AE248" s="17">
        <v>3557.3</v>
      </c>
    </row>
    <row r="249" spans="1:31">
      <c r="A249" s="17">
        <v>236</v>
      </c>
      <c r="B249" s="19">
        <v>0.51628472222222221</v>
      </c>
      <c r="C249" s="17">
        <v>201.4</v>
      </c>
      <c r="D249" s="17">
        <v>6.3</v>
      </c>
      <c r="E249" s="17">
        <v>7.8469999999999998E-3</v>
      </c>
      <c r="F249" s="17">
        <v>0.38</v>
      </c>
      <c r="G249" s="17">
        <v>6.633E-3</v>
      </c>
      <c r="H249" s="17">
        <v>3.2399999999999998E-3</v>
      </c>
      <c r="I249" s="17">
        <v>7.7409999999999996E-3</v>
      </c>
      <c r="J249" s="17">
        <v>4.5009999999999998E-3</v>
      </c>
      <c r="K249" s="17">
        <v>0.58140700000000001</v>
      </c>
      <c r="L249" s="17">
        <v>453.3</v>
      </c>
      <c r="M249" s="17">
        <v>0.59756100000000001</v>
      </c>
      <c r="N249" s="17">
        <v>2925</v>
      </c>
      <c r="O249" s="17">
        <v>0</v>
      </c>
      <c r="P249" s="17">
        <v>0</v>
      </c>
      <c r="Q249" s="17">
        <v>1.1560000000000001E-2</v>
      </c>
      <c r="R249" s="17">
        <v>2.5790000000000001E-3</v>
      </c>
      <c r="S249" s="17">
        <v>6.894E-3</v>
      </c>
      <c r="T249" s="17">
        <v>4.3150000000000003E-3</v>
      </c>
      <c r="U249" s="17">
        <v>0.62593399999999999</v>
      </c>
      <c r="V249" s="17">
        <v>1195.9000000000001</v>
      </c>
      <c r="W249" s="17">
        <v>0.59756100000000001</v>
      </c>
      <c r="X249" s="17">
        <v>0</v>
      </c>
      <c r="Y249" s="17">
        <v>0</v>
      </c>
      <c r="Z249" s="17">
        <v>0</v>
      </c>
      <c r="AA249" s="17">
        <v>0.96297600000000005</v>
      </c>
      <c r="AB249" s="17">
        <v>4.7668099999999998E-2</v>
      </c>
      <c r="AC249" s="17">
        <v>2.78444E-3</v>
      </c>
      <c r="AD249" s="17">
        <v>0.25</v>
      </c>
      <c r="AE249" s="17">
        <v>1832.3</v>
      </c>
    </row>
    <row r="250" spans="1:31">
      <c r="A250" s="17">
        <v>237</v>
      </c>
      <c r="B250" s="19">
        <v>0.51634259259259263</v>
      </c>
      <c r="C250" s="17">
        <v>200.7</v>
      </c>
      <c r="D250" s="17">
        <v>6.3</v>
      </c>
      <c r="E250" s="17">
        <v>3.4499999999999999E-3</v>
      </c>
      <c r="F250" s="17">
        <v>0.16700000000000001</v>
      </c>
      <c r="G250" s="17">
        <v>9.3968999999999997E-2</v>
      </c>
      <c r="H250" s="17">
        <v>4.3709999999999999E-3</v>
      </c>
      <c r="I250" s="17">
        <v>8.7419999999999998E-3</v>
      </c>
      <c r="J250" s="17">
        <v>4.3709999999999999E-3</v>
      </c>
      <c r="K250" s="17">
        <v>0.49999300000000002</v>
      </c>
      <c r="L250" s="17">
        <v>204.1</v>
      </c>
      <c r="M250" s="17">
        <v>2.4390000000000002E-3</v>
      </c>
      <c r="N250" s="17">
        <v>2836</v>
      </c>
      <c r="O250" s="17">
        <v>0</v>
      </c>
      <c r="P250" s="17">
        <v>0</v>
      </c>
      <c r="Q250" s="17">
        <v>2.6374999999999999E-2</v>
      </c>
      <c r="R250" s="17">
        <v>3.2369999999999999E-3</v>
      </c>
      <c r="S250" s="17">
        <v>7.9900000000000006E-3</v>
      </c>
      <c r="T250" s="17">
        <v>4.7520000000000001E-3</v>
      </c>
      <c r="U250" s="17">
        <v>0.59482100000000004</v>
      </c>
      <c r="V250" s="17">
        <v>307.39999999999998</v>
      </c>
      <c r="W250" s="17">
        <v>0.59756100000000001</v>
      </c>
      <c r="X250" s="17">
        <v>1045</v>
      </c>
      <c r="Y250" s="17">
        <v>0</v>
      </c>
      <c r="Z250" s="17">
        <v>0</v>
      </c>
      <c r="AA250" s="17">
        <v>0.91510899999999995</v>
      </c>
      <c r="AB250" s="17">
        <v>2.1383699999999999E-2</v>
      </c>
      <c r="AC250" s="17">
        <v>3.3388200000000002E-3</v>
      </c>
      <c r="AD250" s="17">
        <v>0.25</v>
      </c>
      <c r="AE250" s="17">
        <v>4070.1</v>
      </c>
    </row>
    <row r="251" spans="1:31">
      <c r="A251" s="17">
        <v>238</v>
      </c>
      <c r="B251" s="19">
        <v>0.51640046296296294</v>
      </c>
      <c r="C251" s="17">
        <v>200.7</v>
      </c>
      <c r="D251" s="17">
        <v>6.3</v>
      </c>
      <c r="E251" s="17">
        <v>6.2909999999999997E-3</v>
      </c>
      <c r="F251" s="17">
        <v>0.30399999999999999</v>
      </c>
      <c r="G251" s="17">
        <v>2.7196999999999999E-2</v>
      </c>
      <c r="H251" s="17">
        <v>3.1979999999999999E-3</v>
      </c>
      <c r="I251" s="17">
        <v>8.3739999999999995E-3</v>
      </c>
      <c r="J251" s="17">
        <v>5.176E-3</v>
      </c>
      <c r="K251" s="17">
        <v>0.618066</v>
      </c>
      <c r="L251" s="17">
        <v>487.7</v>
      </c>
      <c r="M251" s="17">
        <v>0.59756100000000001</v>
      </c>
      <c r="N251" s="17">
        <v>1266</v>
      </c>
      <c r="O251" s="17">
        <v>0</v>
      </c>
      <c r="P251" s="17">
        <v>0</v>
      </c>
      <c r="Q251" s="17">
        <v>6.0099999999999997E-4</v>
      </c>
      <c r="R251" s="17">
        <v>4.5919999999999997E-3</v>
      </c>
      <c r="S251" s="17">
        <v>8.4169999999999991E-3</v>
      </c>
      <c r="T251" s="17">
        <v>3.8249999999999998E-3</v>
      </c>
      <c r="U251" s="17">
        <v>0.45448499999999997</v>
      </c>
      <c r="V251" s="17">
        <v>413.8</v>
      </c>
      <c r="W251" s="17">
        <v>0.36838100000000001</v>
      </c>
      <c r="X251" s="17">
        <v>2167</v>
      </c>
      <c r="Y251" s="17">
        <v>0</v>
      </c>
      <c r="Z251" s="17">
        <v>0</v>
      </c>
      <c r="AA251" s="17">
        <v>0.69920800000000005</v>
      </c>
      <c r="AB251" s="17">
        <v>2.2771199999999998E-2</v>
      </c>
      <c r="AC251" s="17">
        <v>4.6786900000000001E-3</v>
      </c>
      <c r="AD251" s="17">
        <v>0.25</v>
      </c>
      <c r="AE251" s="17">
        <v>1702.9</v>
      </c>
    </row>
    <row r="252" spans="1:31">
      <c r="A252" s="17">
        <v>239</v>
      </c>
      <c r="B252" s="19">
        <v>0.51645833333333335</v>
      </c>
      <c r="C252" s="17">
        <v>200.5</v>
      </c>
      <c r="D252" s="17">
        <v>6.3</v>
      </c>
      <c r="E252" s="17">
        <v>0</v>
      </c>
      <c r="F252" s="17">
        <v>0</v>
      </c>
      <c r="G252" s="17">
        <v>1.1693E-2</v>
      </c>
      <c r="H252" s="17">
        <v>1.9750000000000002E-3</v>
      </c>
      <c r="I252" s="17">
        <v>7.9369999999999996E-3</v>
      </c>
      <c r="J252" s="17">
        <v>5.9620000000000003E-3</v>
      </c>
      <c r="K252" s="17">
        <v>0.75115500000000002</v>
      </c>
      <c r="L252" s="17">
        <v>594.20000000000005</v>
      </c>
      <c r="M252" s="17">
        <v>0.26017699999999999</v>
      </c>
      <c r="N252" s="17">
        <v>0</v>
      </c>
      <c r="O252" s="17">
        <v>0</v>
      </c>
      <c r="P252" s="17">
        <v>0</v>
      </c>
      <c r="Q252" s="17">
        <v>0.18832199999999999</v>
      </c>
      <c r="R252" s="17">
        <v>4.2339999999999999E-3</v>
      </c>
      <c r="S252" s="17">
        <v>8.822E-3</v>
      </c>
      <c r="T252" s="17">
        <v>4.5880000000000001E-3</v>
      </c>
      <c r="U252" s="17">
        <v>0.52005800000000002</v>
      </c>
      <c r="V252" s="17">
        <v>612.29999999999995</v>
      </c>
      <c r="W252" s="17">
        <v>0.33982299999999999</v>
      </c>
      <c r="X252" s="17">
        <v>0</v>
      </c>
      <c r="Y252" s="17">
        <v>0</v>
      </c>
      <c r="Z252" s="17">
        <v>0</v>
      </c>
    </row>
    <row r="253" spans="1:31">
      <c r="A253" s="17">
        <v>240</v>
      </c>
      <c r="B253" s="19">
        <v>0.51650462962962962</v>
      </c>
      <c r="C253" s="17">
        <v>200</v>
      </c>
      <c r="D253" s="17">
        <v>6.3</v>
      </c>
      <c r="E253" s="17">
        <v>0</v>
      </c>
      <c r="F253" s="17">
        <v>0</v>
      </c>
      <c r="G253" s="17">
        <v>4.6182000000000001E-2</v>
      </c>
      <c r="H253" s="17">
        <v>4.5519999999999996E-3</v>
      </c>
      <c r="I253" s="17">
        <v>8.0129999999999993E-3</v>
      </c>
      <c r="J253" s="17">
        <v>3.4610000000000001E-3</v>
      </c>
      <c r="K253" s="17">
        <v>0.43191400000000002</v>
      </c>
      <c r="L253" s="17">
        <v>1195.9000000000001</v>
      </c>
      <c r="M253" s="17">
        <v>2.4390000000000002E-3</v>
      </c>
      <c r="N253" s="17">
        <v>0</v>
      </c>
      <c r="O253" s="17">
        <v>0</v>
      </c>
      <c r="P253" s="17">
        <v>0</v>
      </c>
      <c r="Q253" s="17">
        <v>3.4998000000000001E-2</v>
      </c>
      <c r="R253" s="17">
        <v>4.1650000000000003E-3</v>
      </c>
      <c r="S253" s="17">
        <v>8.3920000000000002E-3</v>
      </c>
      <c r="T253" s="17">
        <v>4.2269999999999999E-3</v>
      </c>
      <c r="U253" s="17">
        <v>0.50364699999999996</v>
      </c>
      <c r="V253" s="17">
        <v>1195.9000000000001</v>
      </c>
      <c r="W253" s="17">
        <v>2.4390000000000002E-3</v>
      </c>
      <c r="X253" s="17">
        <v>1127</v>
      </c>
      <c r="Y253" s="17">
        <v>0</v>
      </c>
      <c r="Z253" s="17">
        <v>0</v>
      </c>
    </row>
    <row r="254" spans="1:31">
      <c r="A254" s="17">
        <v>241</v>
      </c>
      <c r="B254" s="19">
        <v>0.51656250000000004</v>
      </c>
      <c r="C254" s="17">
        <v>199.6</v>
      </c>
      <c r="D254" s="17">
        <v>5.4</v>
      </c>
      <c r="E254" s="17">
        <v>0</v>
      </c>
      <c r="F254" s="17">
        <v>0</v>
      </c>
      <c r="G254" s="17">
        <v>4.4658000000000003E-2</v>
      </c>
      <c r="H254" s="17">
        <v>4.6750000000000003E-3</v>
      </c>
      <c r="I254" s="17">
        <v>8.0660000000000003E-3</v>
      </c>
      <c r="J254" s="17">
        <v>3.392E-3</v>
      </c>
      <c r="K254" s="17">
        <v>0.42049300000000001</v>
      </c>
      <c r="L254" s="17">
        <v>1195.9000000000001</v>
      </c>
      <c r="M254" s="17">
        <v>2.4390000000000002E-3</v>
      </c>
      <c r="N254" s="17">
        <v>0</v>
      </c>
      <c r="O254" s="17">
        <v>0</v>
      </c>
      <c r="P254" s="17">
        <v>0</v>
      </c>
      <c r="Q254" s="17">
        <v>4.0633000000000002E-2</v>
      </c>
      <c r="R254" s="17">
        <v>1.921E-3</v>
      </c>
      <c r="S254" s="17">
        <v>7.5420000000000001E-3</v>
      </c>
      <c r="T254" s="17">
        <v>5.6220000000000003E-3</v>
      </c>
      <c r="U254" s="17">
        <v>0.74535700000000005</v>
      </c>
      <c r="V254" s="17">
        <v>851.5</v>
      </c>
      <c r="W254" s="17">
        <v>0.59756100000000001</v>
      </c>
      <c r="X254" s="17">
        <v>944</v>
      </c>
      <c r="Y254" s="17">
        <v>0</v>
      </c>
      <c r="Z254" s="17">
        <v>0</v>
      </c>
    </row>
    <row r="255" spans="1:31">
      <c r="A255" s="17">
        <v>242</v>
      </c>
      <c r="B255" s="19">
        <v>0.51662037037037034</v>
      </c>
      <c r="C255" s="17">
        <v>199.4</v>
      </c>
      <c r="D255" s="17">
        <v>6.3</v>
      </c>
      <c r="E255" s="17">
        <v>1.4585000000000001E-2</v>
      </c>
      <c r="F255" s="17">
        <v>0.70599999999999996</v>
      </c>
      <c r="G255" s="17">
        <v>5.8576999999999997E-2</v>
      </c>
      <c r="H255" s="17">
        <v>2.323E-3</v>
      </c>
      <c r="I255" s="17">
        <v>8.371E-3</v>
      </c>
      <c r="J255" s="17">
        <v>6.0480000000000004E-3</v>
      </c>
      <c r="K255" s="17">
        <v>0.72249300000000005</v>
      </c>
      <c r="L255" s="17">
        <v>1195.9000000000001</v>
      </c>
      <c r="M255" s="17">
        <v>0.22674</v>
      </c>
      <c r="N255" s="17">
        <v>6896</v>
      </c>
      <c r="O255" s="17">
        <v>0</v>
      </c>
      <c r="P255" s="17">
        <v>0</v>
      </c>
      <c r="Q255" s="17">
        <v>1.2860999999999999E-2</v>
      </c>
      <c r="R255" s="17">
        <v>3.4420000000000002E-3</v>
      </c>
      <c r="S255" s="17">
        <v>7.6620000000000004E-3</v>
      </c>
      <c r="T255" s="17">
        <v>4.2189999999999997E-3</v>
      </c>
      <c r="U255" s="17">
        <v>0.55068700000000004</v>
      </c>
      <c r="V255" s="17">
        <v>779.5</v>
      </c>
      <c r="W255" s="17">
        <v>0.59756100000000001</v>
      </c>
      <c r="X255" s="17">
        <v>0</v>
      </c>
      <c r="Y255" s="17">
        <v>0</v>
      </c>
      <c r="Z255" s="17">
        <v>0</v>
      </c>
      <c r="AA255" s="17">
        <v>0.84721100000000005</v>
      </c>
      <c r="AB255" s="17">
        <v>0.23742199999999999</v>
      </c>
      <c r="AC255" s="17">
        <v>4.4441200000000002E-3</v>
      </c>
      <c r="AD255" s="17">
        <v>0.25</v>
      </c>
      <c r="AE255" s="17">
        <v>694.5</v>
      </c>
    </row>
    <row r="256" spans="1:31">
      <c r="A256" s="17">
        <v>243</v>
      </c>
      <c r="B256" s="19">
        <v>0.51667824074074076</v>
      </c>
      <c r="C256" s="17">
        <v>198.2</v>
      </c>
      <c r="D256" s="17">
        <v>5.4</v>
      </c>
      <c r="E256" s="17">
        <v>2.8379999999999998E-3</v>
      </c>
      <c r="F256" s="17">
        <v>0.13700000000000001</v>
      </c>
      <c r="G256" s="17">
        <v>5.4309999999999997E-2</v>
      </c>
      <c r="H256" s="17">
        <v>4.0540000000000003E-3</v>
      </c>
      <c r="I256" s="17">
        <v>8.8149999999999999E-3</v>
      </c>
      <c r="J256" s="17">
        <v>4.7609999999999996E-3</v>
      </c>
      <c r="K256" s="17">
        <v>0.54010499999999995</v>
      </c>
      <c r="L256" s="17">
        <v>204.1</v>
      </c>
      <c r="M256" s="17">
        <v>0.22674</v>
      </c>
      <c r="N256" s="17">
        <v>2384</v>
      </c>
      <c r="O256" s="17">
        <v>0</v>
      </c>
      <c r="P256" s="17">
        <v>0</v>
      </c>
      <c r="Q256" s="17">
        <v>0.12890699999999999</v>
      </c>
      <c r="R256" s="17">
        <v>3.2290000000000001E-3</v>
      </c>
      <c r="S256" s="17">
        <v>7.4669999999999997E-3</v>
      </c>
      <c r="T256" s="17">
        <v>4.2379999999999996E-3</v>
      </c>
      <c r="U256" s="17">
        <v>0.56753399999999998</v>
      </c>
      <c r="V256" s="17">
        <v>432</v>
      </c>
      <c r="W256" s="17">
        <v>2.4390000000000002E-3</v>
      </c>
      <c r="X256" s="17">
        <v>0</v>
      </c>
      <c r="Y256" s="17">
        <v>0</v>
      </c>
      <c r="Z256" s="17">
        <v>0</v>
      </c>
      <c r="AA256" s="17">
        <v>0.87312900000000004</v>
      </c>
      <c r="AB256" s="17">
        <v>1.5497E-2</v>
      </c>
      <c r="AC256" s="17">
        <v>3.2950800000000001E-3</v>
      </c>
      <c r="AD256" s="17">
        <v>0.25</v>
      </c>
      <c r="AE256" s="17">
        <v>4070.1</v>
      </c>
    </row>
    <row r="257" spans="1:31">
      <c r="A257" s="17">
        <v>244</v>
      </c>
      <c r="B257" s="19">
        <v>0.51673611111111117</v>
      </c>
      <c r="C257" s="17">
        <v>198.2</v>
      </c>
      <c r="D257" s="17">
        <v>5.4</v>
      </c>
      <c r="E257" s="17">
        <v>3.3969999999999998E-3</v>
      </c>
      <c r="F257" s="17">
        <v>0.16400000000000001</v>
      </c>
      <c r="G257" s="17">
        <v>0.105562</v>
      </c>
      <c r="H257" s="17">
        <v>3.5560000000000001E-3</v>
      </c>
      <c r="I257" s="17">
        <v>9.783E-3</v>
      </c>
      <c r="J257" s="17">
        <v>6.2269999999999999E-3</v>
      </c>
      <c r="K257" s="17">
        <v>0.63650499999999999</v>
      </c>
      <c r="L257" s="17">
        <v>204.1</v>
      </c>
      <c r="M257" s="17">
        <v>0.36838100000000001</v>
      </c>
      <c r="N257" s="17">
        <v>1377</v>
      </c>
      <c r="O257" s="17">
        <v>0</v>
      </c>
      <c r="P257" s="17">
        <v>0</v>
      </c>
      <c r="Q257" s="17">
        <v>0.15784300000000001</v>
      </c>
      <c r="R257" s="17">
        <v>2.6129999999999999E-3</v>
      </c>
      <c r="S257" s="17">
        <v>8.0359999999999997E-3</v>
      </c>
      <c r="T257" s="17">
        <v>5.4229999999999999E-3</v>
      </c>
      <c r="U257" s="17">
        <v>0.67480600000000002</v>
      </c>
      <c r="V257" s="17">
        <v>1195.9000000000001</v>
      </c>
      <c r="W257" s="17">
        <v>2.4390000000000002E-3</v>
      </c>
      <c r="X257" s="17">
        <v>1655</v>
      </c>
      <c r="Y257" s="17">
        <v>0</v>
      </c>
      <c r="Z257" s="17">
        <v>0</v>
      </c>
      <c r="AA257" s="17">
        <v>1.03816</v>
      </c>
      <c r="AB257" s="17">
        <v>9.0090299999999995E-3</v>
      </c>
      <c r="AC257" s="17">
        <v>2.6622400000000002E-3</v>
      </c>
      <c r="AD257" s="17">
        <v>0.25</v>
      </c>
      <c r="AE257" s="17">
        <v>4070.1</v>
      </c>
    </row>
    <row r="258" spans="1:31">
      <c r="A258" s="17">
        <v>245</v>
      </c>
      <c r="B258" s="19">
        <v>0.51678240740740744</v>
      </c>
      <c r="C258" s="17">
        <v>196.3</v>
      </c>
      <c r="D258" s="17">
        <v>6.3</v>
      </c>
      <c r="E258" s="17">
        <v>0</v>
      </c>
      <c r="F258" s="17">
        <v>0</v>
      </c>
      <c r="G258" s="17">
        <v>0.14088500000000001</v>
      </c>
      <c r="H258" s="17">
        <v>2.9030000000000002E-3</v>
      </c>
      <c r="I258" s="17">
        <v>8.4969999999999993E-3</v>
      </c>
      <c r="J258" s="17">
        <v>5.594E-3</v>
      </c>
      <c r="K258" s="17">
        <v>0.65838399999999997</v>
      </c>
      <c r="L258" s="17">
        <v>1195.9000000000001</v>
      </c>
      <c r="M258" s="17">
        <v>8.5099999999999995E-2</v>
      </c>
      <c r="N258" s="17">
        <v>0</v>
      </c>
      <c r="O258" s="17">
        <v>0</v>
      </c>
      <c r="P258" s="17">
        <v>0</v>
      </c>
      <c r="Q258" s="17">
        <v>0.16214400000000001</v>
      </c>
      <c r="R258" s="17">
        <v>4.3340000000000002E-3</v>
      </c>
      <c r="S258" s="17">
        <v>8.5009999999999999E-3</v>
      </c>
      <c r="T258" s="17">
        <v>4.1669999999999997E-3</v>
      </c>
      <c r="U258" s="17">
        <v>0.49016799999999999</v>
      </c>
      <c r="V258" s="17">
        <v>410.7</v>
      </c>
      <c r="W258" s="17">
        <v>0.59756100000000001</v>
      </c>
      <c r="X258" s="17">
        <v>1901</v>
      </c>
      <c r="Y258" s="17">
        <v>0</v>
      </c>
      <c r="Z258" s="17">
        <v>0</v>
      </c>
    </row>
    <row r="259" spans="1:31">
      <c r="A259" s="17">
        <v>246</v>
      </c>
      <c r="B259" s="19">
        <v>0.51684027777777775</v>
      </c>
      <c r="C259" s="17">
        <v>195.8</v>
      </c>
      <c r="D259" s="17">
        <v>6.3</v>
      </c>
      <c r="E259" s="17">
        <v>8.1169999999999992E-3</v>
      </c>
      <c r="F259" s="17">
        <v>0.39300000000000002</v>
      </c>
      <c r="G259" s="17">
        <v>0.147646</v>
      </c>
      <c r="H259" s="17">
        <v>3.9940000000000002E-3</v>
      </c>
      <c r="I259" s="17">
        <v>8.3490000000000005E-3</v>
      </c>
      <c r="J259" s="17">
        <v>4.3550000000000004E-3</v>
      </c>
      <c r="K259" s="17">
        <v>0.52158899999999997</v>
      </c>
      <c r="L259" s="17">
        <v>1071.3</v>
      </c>
      <c r="M259" s="17">
        <v>0.54833699999999996</v>
      </c>
      <c r="N259" s="17">
        <v>20040</v>
      </c>
      <c r="O259" s="17">
        <v>0</v>
      </c>
      <c r="P259" s="17">
        <v>0</v>
      </c>
      <c r="Q259" s="17">
        <v>7.4522000000000005E-2</v>
      </c>
      <c r="R259" s="17">
        <v>4.254E-3</v>
      </c>
      <c r="S259" s="17">
        <v>8.0630000000000007E-3</v>
      </c>
      <c r="T259" s="17">
        <v>3.8089999999999999E-3</v>
      </c>
      <c r="U259" s="17">
        <v>0.47238599999999997</v>
      </c>
      <c r="V259" s="17">
        <v>973</v>
      </c>
      <c r="W259" s="17">
        <v>0.59756100000000001</v>
      </c>
      <c r="X259" s="17">
        <v>0</v>
      </c>
      <c r="Y259" s="17">
        <v>0</v>
      </c>
      <c r="Z259" s="17">
        <v>0</v>
      </c>
      <c r="AA259" s="17">
        <v>0.72674799999999995</v>
      </c>
      <c r="AB259" s="17">
        <v>0.44767600000000002</v>
      </c>
      <c r="AC259" s="17">
        <v>5.9592100000000004E-3</v>
      </c>
      <c r="AD259" s="17">
        <v>0.25</v>
      </c>
      <c r="AE259" s="17">
        <v>775.3</v>
      </c>
    </row>
    <row r="260" spans="1:31">
      <c r="A260" s="17">
        <v>247</v>
      </c>
      <c r="B260" s="19">
        <v>0.51689814814814816</v>
      </c>
      <c r="C260" s="17">
        <v>194.9</v>
      </c>
      <c r="D260" s="17">
        <v>5.4</v>
      </c>
      <c r="E260" s="17">
        <v>3.5720000000000001E-3</v>
      </c>
      <c r="F260" s="17">
        <v>0.17299999999999999</v>
      </c>
      <c r="G260" s="17">
        <v>0.137958</v>
      </c>
      <c r="H260" s="17">
        <v>2.846E-3</v>
      </c>
      <c r="I260" s="17">
        <v>9.3600000000000003E-3</v>
      </c>
      <c r="J260" s="17">
        <v>6.5139999999999998E-3</v>
      </c>
      <c r="K260" s="17">
        <v>0.69590200000000002</v>
      </c>
      <c r="L260" s="17">
        <v>204.1</v>
      </c>
      <c r="M260" s="17">
        <v>8.5099999999999995E-2</v>
      </c>
      <c r="N260" s="17">
        <v>2125</v>
      </c>
      <c r="O260" s="17">
        <v>0</v>
      </c>
      <c r="P260" s="17">
        <v>0</v>
      </c>
      <c r="Q260" s="17">
        <v>6.1957999999999999E-2</v>
      </c>
      <c r="R260" s="17">
        <v>2.2409999999999999E-3</v>
      </c>
      <c r="S260" s="17">
        <v>7.8130000000000005E-3</v>
      </c>
      <c r="T260" s="17">
        <v>5.5719999999999997E-3</v>
      </c>
      <c r="U260" s="17">
        <v>0.71315499999999998</v>
      </c>
      <c r="V260" s="17">
        <v>238.5</v>
      </c>
      <c r="W260" s="17">
        <v>0.22674</v>
      </c>
      <c r="X260" s="17">
        <v>139355</v>
      </c>
      <c r="Y260" s="17">
        <v>0</v>
      </c>
      <c r="Z260" s="17">
        <v>0</v>
      </c>
      <c r="AA260" s="17">
        <v>1.0971599999999999</v>
      </c>
      <c r="AB260" s="17">
        <v>1.38374E-2</v>
      </c>
      <c r="AC260" s="17">
        <v>2.3183100000000001E-3</v>
      </c>
      <c r="AD260" s="17">
        <v>0.25</v>
      </c>
      <c r="AE260" s="17">
        <v>4070.1</v>
      </c>
    </row>
    <row r="261" spans="1:31">
      <c r="A261" s="17">
        <v>248</v>
      </c>
      <c r="B261" s="19">
        <v>0.51695601851851858</v>
      </c>
      <c r="C261" s="17">
        <v>194.3</v>
      </c>
      <c r="D261" s="17">
        <v>6.3</v>
      </c>
      <c r="E261" s="17">
        <v>0</v>
      </c>
      <c r="F261" s="17">
        <v>0</v>
      </c>
      <c r="G261" s="17">
        <v>6.2447999999999997E-2</v>
      </c>
      <c r="H261" s="17">
        <v>4.3030000000000004E-3</v>
      </c>
      <c r="I261" s="17">
        <v>8.7299999999999999E-3</v>
      </c>
      <c r="J261" s="17">
        <v>4.4270000000000004E-3</v>
      </c>
      <c r="K261" s="17">
        <v>0.50711700000000004</v>
      </c>
      <c r="L261" s="17">
        <v>689.4</v>
      </c>
      <c r="M261" s="17">
        <v>0.59756100000000001</v>
      </c>
      <c r="N261" s="17">
        <v>0</v>
      </c>
      <c r="O261" s="17">
        <v>0</v>
      </c>
      <c r="P261" s="17">
        <v>0</v>
      </c>
      <c r="Q261" s="17">
        <v>0.172343</v>
      </c>
      <c r="R261" s="17">
        <v>4.6589999999999999E-3</v>
      </c>
      <c r="S261" s="17">
        <v>7.9880000000000003E-3</v>
      </c>
      <c r="T261" s="17">
        <v>3.3289999999999999E-3</v>
      </c>
      <c r="U261" s="17">
        <v>0.41679300000000002</v>
      </c>
      <c r="V261" s="17">
        <v>458.3</v>
      </c>
      <c r="W261" s="17">
        <v>0.59756100000000001</v>
      </c>
      <c r="X261" s="17">
        <v>9817</v>
      </c>
      <c r="Y261" s="17">
        <v>0</v>
      </c>
      <c r="Z261" s="17">
        <v>0</v>
      </c>
    </row>
    <row r="262" spans="1:31">
      <c r="A262" s="17">
        <v>249</v>
      </c>
      <c r="B262" s="19">
        <v>0.51701388888888888</v>
      </c>
      <c r="C262" s="17">
        <v>192.7</v>
      </c>
      <c r="D262" s="17">
        <v>6.3</v>
      </c>
      <c r="E262" s="17">
        <v>0</v>
      </c>
      <c r="F262" s="17">
        <v>0</v>
      </c>
      <c r="G262" s="17">
        <v>0.12811400000000001</v>
      </c>
      <c r="H262" s="17">
        <v>3.9769999999999996E-3</v>
      </c>
      <c r="I262" s="17">
        <v>8.5939999999999992E-3</v>
      </c>
      <c r="J262" s="17">
        <v>4.6160000000000003E-3</v>
      </c>
      <c r="K262" s="17">
        <v>0.53719399999999995</v>
      </c>
      <c r="L262" s="17">
        <v>559.70000000000005</v>
      </c>
      <c r="M262" s="17">
        <v>0.36838100000000001</v>
      </c>
      <c r="N262" s="17">
        <v>0</v>
      </c>
      <c r="O262" s="17">
        <v>0</v>
      </c>
      <c r="P262" s="17">
        <v>0</v>
      </c>
      <c r="Q262" s="17">
        <v>0.13295899999999999</v>
      </c>
      <c r="R262" s="17">
        <v>4.5620000000000001E-3</v>
      </c>
      <c r="S262" s="17">
        <v>9.2339999999999992E-3</v>
      </c>
      <c r="T262" s="17">
        <v>4.6719999999999999E-3</v>
      </c>
      <c r="U262" s="17">
        <v>0.50596799999999997</v>
      </c>
      <c r="V262" s="17">
        <v>264.8</v>
      </c>
      <c r="W262" s="17">
        <v>0.13920199999999999</v>
      </c>
      <c r="X262" s="17">
        <v>5085</v>
      </c>
      <c r="Y262" s="17">
        <v>0</v>
      </c>
      <c r="Z262" s="17">
        <v>0</v>
      </c>
    </row>
    <row r="263" spans="1:31">
      <c r="A263" s="17">
        <v>250</v>
      </c>
      <c r="B263" s="19">
        <v>0.51706018518518515</v>
      </c>
      <c r="C263" s="17">
        <v>192.5</v>
      </c>
      <c r="D263" s="17">
        <v>5.4</v>
      </c>
      <c r="E263" s="17">
        <v>0</v>
      </c>
      <c r="F263" s="17">
        <v>0</v>
      </c>
      <c r="G263" s="17">
        <v>2.9668E-2</v>
      </c>
      <c r="H263" s="17">
        <v>4.2950000000000002E-3</v>
      </c>
      <c r="I263" s="17">
        <v>8.0510000000000009E-3</v>
      </c>
      <c r="J263" s="17">
        <v>3.7559999999999998E-3</v>
      </c>
      <c r="K263" s="17">
        <v>0.46651100000000001</v>
      </c>
      <c r="L263" s="17">
        <v>397.6</v>
      </c>
      <c r="M263" s="17">
        <v>0.22674</v>
      </c>
      <c r="N263" s="17">
        <v>0</v>
      </c>
      <c r="O263" s="17">
        <v>0</v>
      </c>
      <c r="P263" s="17">
        <v>0</v>
      </c>
      <c r="Q263" s="17">
        <v>1.4331E-2</v>
      </c>
      <c r="R263" s="17">
        <v>4.5570000000000003E-3</v>
      </c>
      <c r="S263" s="17">
        <v>8.6599999999999993E-3</v>
      </c>
      <c r="T263" s="17">
        <v>4.1029999999999999E-3</v>
      </c>
      <c r="U263" s="17">
        <v>0.47381099999999998</v>
      </c>
      <c r="V263" s="17">
        <v>204.1</v>
      </c>
      <c r="W263" s="17">
        <v>1.8225999999999999E-2</v>
      </c>
      <c r="X263" s="17">
        <v>3115</v>
      </c>
      <c r="Y263" s="17">
        <v>0</v>
      </c>
      <c r="Z263" s="17">
        <v>0</v>
      </c>
    </row>
    <row r="264" spans="1:31">
      <c r="A264" s="17">
        <v>251</v>
      </c>
      <c r="B264" s="19">
        <v>0.51711805555555557</v>
      </c>
      <c r="C264" s="17">
        <v>191.2</v>
      </c>
      <c r="D264" s="17">
        <v>6.3</v>
      </c>
      <c r="E264" s="17">
        <v>1.6429999999999999E-3</v>
      </c>
      <c r="F264" s="17">
        <v>7.9000000000000001E-2</v>
      </c>
      <c r="G264" s="17">
        <v>2.3514E-2</v>
      </c>
      <c r="H264" s="17">
        <v>4.4429999999999999E-3</v>
      </c>
      <c r="I264" s="17">
        <v>9.273E-3</v>
      </c>
      <c r="J264" s="17">
        <v>4.8300000000000001E-3</v>
      </c>
      <c r="K264" s="17">
        <v>0.52086399999999999</v>
      </c>
      <c r="L264" s="17">
        <v>204.1</v>
      </c>
      <c r="M264" s="17">
        <v>0.46079900000000001</v>
      </c>
      <c r="N264" s="17">
        <v>8630</v>
      </c>
      <c r="O264" s="17">
        <v>0</v>
      </c>
      <c r="P264" s="17">
        <v>0</v>
      </c>
      <c r="Q264" s="17">
        <v>8.0103999999999995E-2</v>
      </c>
      <c r="R264" s="17">
        <v>8.2039999999999995E-3</v>
      </c>
      <c r="S264" s="17">
        <v>1.1646999999999999E-2</v>
      </c>
      <c r="T264" s="17">
        <v>3.4429999999999999E-3</v>
      </c>
      <c r="U264" s="17">
        <v>0.29561500000000002</v>
      </c>
      <c r="V264" s="17">
        <v>469.6</v>
      </c>
      <c r="W264" s="17">
        <v>2.4390000000000002E-3</v>
      </c>
      <c r="X264" s="17">
        <v>2254</v>
      </c>
      <c r="Y264" s="17">
        <v>0</v>
      </c>
      <c r="Z264" s="17">
        <v>0</v>
      </c>
      <c r="AA264" s="17">
        <v>0.454793</v>
      </c>
      <c r="AB264" s="17">
        <v>6.2339499999999999E-2</v>
      </c>
      <c r="AC264" s="17">
        <v>8.4188600000000002E-3</v>
      </c>
      <c r="AD264" s="17">
        <v>0.25</v>
      </c>
      <c r="AE264" s="17">
        <v>4070.1</v>
      </c>
    </row>
    <row r="265" spans="1:31">
      <c r="A265" s="17">
        <v>252</v>
      </c>
      <c r="B265" s="19">
        <v>0.51717592592592598</v>
      </c>
      <c r="C265" s="17">
        <v>190.1</v>
      </c>
      <c r="D265" s="17">
        <v>6.3</v>
      </c>
      <c r="E265" s="17">
        <v>0</v>
      </c>
      <c r="F265" s="17">
        <v>0</v>
      </c>
      <c r="G265" s="17">
        <v>0.110137</v>
      </c>
      <c r="H265" s="17">
        <v>5.6439999999999997E-3</v>
      </c>
      <c r="I265" s="17">
        <v>9.5940000000000001E-3</v>
      </c>
      <c r="J265" s="17">
        <v>3.9500000000000004E-3</v>
      </c>
      <c r="K265" s="17">
        <v>0.41170000000000001</v>
      </c>
      <c r="L265" s="17">
        <v>204.1</v>
      </c>
      <c r="M265" s="17">
        <v>5.4539999999999996E-3</v>
      </c>
      <c r="N265" s="17">
        <v>0</v>
      </c>
      <c r="O265" s="17">
        <v>0</v>
      </c>
      <c r="P265" s="17">
        <v>0</v>
      </c>
      <c r="Q265" s="17">
        <v>7.7855999999999995E-2</v>
      </c>
      <c r="R265" s="17">
        <v>1.6180000000000001E-3</v>
      </c>
      <c r="S265" s="17">
        <v>8.0009999999999994E-3</v>
      </c>
      <c r="T265" s="17">
        <v>6.3829999999999998E-3</v>
      </c>
      <c r="U265" s="17">
        <v>0.79774999999999996</v>
      </c>
      <c r="V265" s="17">
        <v>432</v>
      </c>
      <c r="W265" s="17">
        <v>2.4390000000000002E-3</v>
      </c>
      <c r="X265" s="17">
        <v>126356</v>
      </c>
      <c r="Y265" s="17">
        <v>0</v>
      </c>
      <c r="Z265" s="17">
        <v>0</v>
      </c>
    </row>
    <row r="266" spans="1:31">
      <c r="A266" s="17">
        <v>253</v>
      </c>
      <c r="B266" s="19">
        <v>0.51723379629629629</v>
      </c>
      <c r="C266" s="17">
        <v>189.4</v>
      </c>
      <c r="D266" s="17">
        <v>5.4</v>
      </c>
      <c r="E266" s="17">
        <v>8.1510000000000003E-3</v>
      </c>
      <c r="F266" s="17">
        <v>0.39400000000000002</v>
      </c>
      <c r="G266" s="17">
        <v>9.2504000000000003E-2</v>
      </c>
      <c r="H266" s="17">
        <v>5.0530000000000002E-3</v>
      </c>
      <c r="I266" s="17">
        <v>9.0989999999999994E-3</v>
      </c>
      <c r="J266" s="17">
        <v>4.0460000000000001E-3</v>
      </c>
      <c r="K266" s="17">
        <v>0.44463900000000001</v>
      </c>
      <c r="L266" s="17">
        <v>577.9</v>
      </c>
      <c r="M266" s="17">
        <v>2.4390000000000002E-3</v>
      </c>
      <c r="N266" s="17">
        <v>2669</v>
      </c>
      <c r="O266" s="17">
        <v>0</v>
      </c>
      <c r="P266" s="17">
        <v>0</v>
      </c>
      <c r="Q266" s="17">
        <v>0.25348900000000002</v>
      </c>
      <c r="R266" s="17">
        <v>3.6970000000000002E-3</v>
      </c>
      <c r="S266" s="17">
        <v>9.1260000000000004E-3</v>
      </c>
      <c r="T266" s="17">
        <v>5.4289999999999998E-3</v>
      </c>
      <c r="U266" s="17">
        <v>0.59490900000000002</v>
      </c>
      <c r="V266" s="17">
        <v>779.5</v>
      </c>
      <c r="W266" s="17">
        <v>0.59756100000000001</v>
      </c>
      <c r="X266" s="17">
        <v>3536</v>
      </c>
      <c r="Y266" s="17">
        <v>0</v>
      </c>
      <c r="Z266" s="17">
        <v>0</v>
      </c>
      <c r="AA266" s="17">
        <v>0.91524499999999998</v>
      </c>
      <c r="AB266" s="17">
        <v>4.7535000000000001E-2</v>
      </c>
      <c r="AC266" s="17">
        <v>3.9550100000000001E-3</v>
      </c>
      <c r="AD266" s="17">
        <v>0.25</v>
      </c>
      <c r="AE266" s="17">
        <v>1437.2</v>
      </c>
    </row>
    <row r="267" spans="1:31">
      <c r="A267" s="17">
        <v>254</v>
      </c>
      <c r="B267" s="19">
        <v>0.51728009259259256</v>
      </c>
      <c r="C267" s="17">
        <v>188</v>
      </c>
      <c r="D267" s="17">
        <v>6.3</v>
      </c>
      <c r="E267" s="17">
        <v>2.8999999999999998E-3</v>
      </c>
      <c r="F267" s="17">
        <v>0.14000000000000001</v>
      </c>
      <c r="G267" s="17">
        <v>0.15917799999999999</v>
      </c>
      <c r="H267" s="17">
        <v>5.3540000000000003E-3</v>
      </c>
      <c r="I267" s="17">
        <v>1.1150999999999999E-2</v>
      </c>
      <c r="J267" s="17">
        <v>5.7970000000000001E-3</v>
      </c>
      <c r="K267" s="17">
        <v>0.51988900000000005</v>
      </c>
      <c r="L267" s="17">
        <v>204.1</v>
      </c>
      <c r="M267" s="17">
        <v>0.23161899999999999</v>
      </c>
      <c r="N267" s="17">
        <v>2023</v>
      </c>
      <c r="O267" s="17">
        <v>0</v>
      </c>
      <c r="P267" s="17">
        <v>0</v>
      </c>
      <c r="Q267" s="17">
        <v>7.8406000000000003E-2</v>
      </c>
      <c r="R267" s="17">
        <v>4.8539999999999998E-3</v>
      </c>
      <c r="S267" s="17">
        <v>9.6489999999999996E-3</v>
      </c>
      <c r="T267" s="17">
        <v>4.7949999999999998E-3</v>
      </c>
      <c r="U267" s="17">
        <v>0.49693199999999998</v>
      </c>
      <c r="V267" s="17">
        <v>204.1</v>
      </c>
      <c r="W267" s="17">
        <v>0.422483</v>
      </c>
      <c r="X267" s="17">
        <v>23382</v>
      </c>
      <c r="Y267" s="17">
        <v>0</v>
      </c>
      <c r="Z267" s="17">
        <v>0</v>
      </c>
      <c r="AA267" s="17">
        <v>0.76451100000000005</v>
      </c>
      <c r="AB267" s="17">
        <v>1.5342700000000001E-2</v>
      </c>
      <c r="AC267" s="17">
        <v>4.9278200000000003E-3</v>
      </c>
      <c r="AD267" s="17">
        <v>0.25</v>
      </c>
      <c r="AE267" s="17">
        <v>4070.1</v>
      </c>
    </row>
    <row r="268" spans="1:31">
      <c r="A268" s="17">
        <v>255</v>
      </c>
      <c r="B268" s="19">
        <v>0.51733796296296297</v>
      </c>
      <c r="C268" s="17">
        <v>187.2</v>
      </c>
      <c r="D268" s="17">
        <v>6.3</v>
      </c>
      <c r="E268" s="17">
        <v>2.8930000000000002E-3</v>
      </c>
      <c r="F268" s="17">
        <v>0.14000000000000001</v>
      </c>
      <c r="G268" s="17">
        <v>0.13363</v>
      </c>
      <c r="H268" s="17">
        <v>3.7650000000000001E-3</v>
      </c>
      <c r="I268" s="17">
        <v>1.0288E-2</v>
      </c>
      <c r="J268" s="17">
        <v>6.5230000000000002E-3</v>
      </c>
      <c r="K268" s="17">
        <v>0.634073</v>
      </c>
      <c r="L268" s="17">
        <v>204.1</v>
      </c>
      <c r="M268" s="17">
        <v>0.13920199999999999</v>
      </c>
      <c r="N268" s="17">
        <v>849</v>
      </c>
      <c r="O268" s="17">
        <v>0</v>
      </c>
      <c r="P268" s="17">
        <v>0</v>
      </c>
      <c r="Q268" s="17">
        <v>5.0949000000000001E-2</v>
      </c>
      <c r="R268" s="17">
        <v>4.2630000000000003E-3</v>
      </c>
      <c r="S268" s="17">
        <v>8.3820000000000006E-3</v>
      </c>
      <c r="T268" s="17">
        <v>4.1190000000000003E-3</v>
      </c>
      <c r="U268" s="17">
        <v>0.49140099999999998</v>
      </c>
      <c r="V268" s="17">
        <v>423.9</v>
      </c>
      <c r="W268" s="17">
        <v>0.17263800000000001</v>
      </c>
      <c r="X268" s="17">
        <v>0</v>
      </c>
      <c r="Y268" s="17">
        <v>0</v>
      </c>
      <c r="Z268" s="17">
        <v>0</v>
      </c>
      <c r="AA268" s="17">
        <v>0.75600100000000003</v>
      </c>
      <c r="AB268" s="17">
        <v>6.4954499999999998E-3</v>
      </c>
      <c r="AC268" s="17">
        <v>4.2900799999999999E-3</v>
      </c>
      <c r="AD268" s="17">
        <v>0.25</v>
      </c>
      <c r="AE268" s="17">
        <v>4070.1</v>
      </c>
    </row>
    <row r="269" spans="1:31">
      <c r="A269" s="17">
        <v>256</v>
      </c>
      <c r="B269" s="19">
        <v>0.51739583333333339</v>
      </c>
      <c r="C269" s="17">
        <v>185.8</v>
      </c>
      <c r="D269" s="17">
        <v>5.4</v>
      </c>
      <c r="E269" s="17">
        <v>0</v>
      </c>
      <c r="F269" s="17">
        <v>0</v>
      </c>
      <c r="G269" s="17">
        <v>0.15601200000000001</v>
      </c>
      <c r="H269" s="17">
        <v>4.5180000000000003E-3</v>
      </c>
      <c r="I269" s="17">
        <v>8.9759999999999996E-3</v>
      </c>
      <c r="J269" s="17">
        <v>4.4580000000000002E-3</v>
      </c>
      <c r="K269" s="17">
        <v>0.49667</v>
      </c>
      <c r="L269" s="17">
        <v>1195.9000000000001</v>
      </c>
      <c r="M269" s="17">
        <v>2.4390000000000002E-3</v>
      </c>
      <c r="N269" s="17">
        <v>0</v>
      </c>
      <c r="O269" s="17">
        <v>0</v>
      </c>
      <c r="P269" s="17">
        <v>0</v>
      </c>
      <c r="Q269" s="17">
        <v>0.104755</v>
      </c>
      <c r="R269" s="17">
        <v>2.6180000000000001E-3</v>
      </c>
      <c r="S269" s="17">
        <v>8.9020000000000002E-3</v>
      </c>
      <c r="T269" s="17">
        <v>6.2839999999999997E-3</v>
      </c>
      <c r="U269" s="17">
        <v>0.70594100000000004</v>
      </c>
      <c r="V269" s="17">
        <v>817.1</v>
      </c>
      <c r="W269" s="17">
        <v>0.59756100000000001</v>
      </c>
      <c r="X269" s="17">
        <v>1922</v>
      </c>
      <c r="Y269" s="17">
        <v>0</v>
      </c>
      <c r="Z269" s="17">
        <v>0</v>
      </c>
    </row>
    <row r="270" spans="1:31">
      <c r="A270" s="17">
        <v>257</v>
      </c>
      <c r="B270" s="19">
        <v>0.51745370370370369</v>
      </c>
      <c r="C270" s="17">
        <v>185</v>
      </c>
      <c r="D270" s="17">
        <v>5.4</v>
      </c>
      <c r="E270" s="17">
        <v>7.3730000000000002E-3</v>
      </c>
      <c r="F270" s="17">
        <v>0.35699999999999998</v>
      </c>
      <c r="G270" s="17">
        <v>6.7139000000000004E-2</v>
      </c>
      <c r="H270" s="17">
        <v>5.8370000000000002E-3</v>
      </c>
      <c r="I270" s="17">
        <v>9.332E-3</v>
      </c>
      <c r="J270" s="17">
        <v>3.496E-3</v>
      </c>
      <c r="K270" s="17">
        <v>0.37456600000000001</v>
      </c>
      <c r="L270" s="17">
        <v>509</v>
      </c>
      <c r="M270" s="17">
        <v>0.36838100000000001</v>
      </c>
      <c r="N270" s="17">
        <v>4652</v>
      </c>
      <c r="O270" s="17">
        <v>0</v>
      </c>
      <c r="P270" s="17">
        <v>0</v>
      </c>
      <c r="Q270" s="17">
        <v>0.10730000000000001</v>
      </c>
      <c r="R270" s="17">
        <v>3.1939999999999998E-3</v>
      </c>
      <c r="S270" s="17">
        <v>8.5500000000000003E-3</v>
      </c>
      <c r="T270" s="17">
        <v>5.3569999999999998E-3</v>
      </c>
      <c r="U270" s="17">
        <v>0.62649500000000002</v>
      </c>
      <c r="V270" s="17">
        <v>397.6</v>
      </c>
      <c r="W270" s="17">
        <v>0.22674</v>
      </c>
      <c r="X270" s="17">
        <v>4352</v>
      </c>
      <c r="Y270" s="17">
        <v>0</v>
      </c>
      <c r="Z270" s="17">
        <v>0</v>
      </c>
      <c r="AA270" s="17">
        <v>0.963839</v>
      </c>
      <c r="AB270" s="17">
        <v>7.1173899999999998E-2</v>
      </c>
      <c r="AC270" s="17">
        <v>3.5747700000000001E-3</v>
      </c>
      <c r="AD270" s="17">
        <v>0.25</v>
      </c>
      <c r="AE270" s="17">
        <v>1631.7</v>
      </c>
    </row>
    <row r="271" spans="1:31">
      <c r="A271" s="17">
        <v>258</v>
      </c>
      <c r="B271" s="19">
        <v>0.517511574074074</v>
      </c>
      <c r="C271" s="17">
        <v>184.3</v>
      </c>
      <c r="D271" s="17">
        <v>6.3</v>
      </c>
      <c r="E271" s="17">
        <v>0</v>
      </c>
      <c r="F271" s="17">
        <v>0</v>
      </c>
      <c r="G271" s="17">
        <v>0.17682800000000001</v>
      </c>
      <c r="H271" s="17">
        <v>4.1029999999999999E-3</v>
      </c>
      <c r="I271" s="17">
        <v>8.7510000000000001E-3</v>
      </c>
      <c r="J271" s="17">
        <v>4.6490000000000004E-3</v>
      </c>
      <c r="K271" s="17">
        <v>0.53118600000000005</v>
      </c>
      <c r="L271" s="17">
        <v>989.3</v>
      </c>
      <c r="M271" s="17">
        <v>0.22674</v>
      </c>
      <c r="N271" s="17">
        <v>0</v>
      </c>
      <c r="O271" s="17">
        <v>0</v>
      </c>
      <c r="P271" s="17">
        <v>0</v>
      </c>
      <c r="Q271" s="17">
        <v>0.13705200000000001</v>
      </c>
      <c r="R271" s="17">
        <v>4.9760000000000004E-3</v>
      </c>
      <c r="S271" s="17">
        <v>9.0340000000000004E-3</v>
      </c>
      <c r="T271" s="17">
        <v>4.058E-3</v>
      </c>
      <c r="U271" s="17">
        <v>0.44921</v>
      </c>
      <c r="V271" s="17">
        <v>264.8</v>
      </c>
      <c r="W271" s="17">
        <v>2.4390000000000002E-3</v>
      </c>
      <c r="X271" s="17">
        <v>2231</v>
      </c>
      <c r="Y271" s="17">
        <v>0</v>
      </c>
      <c r="Z271" s="17">
        <v>0</v>
      </c>
    </row>
    <row r="272" spans="1:31">
      <c r="A272" s="17">
        <v>259</v>
      </c>
      <c r="B272" s="19">
        <v>0.51755787037037038</v>
      </c>
      <c r="C272" s="17">
        <v>182.9</v>
      </c>
      <c r="D272" s="17">
        <v>6.3</v>
      </c>
      <c r="E272" s="17">
        <v>0</v>
      </c>
      <c r="F272" s="17">
        <v>0</v>
      </c>
      <c r="G272" s="17">
        <v>0.102214</v>
      </c>
      <c r="H272" s="17">
        <v>4.3480000000000003E-3</v>
      </c>
      <c r="I272" s="17">
        <v>9.0670000000000004E-3</v>
      </c>
      <c r="J272" s="17">
        <v>4.7190000000000001E-3</v>
      </c>
      <c r="K272" s="17">
        <v>0.52046400000000004</v>
      </c>
      <c r="L272" s="17">
        <v>1031.9000000000001</v>
      </c>
      <c r="M272" s="17">
        <v>0.59756100000000001</v>
      </c>
      <c r="N272" s="17">
        <v>0</v>
      </c>
      <c r="O272" s="17">
        <v>0</v>
      </c>
      <c r="P272" s="17">
        <v>0</v>
      </c>
      <c r="Q272" s="17">
        <v>1.503E-3</v>
      </c>
      <c r="R272" s="17">
        <v>1.879E-3</v>
      </c>
      <c r="S272" s="17">
        <v>8.4580000000000002E-3</v>
      </c>
      <c r="T272" s="17">
        <v>6.5789999999999998E-3</v>
      </c>
      <c r="U272" s="17">
        <v>0.777841</v>
      </c>
      <c r="V272" s="17">
        <v>397.6</v>
      </c>
      <c r="W272" s="17">
        <v>0.59756100000000001</v>
      </c>
      <c r="X272" s="17">
        <v>0</v>
      </c>
      <c r="Y272" s="17">
        <v>0</v>
      </c>
      <c r="Z272" s="17">
        <v>0</v>
      </c>
    </row>
    <row r="273" spans="1:31">
      <c r="A273" s="17">
        <v>260</v>
      </c>
      <c r="B273" s="19">
        <v>0.51761574074074079</v>
      </c>
      <c r="C273" s="17">
        <v>181.9</v>
      </c>
      <c r="D273" s="17">
        <v>6.3</v>
      </c>
      <c r="E273" s="17">
        <v>2.8080000000000002E-3</v>
      </c>
      <c r="F273" s="17">
        <v>0.13600000000000001</v>
      </c>
      <c r="G273" s="17">
        <v>0.12991800000000001</v>
      </c>
      <c r="H273" s="17">
        <v>5.1640000000000002E-3</v>
      </c>
      <c r="I273" s="17">
        <v>1.0014E-2</v>
      </c>
      <c r="J273" s="17">
        <v>4.8500000000000001E-3</v>
      </c>
      <c r="K273" s="17">
        <v>0.48431400000000002</v>
      </c>
      <c r="L273" s="17">
        <v>204.1</v>
      </c>
      <c r="M273" s="17">
        <v>2.4390000000000002E-3</v>
      </c>
      <c r="N273" s="17">
        <v>1867</v>
      </c>
      <c r="O273" s="17">
        <v>0</v>
      </c>
      <c r="P273" s="17">
        <v>0</v>
      </c>
      <c r="Q273" s="17">
        <v>2.7577000000000001E-2</v>
      </c>
      <c r="R273" s="17">
        <v>4.0590000000000001E-3</v>
      </c>
      <c r="S273" s="17">
        <v>7.8150000000000008E-3</v>
      </c>
      <c r="T273" s="17">
        <v>3.7559999999999998E-3</v>
      </c>
      <c r="U273" s="17">
        <v>0.48064400000000002</v>
      </c>
      <c r="V273" s="17">
        <v>299.3</v>
      </c>
      <c r="W273" s="17">
        <v>0.59756100000000001</v>
      </c>
      <c r="X273" s="17">
        <v>0</v>
      </c>
      <c r="Y273" s="17">
        <v>0</v>
      </c>
      <c r="Z273" s="17">
        <v>0</v>
      </c>
      <c r="AA273" s="17">
        <v>0.73945300000000003</v>
      </c>
      <c r="AB273" s="17">
        <v>1.41786E-2</v>
      </c>
      <c r="AC273" s="17">
        <v>4.1121300000000003E-3</v>
      </c>
      <c r="AD273" s="17">
        <v>0.25</v>
      </c>
      <c r="AE273" s="17">
        <v>4070.1</v>
      </c>
    </row>
    <row r="274" spans="1:31">
      <c r="A274" s="17">
        <v>261</v>
      </c>
      <c r="B274" s="19">
        <v>0.5176736111111111</v>
      </c>
      <c r="C274" s="17">
        <v>180.8</v>
      </c>
      <c r="D274" s="17">
        <v>5.4</v>
      </c>
      <c r="E274" s="17">
        <v>7.6920000000000001E-3</v>
      </c>
      <c r="F274" s="17">
        <v>0.372</v>
      </c>
      <c r="G274" s="17">
        <v>5.7537999999999999E-2</v>
      </c>
      <c r="H274" s="17">
        <v>3.4139999999999999E-3</v>
      </c>
      <c r="I274" s="17">
        <v>9.1009999999999997E-3</v>
      </c>
      <c r="J274" s="17">
        <v>5.6870000000000002E-3</v>
      </c>
      <c r="K274" s="17">
        <v>0.62484200000000001</v>
      </c>
      <c r="L274" s="17">
        <v>758.2</v>
      </c>
      <c r="M274" s="17">
        <v>0.45591999999999999</v>
      </c>
      <c r="N274" s="17">
        <v>4341</v>
      </c>
      <c r="O274" s="17">
        <v>0</v>
      </c>
      <c r="P274" s="17">
        <v>0</v>
      </c>
      <c r="Q274" s="17">
        <v>0.153642</v>
      </c>
      <c r="R274" s="17">
        <v>5.62E-3</v>
      </c>
      <c r="S274" s="17">
        <v>1.0237E-2</v>
      </c>
      <c r="T274" s="17">
        <v>4.6169999999999996E-3</v>
      </c>
      <c r="U274" s="17">
        <v>0.45096599999999998</v>
      </c>
      <c r="V274" s="17">
        <v>204.1</v>
      </c>
      <c r="W274" s="17">
        <v>2.4390000000000002E-3</v>
      </c>
      <c r="X274" s="17">
        <v>1789</v>
      </c>
      <c r="Y274" s="17">
        <v>0</v>
      </c>
      <c r="Z274" s="17">
        <v>0</v>
      </c>
      <c r="AA274" s="17">
        <v>0.69379299999999999</v>
      </c>
      <c r="AB274" s="17">
        <v>9.6249000000000001E-2</v>
      </c>
      <c r="AC274" s="17">
        <v>6.0647899999999996E-3</v>
      </c>
      <c r="AD274" s="17">
        <v>0.25</v>
      </c>
      <c r="AE274" s="17">
        <v>1095.4000000000001</v>
      </c>
    </row>
    <row r="275" spans="1:31">
      <c r="A275" s="17">
        <v>262</v>
      </c>
      <c r="B275" s="19">
        <v>0.51773148148148151</v>
      </c>
      <c r="C275" s="17">
        <v>180.1</v>
      </c>
      <c r="D275" s="17">
        <v>5.4</v>
      </c>
      <c r="E275" s="17">
        <v>9.6050000000000007E-3</v>
      </c>
      <c r="F275" s="17">
        <v>0.46500000000000002</v>
      </c>
      <c r="G275" s="17">
        <v>6.5637000000000001E-2</v>
      </c>
      <c r="H275" s="17">
        <v>3.424E-3</v>
      </c>
      <c r="I275" s="17">
        <v>9.2980000000000007E-3</v>
      </c>
      <c r="J275" s="17">
        <v>5.8739999999999999E-3</v>
      </c>
      <c r="K275" s="17">
        <v>0.63172799999999996</v>
      </c>
      <c r="L275" s="17">
        <v>731.9</v>
      </c>
      <c r="M275" s="17">
        <v>0.14408000000000001</v>
      </c>
      <c r="N275" s="17">
        <v>978</v>
      </c>
      <c r="O275" s="17">
        <v>0</v>
      </c>
      <c r="P275" s="17">
        <v>0</v>
      </c>
      <c r="Q275" s="17">
        <v>0.11244700000000001</v>
      </c>
      <c r="R275" s="17">
        <v>4.2300000000000003E-3</v>
      </c>
      <c r="S275" s="17">
        <v>9.1839999999999995E-3</v>
      </c>
      <c r="T275" s="17">
        <v>4.9540000000000001E-3</v>
      </c>
      <c r="U275" s="17">
        <v>0.53938900000000001</v>
      </c>
      <c r="V275" s="17">
        <v>564.70000000000005</v>
      </c>
      <c r="W275" s="17">
        <v>0.55623100000000003</v>
      </c>
      <c r="X275" s="17">
        <v>0</v>
      </c>
      <c r="Y275" s="17">
        <v>0</v>
      </c>
      <c r="Z275" s="17">
        <v>0</v>
      </c>
      <c r="AA275" s="17">
        <v>0.82982999999999996</v>
      </c>
      <c r="AB275" s="17">
        <v>2.2646900000000001E-2</v>
      </c>
      <c r="AC275" s="17">
        <v>4.3426200000000002E-3</v>
      </c>
      <c r="AD275" s="17">
        <v>0.25</v>
      </c>
      <c r="AE275" s="17">
        <v>1134.8</v>
      </c>
    </row>
    <row r="276" spans="1:31">
      <c r="A276" s="17">
        <v>263</v>
      </c>
      <c r="B276" s="19">
        <v>0.51777777777777778</v>
      </c>
      <c r="C276" s="17">
        <v>178.8</v>
      </c>
      <c r="D276" s="17">
        <v>5.4</v>
      </c>
      <c r="E276" s="17">
        <v>0</v>
      </c>
      <c r="F276" s="17">
        <v>0</v>
      </c>
      <c r="G276" s="17">
        <v>2.2036E-2</v>
      </c>
      <c r="H276" s="17">
        <v>5.0179999999999999E-3</v>
      </c>
      <c r="I276" s="17">
        <v>8.3859999999999994E-3</v>
      </c>
      <c r="J276" s="17">
        <v>3.3679999999999999E-3</v>
      </c>
      <c r="K276" s="17">
        <v>0.40166600000000002</v>
      </c>
      <c r="L276" s="17">
        <v>702.5</v>
      </c>
      <c r="M276" s="17">
        <v>0.44802700000000001</v>
      </c>
      <c r="N276" s="17">
        <v>0</v>
      </c>
      <c r="O276" s="17">
        <v>0</v>
      </c>
      <c r="P276" s="17">
        <v>0</v>
      </c>
      <c r="Q276" s="17">
        <v>0.15806500000000001</v>
      </c>
      <c r="R276" s="17">
        <v>3.068E-3</v>
      </c>
      <c r="S276" s="17">
        <v>9.7059999999999994E-3</v>
      </c>
      <c r="T276" s="17">
        <v>6.6369999999999997E-3</v>
      </c>
      <c r="U276" s="17">
        <v>0.68386999999999998</v>
      </c>
      <c r="V276" s="17">
        <v>286.10000000000002</v>
      </c>
      <c r="W276" s="17">
        <v>0.23161899999999999</v>
      </c>
      <c r="X276" s="17">
        <v>1948</v>
      </c>
      <c r="Y276" s="17">
        <v>0</v>
      </c>
      <c r="Z276" s="17">
        <v>0</v>
      </c>
    </row>
    <row r="277" spans="1:31">
      <c r="A277" s="17">
        <v>264</v>
      </c>
      <c r="B277" s="19">
        <v>0.5178356481481482</v>
      </c>
      <c r="C277" s="17">
        <v>177.9</v>
      </c>
      <c r="D277" s="17">
        <v>6.3</v>
      </c>
      <c r="E277" s="17">
        <v>0</v>
      </c>
      <c r="F277" s="17">
        <v>0</v>
      </c>
      <c r="G277" s="17">
        <v>9.6285999999999997E-2</v>
      </c>
      <c r="H277" s="17">
        <v>5.1659999999999996E-3</v>
      </c>
      <c r="I277" s="17">
        <v>8.9929999999999993E-3</v>
      </c>
      <c r="J277" s="17">
        <v>3.826E-3</v>
      </c>
      <c r="K277" s="17">
        <v>0.42550300000000002</v>
      </c>
      <c r="L277" s="17">
        <v>264.8</v>
      </c>
      <c r="M277" s="17">
        <v>0.37325999999999998</v>
      </c>
      <c r="N277" s="17">
        <v>0</v>
      </c>
      <c r="O277" s="17">
        <v>0</v>
      </c>
      <c r="P277" s="17">
        <v>0</v>
      </c>
      <c r="Q277" s="17">
        <v>5.9667999999999999E-2</v>
      </c>
      <c r="R277" s="17">
        <v>4.8739999999999999E-3</v>
      </c>
      <c r="S277" s="17">
        <v>9.1730000000000006E-3</v>
      </c>
      <c r="T277" s="17">
        <v>4.2979999999999997E-3</v>
      </c>
      <c r="U277" s="17">
        <v>0.46858300000000003</v>
      </c>
      <c r="V277" s="17">
        <v>204.1</v>
      </c>
      <c r="W277" s="17">
        <v>0.23161899999999999</v>
      </c>
      <c r="X277" s="17">
        <v>1161</v>
      </c>
      <c r="Y277" s="17">
        <v>0</v>
      </c>
      <c r="Z277" s="17">
        <v>0</v>
      </c>
    </row>
    <row r="278" spans="1:31">
      <c r="A278" s="17">
        <v>265</v>
      </c>
      <c r="B278" s="19">
        <v>0.5178935185185185</v>
      </c>
      <c r="C278" s="17">
        <v>177.2</v>
      </c>
      <c r="D278" s="17">
        <v>5.4</v>
      </c>
      <c r="E278" s="17">
        <v>5.7790000000000003E-3</v>
      </c>
      <c r="F278" s="17">
        <v>0.28000000000000003</v>
      </c>
      <c r="G278" s="17">
        <v>0.19127</v>
      </c>
      <c r="H278" s="17">
        <v>5.1789999999999996E-3</v>
      </c>
      <c r="I278" s="17">
        <v>9.5209999999999999E-3</v>
      </c>
      <c r="J278" s="17">
        <v>4.3410000000000002E-3</v>
      </c>
      <c r="K278" s="17">
        <v>0.45599699999999999</v>
      </c>
      <c r="L278" s="17">
        <v>556.6</v>
      </c>
      <c r="M278" s="17">
        <v>2.4390000000000002E-3</v>
      </c>
      <c r="N278" s="17">
        <v>18070</v>
      </c>
      <c r="O278" s="17">
        <v>0</v>
      </c>
      <c r="P278" s="17">
        <v>0</v>
      </c>
      <c r="Q278" s="17">
        <v>0.16947100000000001</v>
      </c>
      <c r="R278" s="17">
        <v>4.0140000000000002E-3</v>
      </c>
      <c r="S278" s="17">
        <v>8.9759999999999996E-3</v>
      </c>
      <c r="T278" s="17">
        <v>4.9620000000000003E-3</v>
      </c>
      <c r="U278" s="17">
        <v>0.55282100000000001</v>
      </c>
      <c r="V278" s="17">
        <v>410.7</v>
      </c>
      <c r="W278" s="17">
        <v>0.59756100000000001</v>
      </c>
      <c r="X278" s="17">
        <v>4040</v>
      </c>
      <c r="Y278" s="17">
        <v>0</v>
      </c>
      <c r="Z278" s="17">
        <v>0</v>
      </c>
      <c r="AA278" s="17">
        <v>0.85049399999999997</v>
      </c>
      <c r="AB278" s="17">
        <v>0.24554500000000001</v>
      </c>
      <c r="AC278" s="17">
        <v>5.23223E-3</v>
      </c>
      <c r="AD278" s="17">
        <v>0.25</v>
      </c>
      <c r="AE278" s="17">
        <v>1492.2</v>
      </c>
    </row>
    <row r="279" spans="1:31">
      <c r="A279" s="17">
        <v>266</v>
      </c>
      <c r="B279" s="19">
        <v>0.51795138888888892</v>
      </c>
      <c r="C279" s="17">
        <v>175.8</v>
      </c>
      <c r="D279" s="17">
        <v>5.4</v>
      </c>
      <c r="E279" s="17">
        <v>2.5590000000000001E-3</v>
      </c>
      <c r="F279" s="17">
        <v>0.124</v>
      </c>
      <c r="G279" s="17">
        <v>4.7197000000000003E-2</v>
      </c>
      <c r="H279" s="17">
        <v>4.071E-3</v>
      </c>
      <c r="I279" s="17">
        <v>9.4959999999999992E-3</v>
      </c>
      <c r="J279" s="17">
        <v>5.4250000000000001E-3</v>
      </c>
      <c r="K279" s="17">
        <v>0.57129799999999997</v>
      </c>
      <c r="L279" s="17">
        <v>204.1</v>
      </c>
      <c r="M279" s="17">
        <v>2.4390000000000002E-3</v>
      </c>
      <c r="N279" s="17">
        <v>19034</v>
      </c>
      <c r="O279" s="17">
        <v>0</v>
      </c>
      <c r="P279" s="17">
        <v>0</v>
      </c>
      <c r="Q279" s="17">
        <v>8.3300000000000006E-3</v>
      </c>
      <c r="R279" s="17">
        <v>3.9560000000000003E-3</v>
      </c>
      <c r="S279" s="17">
        <v>9.1389999999999996E-3</v>
      </c>
      <c r="T279" s="17">
        <v>5.1830000000000001E-3</v>
      </c>
      <c r="U279" s="17">
        <v>0.56714699999999996</v>
      </c>
      <c r="V279" s="17">
        <v>320.5</v>
      </c>
      <c r="W279" s="17">
        <v>0.36838100000000001</v>
      </c>
      <c r="X279" s="17">
        <v>9963</v>
      </c>
      <c r="Y279" s="17">
        <v>0</v>
      </c>
      <c r="Z279" s="17">
        <v>0</v>
      </c>
      <c r="AA279" s="17">
        <v>0.87253400000000003</v>
      </c>
      <c r="AB279" s="17">
        <v>0.111654</v>
      </c>
      <c r="AC279" s="17">
        <v>4.5346900000000001E-3</v>
      </c>
      <c r="AD279" s="17">
        <v>0.25</v>
      </c>
      <c r="AE279" s="17">
        <v>4070.1</v>
      </c>
    </row>
    <row r="280" spans="1:31">
      <c r="A280" s="17">
        <v>267</v>
      </c>
      <c r="B280" s="19">
        <v>0.51800925925925922</v>
      </c>
      <c r="C280" s="17">
        <v>175.2</v>
      </c>
      <c r="D280" s="17">
        <v>5.4</v>
      </c>
      <c r="E280" s="17">
        <v>9.4129999999999995E-3</v>
      </c>
      <c r="F280" s="17">
        <v>0.45500000000000002</v>
      </c>
      <c r="G280" s="17">
        <v>3.9705999999999998E-2</v>
      </c>
      <c r="H280" s="17">
        <v>3.3059999999999999E-3</v>
      </c>
      <c r="I280" s="17">
        <v>8.5269999999999999E-3</v>
      </c>
      <c r="J280" s="17">
        <v>5.2209999999999999E-3</v>
      </c>
      <c r="K280" s="17">
        <v>0.61234</v>
      </c>
      <c r="L280" s="17">
        <v>814</v>
      </c>
      <c r="M280" s="17">
        <v>0.45591999999999999</v>
      </c>
      <c r="N280" s="17">
        <v>2744</v>
      </c>
      <c r="O280" s="17">
        <v>0</v>
      </c>
      <c r="P280" s="17">
        <v>0</v>
      </c>
      <c r="Q280" s="17">
        <v>0.16531899999999999</v>
      </c>
      <c r="R280" s="17">
        <v>4.3379999999999998E-3</v>
      </c>
      <c r="S280" s="17">
        <v>8.6440000000000006E-3</v>
      </c>
      <c r="T280" s="17">
        <v>4.3059999999999999E-3</v>
      </c>
      <c r="U280" s="17">
        <v>0.498164</v>
      </c>
      <c r="V280" s="17">
        <v>259.8</v>
      </c>
      <c r="W280" s="17">
        <v>0.59756100000000001</v>
      </c>
      <c r="X280" s="17">
        <v>0</v>
      </c>
      <c r="Y280" s="17">
        <v>0</v>
      </c>
      <c r="Z280" s="17">
        <v>0</v>
      </c>
      <c r="AA280" s="17">
        <v>0.76640600000000003</v>
      </c>
      <c r="AB280" s="17">
        <v>6.7401799999999998E-2</v>
      </c>
      <c r="AC280" s="17">
        <v>4.6281100000000004E-3</v>
      </c>
      <c r="AD280" s="17">
        <v>0.25</v>
      </c>
      <c r="AE280" s="17">
        <v>1020.4</v>
      </c>
    </row>
    <row r="281" spans="1:31">
      <c r="A281" s="17">
        <v>268</v>
      </c>
      <c r="B281" s="19">
        <v>0.5180555555555556</v>
      </c>
      <c r="C281" s="17">
        <v>173.7</v>
      </c>
      <c r="D281" s="17">
        <v>6.3</v>
      </c>
      <c r="E281" s="17">
        <v>1.5997999999999998E-2</v>
      </c>
      <c r="F281" s="17">
        <v>0.77400000000000002</v>
      </c>
      <c r="G281" s="17">
        <v>4.7760999999999998E-2</v>
      </c>
      <c r="H281" s="17">
        <v>4.0850000000000001E-3</v>
      </c>
      <c r="I281" s="17">
        <v>8.8500000000000002E-3</v>
      </c>
      <c r="J281" s="17">
        <v>4.7650000000000001E-3</v>
      </c>
      <c r="K281" s="17">
        <v>0.538385</v>
      </c>
      <c r="L281" s="17">
        <v>1045</v>
      </c>
      <c r="M281" s="17">
        <v>0.36838100000000001</v>
      </c>
      <c r="N281" s="17">
        <v>5192</v>
      </c>
      <c r="O281" s="17">
        <v>0</v>
      </c>
      <c r="P281" s="17">
        <v>0</v>
      </c>
      <c r="Q281" s="17">
        <v>0.187555</v>
      </c>
      <c r="R281" s="17">
        <v>3.3700000000000002E-3</v>
      </c>
      <c r="S281" s="17">
        <v>9.2370000000000004E-3</v>
      </c>
      <c r="T281" s="17">
        <v>5.8669999999999998E-3</v>
      </c>
      <c r="U281" s="17">
        <v>0.63514099999999996</v>
      </c>
      <c r="V281" s="17">
        <v>814</v>
      </c>
      <c r="W281" s="17">
        <v>2.4390000000000002E-3</v>
      </c>
      <c r="X281" s="17">
        <v>2850</v>
      </c>
      <c r="Y281" s="17">
        <v>0</v>
      </c>
      <c r="Z281" s="17">
        <v>0</v>
      </c>
      <c r="AA281" s="17">
        <v>0.97714000000000001</v>
      </c>
      <c r="AB281" s="17">
        <v>0.17000699999999999</v>
      </c>
      <c r="AC281" s="17">
        <v>4.3674500000000002E-3</v>
      </c>
      <c r="AD281" s="17">
        <v>0.25</v>
      </c>
      <c r="AE281" s="17">
        <v>794.8</v>
      </c>
    </row>
    <row r="282" spans="1:31">
      <c r="A282" s="17">
        <v>269</v>
      </c>
      <c r="B282" s="19">
        <v>0.51811342592592591</v>
      </c>
      <c r="C282" s="17">
        <v>173</v>
      </c>
      <c r="D282" s="17">
        <v>6.3</v>
      </c>
      <c r="E282" s="17">
        <v>7.646E-3</v>
      </c>
      <c r="F282" s="17">
        <v>0.37</v>
      </c>
      <c r="G282" s="17">
        <v>6.5503000000000006E-2</v>
      </c>
      <c r="H282" s="17">
        <v>3.9300000000000003E-3</v>
      </c>
      <c r="I282" s="17">
        <v>9.018E-3</v>
      </c>
      <c r="J282" s="17">
        <v>5.0879999999999996E-3</v>
      </c>
      <c r="K282" s="17">
        <v>0.56418900000000005</v>
      </c>
      <c r="L282" s="17">
        <v>469.6</v>
      </c>
      <c r="M282" s="17">
        <v>0.59756100000000001</v>
      </c>
      <c r="N282" s="17">
        <v>6247</v>
      </c>
      <c r="O282" s="17">
        <v>0</v>
      </c>
      <c r="P282" s="17">
        <v>0</v>
      </c>
      <c r="Q282" s="17">
        <v>2.3777E-2</v>
      </c>
      <c r="R282" s="17">
        <v>3.4659999999999999E-3</v>
      </c>
      <c r="S282" s="17">
        <v>9.1909999999999995E-3</v>
      </c>
      <c r="T282" s="17">
        <v>5.7239999999999999E-3</v>
      </c>
      <c r="U282" s="17">
        <v>0.62285100000000004</v>
      </c>
      <c r="V282" s="17">
        <v>453.3</v>
      </c>
      <c r="W282" s="17">
        <v>0.36838100000000001</v>
      </c>
      <c r="X282" s="17">
        <v>2195</v>
      </c>
      <c r="Y282" s="17">
        <v>0</v>
      </c>
      <c r="Z282" s="17">
        <v>0</v>
      </c>
      <c r="AA282" s="17">
        <v>0.95823199999999997</v>
      </c>
      <c r="AB282" s="17">
        <v>9.9702399999999997E-2</v>
      </c>
      <c r="AC282" s="17">
        <v>4.03697E-3</v>
      </c>
      <c r="AD282" s="17">
        <v>0.25</v>
      </c>
      <c r="AE282" s="17">
        <v>1768.9</v>
      </c>
    </row>
    <row r="283" spans="1:31">
      <c r="A283" s="17">
        <v>270</v>
      </c>
      <c r="B283" s="19">
        <v>0.51817129629629632</v>
      </c>
      <c r="C283" s="17">
        <v>171.7</v>
      </c>
      <c r="D283" s="17">
        <v>6.3</v>
      </c>
      <c r="E283" s="17">
        <v>8.4779999999999994E-3</v>
      </c>
      <c r="F283" s="17">
        <v>0.41</v>
      </c>
      <c r="G283" s="17">
        <v>0.11906799999999999</v>
      </c>
      <c r="H283" s="17">
        <v>4.7990000000000003E-3</v>
      </c>
      <c r="I283" s="17">
        <v>9.3480000000000004E-3</v>
      </c>
      <c r="J283" s="17">
        <v>4.5490000000000001E-3</v>
      </c>
      <c r="K283" s="17">
        <v>0.48664200000000002</v>
      </c>
      <c r="L283" s="17">
        <v>684.3</v>
      </c>
      <c r="M283" s="17">
        <v>0.59756100000000001</v>
      </c>
      <c r="N283" s="17">
        <v>4819</v>
      </c>
      <c r="O283" s="17">
        <v>0</v>
      </c>
      <c r="P283" s="17">
        <v>0</v>
      </c>
      <c r="Q283" s="17">
        <v>5.2009E-2</v>
      </c>
      <c r="R283" s="17">
        <v>4.8469999999999997E-3</v>
      </c>
      <c r="S283" s="17">
        <v>9.3170000000000006E-3</v>
      </c>
      <c r="T283" s="17">
        <v>4.47E-3</v>
      </c>
      <c r="U283" s="17">
        <v>0.47974499999999998</v>
      </c>
      <c r="V283" s="17">
        <v>697.5</v>
      </c>
      <c r="W283" s="17">
        <v>0.45591999999999999</v>
      </c>
      <c r="X283" s="17">
        <v>3919</v>
      </c>
      <c r="Y283" s="17">
        <v>0</v>
      </c>
      <c r="Z283" s="17">
        <v>0</v>
      </c>
      <c r="AA283" s="17">
        <v>0.73807</v>
      </c>
      <c r="AB283" s="17">
        <v>0.110719</v>
      </c>
      <c r="AC283" s="17">
        <v>5.3423899999999998E-3</v>
      </c>
      <c r="AD283" s="17">
        <v>0.25</v>
      </c>
      <c r="AE283" s="17">
        <v>1213.7</v>
      </c>
    </row>
    <row r="284" spans="1:31">
      <c r="A284" s="17">
        <v>271</v>
      </c>
      <c r="B284" s="19">
        <v>0.51822916666666663</v>
      </c>
      <c r="C284" s="17">
        <v>170.5</v>
      </c>
      <c r="D284" s="17">
        <v>6.3</v>
      </c>
      <c r="E284" s="17">
        <v>1.7045999999999999E-2</v>
      </c>
      <c r="F284" s="17">
        <v>0.82499999999999996</v>
      </c>
      <c r="G284" s="17">
        <v>6.5214999999999995E-2</v>
      </c>
      <c r="H284" s="17">
        <v>5.8190000000000004E-3</v>
      </c>
      <c r="I284" s="17">
        <v>8.7919999999999995E-3</v>
      </c>
      <c r="J284" s="17">
        <v>2.9729999999999999E-3</v>
      </c>
      <c r="K284" s="17">
        <v>0.33816299999999999</v>
      </c>
      <c r="L284" s="17">
        <v>1195.9000000000001</v>
      </c>
      <c r="M284" s="17">
        <v>2.4390000000000002E-3</v>
      </c>
      <c r="N284" s="17">
        <v>2210</v>
      </c>
      <c r="O284" s="17">
        <v>0</v>
      </c>
      <c r="P284" s="17">
        <v>0</v>
      </c>
      <c r="Q284" s="17">
        <v>6.8352999999999997E-2</v>
      </c>
      <c r="R284" s="17">
        <v>4.627E-3</v>
      </c>
      <c r="S284" s="17">
        <v>1.0052999999999999E-2</v>
      </c>
      <c r="T284" s="17">
        <v>5.4260000000000003E-3</v>
      </c>
      <c r="U284" s="17">
        <v>0.53977900000000001</v>
      </c>
      <c r="V284" s="17">
        <v>209.1</v>
      </c>
      <c r="W284" s="17">
        <v>0.59756100000000001</v>
      </c>
      <c r="X284" s="17">
        <v>0</v>
      </c>
      <c r="Y284" s="17">
        <v>0</v>
      </c>
      <c r="Z284" s="17">
        <v>0</v>
      </c>
      <c r="AA284" s="17">
        <v>0.83043</v>
      </c>
      <c r="AB284" s="17">
        <v>9.0716400000000003E-2</v>
      </c>
      <c r="AC284" s="17">
        <v>5.1187799999999999E-3</v>
      </c>
      <c r="AD284" s="17">
        <v>0.25</v>
      </c>
      <c r="AE284" s="17">
        <v>694.5</v>
      </c>
    </row>
    <row r="285" spans="1:31">
      <c r="A285" s="17">
        <v>272</v>
      </c>
      <c r="B285" s="19">
        <v>0.51828703703703705</v>
      </c>
      <c r="C285" s="17">
        <v>170.1</v>
      </c>
      <c r="D285" s="17">
        <v>5.4</v>
      </c>
      <c r="E285" s="17">
        <v>3.3249999999999998E-3</v>
      </c>
      <c r="F285" s="17">
        <v>0.161</v>
      </c>
      <c r="G285" s="17">
        <v>9.9958000000000005E-2</v>
      </c>
      <c r="H285" s="17">
        <v>5.2389999999999997E-3</v>
      </c>
      <c r="I285" s="17">
        <v>1.0130999999999999E-2</v>
      </c>
      <c r="J285" s="17">
        <v>4.8919999999999996E-3</v>
      </c>
      <c r="K285" s="17">
        <v>0.48283500000000001</v>
      </c>
      <c r="L285" s="17">
        <v>204.1</v>
      </c>
      <c r="M285" s="17">
        <v>5.1663000000000001E-2</v>
      </c>
      <c r="N285" s="17">
        <v>2872</v>
      </c>
      <c r="O285" s="17">
        <v>0</v>
      </c>
      <c r="P285" s="17">
        <v>0</v>
      </c>
      <c r="Q285" s="17">
        <v>0.123325</v>
      </c>
      <c r="R285" s="17">
        <v>2.7929999999999999E-3</v>
      </c>
      <c r="S285" s="17">
        <v>8.3850000000000001E-3</v>
      </c>
      <c r="T285" s="17">
        <v>5.5919999999999997E-3</v>
      </c>
      <c r="U285" s="17">
        <v>0.66691900000000004</v>
      </c>
      <c r="V285" s="17">
        <v>1195.9000000000001</v>
      </c>
      <c r="W285" s="17">
        <v>2.4390000000000002E-3</v>
      </c>
      <c r="X285" s="17">
        <v>0</v>
      </c>
      <c r="Y285" s="17">
        <v>0</v>
      </c>
      <c r="Z285" s="17">
        <v>0</v>
      </c>
      <c r="AA285" s="17">
        <v>1.02603</v>
      </c>
      <c r="AB285" s="17">
        <v>1.8611699999999998E-2</v>
      </c>
      <c r="AC285" s="17">
        <v>2.89711E-3</v>
      </c>
      <c r="AD285" s="17">
        <v>0.25</v>
      </c>
      <c r="AE285" s="17">
        <v>4070.1</v>
      </c>
    </row>
    <row r="286" spans="1:31">
      <c r="A286" s="17">
        <v>273</v>
      </c>
      <c r="B286" s="19">
        <v>0.51833333333333331</v>
      </c>
      <c r="C286" s="17">
        <v>168.8</v>
      </c>
      <c r="D286" s="17">
        <v>5.4</v>
      </c>
      <c r="E286" s="17">
        <v>9.3069999999999993E-3</v>
      </c>
      <c r="F286" s="17">
        <v>0.45</v>
      </c>
      <c r="G286" s="17">
        <v>0.10910499999999999</v>
      </c>
      <c r="H286" s="17">
        <v>5.9820000000000003E-3</v>
      </c>
      <c r="I286" s="17">
        <v>1.0096000000000001E-2</v>
      </c>
      <c r="J286" s="17">
        <v>4.1149999999999997E-3</v>
      </c>
      <c r="K286" s="17">
        <v>0.407555</v>
      </c>
      <c r="L286" s="17">
        <v>697.5</v>
      </c>
      <c r="M286" s="17">
        <v>2.4390000000000002E-3</v>
      </c>
      <c r="N286" s="17">
        <v>2771</v>
      </c>
      <c r="O286" s="17">
        <v>0</v>
      </c>
      <c r="P286" s="17">
        <v>0</v>
      </c>
      <c r="Q286" s="17">
        <v>1.4081E-2</v>
      </c>
      <c r="R286" s="17">
        <v>4.0689999999999997E-3</v>
      </c>
      <c r="S286" s="17">
        <v>9.4540000000000006E-3</v>
      </c>
      <c r="T286" s="17">
        <v>5.385E-3</v>
      </c>
      <c r="U286" s="17">
        <v>0.56962000000000002</v>
      </c>
      <c r="V286" s="17">
        <v>1132.0999999999999</v>
      </c>
      <c r="W286" s="17">
        <v>0.37325999999999998</v>
      </c>
      <c r="X286" s="17">
        <v>4089</v>
      </c>
      <c r="Y286" s="17">
        <v>0</v>
      </c>
      <c r="Z286" s="17">
        <v>0</v>
      </c>
      <c r="AA286" s="17">
        <v>0.87633799999999995</v>
      </c>
      <c r="AB286" s="17">
        <v>5.8859500000000002E-2</v>
      </c>
      <c r="AC286" s="17">
        <v>4.3858100000000004E-3</v>
      </c>
      <c r="AD286" s="17">
        <v>0.25</v>
      </c>
      <c r="AE286" s="17">
        <v>1190.8</v>
      </c>
    </row>
    <row r="287" spans="1:31">
      <c r="A287" s="17">
        <v>274</v>
      </c>
      <c r="B287" s="19">
        <v>0.51839120370370373</v>
      </c>
      <c r="C287" s="17">
        <v>168.1</v>
      </c>
      <c r="D287" s="17">
        <v>6.3</v>
      </c>
      <c r="E287" s="17">
        <v>5.7819999999999998E-3</v>
      </c>
      <c r="F287" s="17">
        <v>0.28000000000000003</v>
      </c>
      <c r="G287" s="17">
        <v>0.111281</v>
      </c>
      <c r="H287" s="17">
        <v>4.8310000000000002E-3</v>
      </c>
      <c r="I287" s="17">
        <v>9.7730000000000004E-3</v>
      </c>
      <c r="J287" s="17">
        <v>4.9420000000000002E-3</v>
      </c>
      <c r="K287" s="17">
        <v>0.50569500000000001</v>
      </c>
      <c r="L287" s="17">
        <v>410.7</v>
      </c>
      <c r="M287" s="17">
        <v>0.59756100000000001</v>
      </c>
      <c r="N287" s="17">
        <v>9761</v>
      </c>
      <c r="O287" s="17">
        <v>0</v>
      </c>
      <c r="P287" s="17">
        <v>0</v>
      </c>
      <c r="Q287" s="17">
        <v>0.27381299999999997</v>
      </c>
      <c r="R287" s="17">
        <v>4.3480000000000003E-3</v>
      </c>
      <c r="S287" s="17">
        <v>9.8399999999999998E-3</v>
      </c>
      <c r="T287" s="17">
        <v>5.4920000000000004E-3</v>
      </c>
      <c r="U287" s="17">
        <v>0.55811200000000005</v>
      </c>
      <c r="V287" s="17">
        <v>731.9</v>
      </c>
      <c r="W287" s="17">
        <v>0.59756100000000001</v>
      </c>
      <c r="X287" s="17">
        <v>3038</v>
      </c>
      <c r="Y287" s="17">
        <v>0</v>
      </c>
      <c r="Z287" s="17">
        <v>0</v>
      </c>
      <c r="AA287" s="17">
        <v>0.85863299999999998</v>
      </c>
      <c r="AB287" s="17">
        <v>0.13145200000000001</v>
      </c>
      <c r="AC287" s="17">
        <v>5.0701499999999998E-3</v>
      </c>
      <c r="AD287" s="17">
        <v>0.25</v>
      </c>
      <c r="AE287" s="17">
        <v>2022.2</v>
      </c>
    </row>
    <row r="288" spans="1:31">
      <c r="A288" s="17">
        <v>275</v>
      </c>
      <c r="B288" s="19">
        <v>0.51844907407407403</v>
      </c>
      <c r="C288" s="17">
        <v>166.3</v>
      </c>
      <c r="D288" s="17">
        <v>6.3</v>
      </c>
      <c r="E288" s="17">
        <v>0</v>
      </c>
      <c r="F288" s="17">
        <v>0</v>
      </c>
      <c r="G288" s="17">
        <v>2.5631999999999999E-2</v>
      </c>
      <c r="H288" s="17">
        <v>6.4079999999999996E-3</v>
      </c>
      <c r="I288" s="17">
        <v>9.9500000000000005E-3</v>
      </c>
      <c r="J288" s="17">
        <v>3.542E-3</v>
      </c>
      <c r="K288" s="17">
        <v>0.35599999999999998</v>
      </c>
      <c r="L288" s="17">
        <v>432</v>
      </c>
      <c r="M288" s="17">
        <v>0.59756100000000001</v>
      </c>
      <c r="N288" s="17">
        <v>0</v>
      </c>
      <c r="O288" s="17">
        <v>0</v>
      </c>
      <c r="P288" s="17">
        <v>0</v>
      </c>
      <c r="Q288" s="17">
        <v>0.16819200000000001</v>
      </c>
      <c r="R288" s="17">
        <v>3.3249999999999998E-3</v>
      </c>
      <c r="S288" s="17">
        <v>9.8189999999999996E-3</v>
      </c>
      <c r="T288" s="17">
        <v>6.4939999999999998E-3</v>
      </c>
      <c r="U288" s="17">
        <v>0.66136899999999998</v>
      </c>
      <c r="V288" s="17">
        <v>233.5</v>
      </c>
      <c r="W288" s="17">
        <v>0.22674</v>
      </c>
      <c r="X288" s="17">
        <v>2324</v>
      </c>
      <c r="Y288" s="17">
        <v>0</v>
      </c>
      <c r="Z288" s="17">
        <v>0</v>
      </c>
    </row>
    <row r="289" spans="1:31">
      <c r="A289" s="17">
        <v>276</v>
      </c>
      <c r="B289" s="19">
        <v>0.51850694444444445</v>
      </c>
      <c r="C289" s="17">
        <v>165.7</v>
      </c>
      <c r="D289" s="17">
        <v>6.3</v>
      </c>
      <c r="E289" s="17">
        <v>0</v>
      </c>
      <c r="F289" s="17">
        <v>0</v>
      </c>
      <c r="G289" s="17">
        <v>0.149787</v>
      </c>
      <c r="H289" s="17">
        <v>5.1190000000000003E-3</v>
      </c>
      <c r="I289" s="17">
        <v>1.0277E-2</v>
      </c>
      <c r="J289" s="17">
        <v>5.1580000000000003E-3</v>
      </c>
      <c r="K289" s="17">
        <v>0.50190299999999999</v>
      </c>
      <c r="L289" s="17">
        <v>487.7</v>
      </c>
      <c r="M289" s="17">
        <v>2.4390000000000002E-3</v>
      </c>
      <c r="N289" s="17">
        <v>0</v>
      </c>
      <c r="O289" s="17">
        <v>0</v>
      </c>
      <c r="P289" s="17">
        <v>0</v>
      </c>
      <c r="Q289" s="17">
        <v>3.1989999999999998E-2</v>
      </c>
      <c r="R289" s="17">
        <v>6.2830000000000004E-3</v>
      </c>
      <c r="S289" s="17">
        <v>9.7979999999999994E-3</v>
      </c>
      <c r="T289" s="17">
        <v>3.516E-3</v>
      </c>
      <c r="U289" s="17">
        <v>0.358796</v>
      </c>
      <c r="V289" s="17">
        <v>925.4</v>
      </c>
      <c r="W289" s="17">
        <v>0.59756100000000001</v>
      </c>
      <c r="X289" s="17">
        <v>3926</v>
      </c>
      <c r="Y289" s="17">
        <v>0</v>
      </c>
      <c r="Z289" s="17">
        <v>0</v>
      </c>
    </row>
    <row r="290" spans="1:31">
      <c r="A290" s="17">
        <v>277</v>
      </c>
      <c r="B290" s="19">
        <v>0.51856481481481487</v>
      </c>
      <c r="C290" s="17">
        <v>164.3</v>
      </c>
      <c r="D290" s="17">
        <v>6.3</v>
      </c>
      <c r="E290" s="17">
        <v>0</v>
      </c>
      <c r="F290" s="17">
        <v>0</v>
      </c>
      <c r="G290" s="17">
        <v>7.6090000000000005E-2</v>
      </c>
      <c r="H290" s="17">
        <v>4.627E-3</v>
      </c>
      <c r="I290" s="17">
        <v>9.8440000000000003E-3</v>
      </c>
      <c r="J290" s="17">
        <v>5.2170000000000003E-3</v>
      </c>
      <c r="K290" s="17">
        <v>0.52996200000000004</v>
      </c>
      <c r="L290" s="17">
        <v>504</v>
      </c>
      <c r="M290" s="17">
        <v>0.59756100000000001</v>
      </c>
      <c r="N290" s="17">
        <v>0</v>
      </c>
      <c r="O290" s="17">
        <v>0</v>
      </c>
      <c r="P290" s="17">
        <v>0</v>
      </c>
      <c r="Q290" s="17">
        <v>0.27078799999999997</v>
      </c>
      <c r="R290" s="17">
        <v>2.4529999999999999E-3</v>
      </c>
      <c r="S290" s="17">
        <v>9.9109999999999997E-3</v>
      </c>
      <c r="T290" s="17">
        <v>7.4580000000000002E-3</v>
      </c>
      <c r="U290" s="17">
        <v>0.75248599999999999</v>
      </c>
      <c r="V290" s="17">
        <v>461.4</v>
      </c>
      <c r="W290" s="17">
        <v>2.4390000000000002E-3</v>
      </c>
      <c r="X290" s="17">
        <v>1293</v>
      </c>
      <c r="Y290" s="17">
        <v>0</v>
      </c>
      <c r="Z290" s="17">
        <v>0</v>
      </c>
    </row>
    <row r="291" spans="1:31">
      <c r="A291" s="17">
        <v>278</v>
      </c>
      <c r="B291" s="19">
        <v>0.51861111111111113</v>
      </c>
      <c r="C291" s="17">
        <v>164.5</v>
      </c>
      <c r="D291" s="17">
        <v>6.3</v>
      </c>
      <c r="E291" s="17">
        <v>1.0429000000000001E-2</v>
      </c>
      <c r="F291" s="17">
        <v>0.505</v>
      </c>
      <c r="G291" s="17">
        <v>0.127724</v>
      </c>
      <c r="H291" s="17">
        <v>4.9519999999999998E-3</v>
      </c>
      <c r="I291" s="17">
        <v>9.6819999999999996E-3</v>
      </c>
      <c r="J291" s="17">
        <v>4.7299999999999998E-3</v>
      </c>
      <c r="K291" s="17">
        <v>0.48857</v>
      </c>
      <c r="L291" s="17">
        <v>745.1</v>
      </c>
      <c r="M291" s="17">
        <v>0.14408000000000001</v>
      </c>
      <c r="N291" s="17">
        <v>7359</v>
      </c>
      <c r="O291" s="17">
        <v>0</v>
      </c>
      <c r="P291" s="17">
        <v>0</v>
      </c>
      <c r="Q291" s="17">
        <v>0.18384</v>
      </c>
      <c r="R291" s="17">
        <v>4.1660000000000004E-3</v>
      </c>
      <c r="S291" s="17">
        <v>9.9600000000000001E-3</v>
      </c>
      <c r="T291" s="17">
        <v>5.7949999999999998E-3</v>
      </c>
      <c r="U291" s="17">
        <v>0.58175699999999997</v>
      </c>
      <c r="V291" s="17">
        <v>482.7</v>
      </c>
      <c r="W291" s="17">
        <v>2.4390000000000002E-3</v>
      </c>
      <c r="X291" s="17">
        <v>4861</v>
      </c>
      <c r="Y291" s="17">
        <v>0</v>
      </c>
      <c r="Z291" s="17">
        <v>0</v>
      </c>
      <c r="AA291" s="17">
        <v>0.89501200000000003</v>
      </c>
      <c r="AB291" s="17">
        <v>0.17149600000000001</v>
      </c>
      <c r="AC291" s="17">
        <v>5.1596200000000002E-3</v>
      </c>
      <c r="AD291" s="17">
        <v>0.25</v>
      </c>
      <c r="AE291" s="17">
        <v>1114.7</v>
      </c>
    </row>
    <row r="292" spans="1:31">
      <c r="A292" s="17">
        <v>279</v>
      </c>
      <c r="B292" s="19">
        <v>0.51866898148148144</v>
      </c>
      <c r="C292" s="17">
        <v>161.9</v>
      </c>
      <c r="D292" s="17">
        <v>5.4</v>
      </c>
      <c r="E292" s="17">
        <v>4.6950000000000004E-3</v>
      </c>
      <c r="F292" s="17">
        <v>0.22700000000000001</v>
      </c>
      <c r="G292" s="17">
        <v>6.0969000000000002E-2</v>
      </c>
      <c r="H292" s="17">
        <v>5.6820000000000004E-3</v>
      </c>
      <c r="I292" s="17">
        <v>1.0596E-2</v>
      </c>
      <c r="J292" s="17">
        <v>4.914E-3</v>
      </c>
      <c r="K292" s="17">
        <v>0.46372200000000002</v>
      </c>
      <c r="L292" s="17">
        <v>363.1</v>
      </c>
      <c r="M292" s="17">
        <v>0.59756100000000001</v>
      </c>
      <c r="N292" s="17">
        <v>2446</v>
      </c>
      <c r="O292" s="17">
        <v>0</v>
      </c>
      <c r="P292" s="17">
        <v>0</v>
      </c>
      <c r="Q292" s="17">
        <v>0.271061</v>
      </c>
      <c r="R292" s="17">
        <v>5.0809999999999996E-3</v>
      </c>
      <c r="S292" s="17">
        <v>1.0911000000000001E-2</v>
      </c>
      <c r="T292" s="17">
        <v>5.8300000000000001E-3</v>
      </c>
      <c r="U292" s="17">
        <v>0.53431300000000004</v>
      </c>
      <c r="V292" s="17">
        <v>363.1</v>
      </c>
      <c r="W292" s="17">
        <v>2.4390000000000002E-3</v>
      </c>
      <c r="X292" s="17">
        <v>1174</v>
      </c>
      <c r="Y292" s="17">
        <v>0</v>
      </c>
      <c r="Z292" s="17">
        <v>0</v>
      </c>
      <c r="AA292" s="17">
        <v>0.82201900000000006</v>
      </c>
      <c r="AB292" s="17">
        <v>2.7935499999999999E-2</v>
      </c>
      <c r="AC292" s="17">
        <v>5.2438900000000002E-3</v>
      </c>
      <c r="AD292" s="17">
        <v>0.25</v>
      </c>
      <c r="AE292" s="17">
        <v>2287.3000000000002</v>
      </c>
    </row>
    <row r="293" spans="1:31">
      <c r="A293" s="17">
        <v>280</v>
      </c>
      <c r="B293" s="19">
        <v>0.51872685185185186</v>
      </c>
      <c r="C293" s="17">
        <v>161.9</v>
      </c>
      <c r="D293" s="17">
        <v>6.3</v>
      </c>
      <c r="E293" s="17">
        <v>0</v>
      </c>
      <c r="F293" s="17">
        <v>0</v>
      </c>
      <c r="G293" s="17">
        <v>0.24670400000000001</v>
      </c>
      <c r="H293" s="17">
        <v>3.042E-3</v>
      </c>
      <c r="I293" s="17">
        <v>1.0184E-2</v>
      </c>
      <c r="J293" s="17">
        <v>7.143E-3</v>
      </c>
      <c r="K293" s="17">
        <v>0.70134300000000005</v>
      </c>
      <c r="L293" s="17">
        <v>1195.9000000000001</v>
      </c>
      <c r="M293" s="17">
        <v>2.4390000000000002E-3</v>
      </c>
      <c r="N293" s="17">
        <v>0</v>
      </c>
      <c r="O293" s="17">
        <v>0</v>
      </c>
      <c r="P293" s="17">
        <v>0</v>
      </c>
      <c r="Q293" s="17">
        <v>0.140878</v>
      </c>
      <c r="R293" s="17">
        <v>5.254E-3</v>
      </c>
      <c r="S293" s="17">
        <v>1.0213E-2</v>
      </c>
      <c r="T293" s="17">
        <v>4.9589999999999999E-3</v>
      </c>
      <c r="U293" s="17">
        <v>0.48556199999999999</v>
      </c>
      <c r="V293" s="17">
        <v>981.2</v>
      </c>
      <c r="W293" s="17">
        <v>0.54345900000000003</v>
      </c>
      <c r="X293" s="17">
        <v>0</v>
      </c>
      <c r="Y293" s="17">
        <v>0</v>
      </c>
      <c r="Z293" s="17">
        <v>0</v>
      </c>
    </row>
    <row r="294" spans="1:31">
      <c r="A294" s="17">
        <v>281</v>
      </c>
      <c r="B294" s="19">
        <v>0.51878472222222227</v>
      </c>
      <c r="C294" s="17">
        <v>160.6</v>
      </c>
      <c r="D294" s="17">
        <v>6.3</v>
      </c>
      <c r="E294" s="17">
        <v>2.0149999999999999E-3</v>
      </c>
      <c r="F294" s="17">
        <v>9.8000000000000004E-2</v>
      </c>
      <c r="G294" s="17">
        <v>0.108306</v>
      </c>
      <c r="H294" s="17">
        <v>4.8890000000000001E-3</v>
      </c>
      <c r="I294" s="17">
        <v>1.2186000000000001E-2</v>
      </c>
      <c r="J294" s="17">
        <v>7.2969999999999997E-3</v>
      </c>
      <c r="K294" s="17">
        <v>0.59879300000000002</v>
      </c>
      <c r="L294" s="17">
        <v>230.4</v>
      </c>
      <c r="M294" s="17">
        <v>0.23161899999999999</v>
      </c>
      <c r="N294" s="17">
        <v>7648</v>
      </c>
      <c r="O294" s="17">
        <v>0</v>
      </c>
      <c r="P294" s="17">
        <v>0</v>
      </c>
      <c r="Q294" s="17">
        <v>0.14790800000000001</v>
      </c>
      <c r="R294" s="17">
        <v>6.6950000000000004E-3</v>
      </c>
      <c r="S294" s="17">
        <v>9.8639999999999995E-3</v>
      </c>
      <c r="T294" s="17">
        <v>3.1689999999999999E-3</v>
      </c>
      <c r="U294" s="17">
        <v>0.32129799999999997</v>
      </c>
      <c r="V294" s="17">
        <v>620.5</v>
      </c>
      <c r="W294" s="17">
        <v>0.23161899999999999</v>
      </c>
      <c r="X294" s="17">
        <v>0</v>
      </c>
      <c r="Y294" s="17">
        <v>0</v>
      </c>
      <c r="Z294" s="17">
        <v>0</v>
      </c>
      <c r="AA294" s="17">
        <v>0.49430499999999999</v>
      </c>
      <c r="AB294" s="17">
        <v>6.2364900000000001E-2</v>
      </c>
      <c r="AC294" s="17">
        <v>6.8922499999999999E-3</v>
      </c>
      <c r="AD294" s="17">
        <v>0.25</v>
      </c>
      <c r="AE294" s="17">
        <v>3605.2</v>
      </c>
    </row>
    <row r="295" spans="1:31">
      <c r="A295" s="17">
        <v>282</v>
      </c>
      <c r="B295" s="19">
        <v>0.51884259259259258</v>
      </c>
      <c r="C295" s="17">
        <v>159.69999999999999</v>
      </c>
      <c r="D295" s="17">
        <v>6.3</v>
      </c>
      <c r="E295" s="17">
        <v>0</v>
      </c>
      <c r="F295" s="17">
        <v>0</v>
      </c>
      <c r="G295" s="17">
        <v>2.5867999999999999E-2</v>
      </c>
      <c r="H295" s="17">
        <v>7.9179999999999997E-3</v>
      </c>
      <c r="I295" s="17">
        <v>1.225E-2</v>
      </c>
      <c r="J295" s="17">
        <v>4.3319999999999999E-3</v>
      </c>
      <c r="K295" s="17">
        <v>0.35365400000000002</v>
      </c>
      <c r="L295" s="17">
        <v>302.39999999999998</v>
      </c>
      <c r="M295" s="17">
        <v>0.36838100000000001</v>
      </c>
      <c r="N295" s="17">
        <v>0</v>
      </c>
      <c r="O295" s="17">
        <v>0</v>
      </c>
      <c r="P295" s="17">
        <v>0</v>
      </c>
      <c r="Q295" s="17">
        <v>0.15116099999999999</v>
      </c>
      <c r="R295" s="17">
        <v>4.777E-3</v>
      </c>
      <c r="S295" s="17">
        <v>9.7540000000000005E-3</v>
      </c>
      <c r="T295" s="17">
        <v>4.9769999999999997E-3</v>
      </c>
      <c r="U295" s="17">
        <v>0.51024099999999994</v>
      </c>
      <c r="V295" s="17">
        <v>1076.3</v>
      </c>
      <c r="W295" s="17">
        <v>0.59756100000000001</v>
      </c>
      <c r="X295" s="17">
        <v>0</v>
      </c>
      <c r="Y295" s="17">
        <v>0</v>
      </c>
      <c r="Z295" s="17">
        <v>0</v>
      </c>
    </row>
    <row r="296" spans="1:31">
      <c r="A296" s="17">
        <v>283</v>
      </c>
      <c r="B296" s="19">
        <v>0.51888888888888884</v>
      </c>
      <c r="C296" s="17">
        <v>159.19999999999999</v>
      </c>
      <c r="D296" s="17">
        <v>6.3</v>
      </c>
      <c r="E296" s="17">
        <v>1.2156E-2</v>
      </c>
      <c r="F296" s="17">
        <v>0.58799999999999997</v>
      </c>
      <c r="G296" s="17">
        <v>5.1555999999999998E-2</v>
      </c>
      <c r="H296" s="17">
        <v>6.3920000000000001E-3</v>
      </c>
      <c r="I296" s="17">
        <v>1.0966999999999999E-2</v>
      </c>
      <c r="J296" s="17">
        <v>4.5739999999999999E-3</v>
      </c>
      <c r="K296" s="17">
        <v>0.41710599999999998</v>
      </c>
      <c r="L296" s="17">
        <v>1195.9000000000001</v>
      </c>
      <c r="M296" s="17">
        <v>0.59756100000000001</v>
      </c>
      <c r="N296" s="17">
        <v>2948</v>
      </c>
      <c r="O296" s="17">
        <v>0</v>
      </c>
      <c r="P296" s="17">
        <v>0</v>
      </c>
      <c r="Q296" s="17">
        <v>8.3279000000000006E-2</v>
      </c>
      <c r="R296" s="17">
        <v>6.6779999999999999E-3</v>
      </c>
      <c r="S296" s="17">
        <v>1.1067E-2</v>
      </c>
      <c r="T296" s="17">
        <v>4.3889999999999997E-3</v>
      </c>
      <c r="U296" s="17">
        <v>0.39660699999999999</v>
      </c>
      <c r="V296" s="17">
        <v>784.6</v>
      </c>
      <c r="W296" s="17">
        <v>2.4390000000000002E-3</v>
      </c>
      <c r="X296" s="17">
        <v>1798</v>
      </c>
      <c r="Y296" s="17">
        <v>0</v>
      </c>
      <c r="Z296" s="17">
        <v>0</v>
      </c>
      <c r="AA296" s="17">
        <v>0.61016499999999996</v>
      </c>
      <c r="AB296" s="17">
        <v>0.117475</v>
      </c>
      <c r="AC296" s="17">
        <v>7.1931399999999998E-3</v>
      </c>
      <c r="AD296" s="17">
        <v>0.25</v>
      </c>
      <c r="AE296" s="17">
        <v>694.5</v>
      </c>
    </row>
    <row r="297" spans="1:31">
      <c r="A297" s="17">
        <v>284</v>
      </c>
      <c r="B297" s="19">
        <v>0.51894675925925926</v>
      </c>
      <c r="C297" s="17">
        <v>157.4</v>
      </c>
      <c r="D297" s="17">
        <v>5.4</v>
      </c>
      <c r="E297" s="17">
        <v>0</v>
      </c>
      <c r="F297" s="17">
        <v>0</v>
      </c>
      <c r="G297" s="17">
        <v>7.2660000000000002E-2</v>
      </c>
      <c r="H297" s="17">
        <v>6.6730000000000001E-3</v>
      </c>
      <c r="I297" s="17">
        <v>1.1207E-2</v>
      </c>
      <c r="J297" s="17">
        <v>4.5339999999999998E-3</v>
      </c>
      <c r="K297" s="17">
        <v>0.404526</v>
      </c>
      <c r="L297" s="17">
        <v>668.1</v>
      </c>
      <c r="M297" s="17">
        <v>0.14408000000000001</v>
      </c>
      <c r="N297" s="17">
        <v>0</v>
      </c>
      <c r="O297" s="17">
        <v>0</v>
      </c>
      <c r="P297" s="17">
        <v>0</v>
      </c>
      <c r="Q297" s="17">
        <v>0.30172700000000002</v>
      </c>
      <c r="R297" s="17">
        <v>5.2950000000000002E-3</v>
      </c>
      <c r="S297" s="17">
        <v>1.2385999999999999E-2</v>
      </c>
      <c r="T297" s="17">
        <v>7.0910000000000001E-3</v>
      </c>
      <c r="U297" s="17">
        <v>0.57247599999999998</v>
      </c>
      <c r="V297" s="17">
        <v>432</v>
      </c>
      <c r="W297" s="17">
        <v>0.36838100000000001</v>
      </c>
      <c r="X297" s="17">
        <v>3118</v>
      </c>
      <c r="Y297" s="17">
        <v>0</v>
      </c>
      <c r="Z297" s="17">
        <v>0</v>
      </c>
    </row>
    <row r="298" spans="1:31">
      <c r="A298" s="17">
        <v>285</v>
      </c>
      <c r="B298" s="19">
        <v>0.51900462962962968</v>
      </c>
      <c r="C298" s="17">
        <v>157.4</v>
      </c>
      <c r="D298" s="17">
        <v>6.3</v>
      </c>
      <c r="E298" s="17">
        <v>2.189E-3</v>
      </c>
      <c r="F298" s="17">
        <v>0.106</v>
      </c>
      <c r="G298" s="17">
        <v>0.13503299999999999</v>
      </c>
      <c r="H298" s="17">
        <v>5.548E-3</v>
      </c>
      <c r="I298" s="17">
        <v>1.2442E-2</v>
      </c>
      <c r="J298" s="17">
        <v>6.894E-3</v>
      </c>
      <c r="K298" s="17">
        <v>0.554091</v>
      </c>
      <c r="L298" s="17">
        <v>525.29999999999995</v>
      </c>
      <c r="M298" s="17">
        <v>0.59756100000000001</v>
      </c>
      <c r="N298" s="17">
        <v>30895</v>
      </c>
      <c r="O298" s="17">
        <v>0</v>
      </c>
      <c r="P298" s="17">
        <v>0</v>
      </c>
      <c r="Q298" s="17">
        <v>3.4958000000000003E-2</v>
      </c>
      <c r="R298" s="17">
        <v>8.5950000000000002E-3</v>
      </c>
      <c r="S298" s="17">
        <v>1.1183999999999999E-2</v>
      </c>
      <c r="T298" s="17">
        <v>2.588E-3</v>
      </c>
      <c r="U298" s="17">
        <v>0.23144200000000001</v>
      </c>
      <c r="V298" s="17">
        <v>474.6</v>
      </c>
      <c r="W298" s="17">
        <v>0.59756100000000001</v>
      </c>
      <c r="X298" s="17">
        <v>0</v>
      </c>
      <c r="Y298" s="17">
        <v>0</v>
      </c>
      <c r="Z298" s="17">
        <v>0</v>
      </c>
      <c r="AA298" s="17">
        <v>0.35606399999999999</v>
      </c>
      <c r="AB298" s="17">
        <v>0.379909</v>
      </c>
      <c r="AC298" s="17">
        <v>9.5788100000000001E-3</v>
      </c>
      <c r="AD298" s="17">
        <v>0.25</v>
      </c>
      <c r="AE298" s="17">
        <v>1581.2</v>
      </c>
    </row>
    <row r="299" spans="1:31">
      <c r="A299" s="17">
        <v>286</v>
      </c>
      <c r="B299" s="19">
        <v>0.51906249999999998</v>
      </c>
      <c r="C299" s="17">
        <v>155.5</v>
      </c>
      <c r="D299" s="17">
        <v>5.4</v>
      </c>
      <c r="E299" s="17">
        <v>5.7710000000000001E-3</v>
      </c>
      <c r="F299" s="17">
        <v>0.27900000000000003</v>
      </c>
      <c r="G299" s="17">
        <v>0.132988</v>
      </c>
      <c r="H299" s="17">
        <v>6.0089999999999996E-3</v>
      </c>
      <c r="I299" s="17">
        <v>1.1736E-2</v>
      </c>
      <c r="J299" s="17">
        <v>5.7270000000000003E-3</v>
      </c>
      <c r="K299" s="17">
        <v>0.487987</v>
      </c>
      <c r="L299" s="17">
        <v>458.3</v>
      </c>
      <c r="M299" s="17">
        <v>0.54833699999999996</v>
      </c>
      <c r="N299" s="17">
        <v>2332</v>
      </c>
      <c r="O299" s="17">
        <v>0</v>
      </c>
      <c r="P299" s="17">
        <v>0</v>
      </c>
      <c r="Q299" s="17">
        <v>0.25970900000000002</v>
      </c>
      <c r="R299" s="17">
        <v>5.4169999999999999E-3</v>
      </c>
      <c r="S299" s="17">
        <v>1.1365E-2</v>
      </c>
      <c r="T299" s="17">
        <v>5.9480000000000002E-3</v>
      </c>
      <c r="U299" s="17">
        <v>0.52336300000000002</v>
      </c>
      <c r="V299" s="17">
        <v>1195.9000000000001</v>
      </c>
      <c r="W299" s="17">
        <v>0.36838100000000001</v>
      </c>
      <c r="X299" s="17">
        <v>0</v>
      </c>
      <c r="Y299" s="17">
        <v>0</v>
      </c>
      <c r="Z299" s="17">
        <v>0</v>
      </c>
      <c r="AA299" s="17">
        <v>0.80517399999999995</v>
      </c>
      <c r="AB299" s="17">
        <v>3.3430399999999999E-2</v>
      </c>
      <c r="AC299" s="17">
        <v>5.6159799999999996E-3</v>
      </c>
      <c r="AD299" s="17">
        <v>0.25</v>
      </c>
      <c r="AE299" s="17">
        <v>1812.2</v>
      </c>
    </row>
    <row r="300" spans="1:31">
      <c r="A300" s="17">
        <v>287</v>
      </c>
      <c r="B300" s="19">
        <v>0.51910879629629625</v>
      </c>
      <c r="C300" s="17">
        <v>155</v>
      </c>
      <c r="D300" s="17">
        <v>6.3</v>
      </c>
      <c r="E300" s="17">
        <v>0</v>
      </c>
      <c r="F300" s="17">
        <v>0</v>
      </c>
      <c r="G300" s="17">
        <v>0.12562799999999999</v>
      </c>
      <c r="H300" s="17">
        <v>6.6750000000000004E-3</v>
      </c>
      <c r="I300" s="17">
        <v>1.1469999999999999E-2</v>
      </c>
      <c r="J300" s="17">
        <v>4.7939999999999997E-3</v>
      </c>
      <c r="K300" s="17">
        <v>0.41799799999999998</v>
      </c>
      <c r="L300" s="17">
        <v>1195.9000000000001</v>
      </c>
      <c r="M300" s="17">
        <v>2.4390000000000002E-3</v>
      </c>
      <c r="N300" s="17">
        <v>0</v>
      </c>
      <c r="O300" s="17">
        <v>0</v>
      </c>
      <c r="P300" s="17">
        <v>0</v>
      </c>
      <c r="Q300" s="17">
        <v>4.1225999999999999E-2</v>
      </c>
      <c r="R300" s="17">
        <v>5.6429999999999996E-3</v>
      </c>
      <c r="S300" s="17">
        <v>1.1469999999999999E-2</v>
      </c>
      <c r="T300" s="17">
        <v>5.8279999999999998E-3</v>
      </c>
      <c r="U300" s="17">
        <v>0.50805699999999998</v>
      </c>
      <c r="V300" s="17">
        <v>453.3</v>
      </c>
      <c r="W300" s="17">
        <v>0.36838100000000001</v>
      </c>
      <c r="X300" s="17">
        <v>2332</v>
      </c>
      <c r="Y300" s="17">
        <v>0</v>
      </c>
      <c r="Z300" s="17">
        <v>0</v>
      </c>
    </row>
    <row r="301" spans="1:31">
      <c r="A301" s="17">
        <v>288</v>
      </c>
      <c r="B301" s="19">
        <v>0.51916666666666667</v>
      </c>
      <c r="C301" s="17">
        <v>153.9</v>
      </c>
      <c r="D301" s="17">
        <v>6.3</v>
      </c>
      <c r="E301" s="17">
        <v>0</v>
      </c>
      <c r="F301" s="17">
        <v>0</v>
      </c>
      <c r="G301" s="17">
        <v>0.18871599999999999</v>
      </c>
      <c r="H301" s="17">
        <v>5.9059999999999998E-3</v>
      </c>
      <c r="I301" s="17">
        <v>1.1613999999999999E-2</v>
      </c>
      <c r="J301" s="17">
        <v>5.7080000000000004E-3</v>
      </c>
      <c r="K301" s="17">
        <v>0.491475</v>
      </c>
      <c r="L301" s="17">
        <v>1195.9000000000001</v>
      </c>
      <c r="M301" s="17">
        <v>2.4390000000000002E-3</v>
      </c>
      <c r="N301" s="17">
        <v>0</v>
      </c>
      <c r="O301" s="17">
        <v>0</v>
      </c>
      <c r="P301" s="17">
        <v>0</v>
      </c>
      <c r="Q301" s="17">
        <v>5.1827999999999999E-2</v>
      </c>
      <c r="R301" s="17">
        <v>8.4309999999999993E-3</v>
      </c>
      <c r="S301" s="17">
        <v>1.2631E-2</v>
      </c>
      <c r="T301" s="17">
        <v>4.1989999999999996E-3</v>
      </c>
      <c r="U301" s="17">
        <v>0.33247900000000002</v>
      </c>
      <c r="V301" s="17">
        <v>315.5</v>
      </c>
      <c r="W301" s="17">
        <v>0.36838100000000001</v>
      </c>
      <c r="X301" s="17">
        <v>2514</v>
      </c>
      <c r="Y301" s="17">
        <v>0</v>
      </c>
      <c r="Z301" s="17">
        <v>0</v>
      </c>
    </row>
    <row r="302" spans="1:31">
      <c r="A302" s="17">
        <v>289</v>
      </c>
      <c r="B302" s="19">
        <v>0.51922453703703708</v>
      </c>
      <c r="C302" s="17">
        <v>152.6</v>
      </c>
      <c r="D302" s="17">
        <v>6.3</v>
      </c>
      <c r="E302" s="17">
        <v>6.1469999999999997E-3</v>
      </c>
      <c r="F302" s="17">
        <v>0.29699999999999999</v>
      </c>
      <c r="G302" s="17">
        <v>0.134382</v>
      </c>
      <c r="H302" s="17">
        <v>8.4930000000000005E-3</v>
      </c>
      <c r="I302" s="17">
        <v>1.2603E-2</v>
      </c>
      <c r="J302" s="17">
        <v>4.1099999999999999E-3</v>
      </c>
      <c r="K302" s="17">
        <v>0.32611899999999999</v>
      </c>
      <c r="L302" s="17">
        <v>405.7</v>
      </c>
      <c r="M302" s="17">
        <v>2.4390000000000002E-3</v>
      </c>
      <c r="N302" s="17">
        <v>2672</v>
      </c>
      <c r="O302" s="17">
        <v>0</v>
      </c>
      <c r="P302" s="17">
        <v>0</v>
      </c>
      <c r="Q302" s="17">
        <v>0.29471000000000003</v>
      </c>
      <c r="R302" s="17">
        <v>5.4510000000000001E-3</v>
      </c>
      <c r="S302" s="17">
        <v>1.1931000000000001E-2</v>
      </c>
      <c r="T302" s="17">
        <v>6.4799999999999996E-3</v>
      </c>
      <c r="U302" s="17">
        <v>0.54313199999999995</v>
      </c>
      <c r="V302" s="17">
        <v>530.29999999999995</v>
      </c>
      <c r="W302" s="17">
        <v>3.5875999999999998E-2</v>
      </c>
      <c r="X302" s="17">
        <v>1559</v>
      </c>
      <c r="Y302" s="17">
        <v>0</v>
      </c>
      <c r="Z302" s="17">
        <v>0</v>
      </c>
      <c r="AA302" s="17">
        <v>0.83558699999999997</v>
      </c>
      <c r="AB302" s="17">
        <v>3.9311600000000002E-2</v>
      </c>
      <c r="AC302" s="17">
        <v>5.7058100000000004E-3</v>
      </c>
      <c r="AD302" s="17">
        <v>0.25</v>
      </c>
      <c r="AE302" s="17">
        <v>2047.3</v>
      </c>
    </row>
    <row r="303" spans="1:31">
      <c r="A303" s="17">
        <v>290</v>
      </c>
      <c r="B303" s="19">
        <v>0.51928240740740739</v>
      </c>
      <c r="C303" s="17">
        <v>152.1</v>
      </c>
      <c r="D303" s="17">
        <v>6.3</v>
      </c>
      <c r="E303" s="17">
        <v>5.489E-3</v>
      </c>
      <c r="F303" s="17">
        <v>0.26600000000000001</v>
      </c>
      <c r="G303" s="17">
        <v>0.139768</v>
      </c>
      <c r="H303" s="17">
        <v>5.6769999999999998E-3</v>
      </c>
      <c r="I303" s="17">
        <v>1.1926000000000001E-2</v>
      </c>
      <c r="J303" s="17">
        <v>6.2490000000000002E-3</v>
      </c>
      <c r="K303" s="17">
        <v>0.52398100000000003</v>
      </c>
      <c r="L303" s="17">
        <v>556.6</v>
      </c>
      <c r="M303" s="17">
        <v>0.59756100000000001</v>
      </c>
      <c r="N303" s="17">
        <v>925</v>
      </c>
      <c r="O303" s="17">
        <v>0</v>
      </c>
      <c r="P303" s="17">
        <v>0</v>
      </c>
      <c r="Q303" s="17">
        <v>0.169543</v>
      </c>
      <c r="R303" s="17">
        <v>7.9419999999999994E-3</v>
      </c>
      <c r="S303" s="17">
        <v>1.2147E-2</v>
      </c>
      <c r="T303" s="17">
        <v>4.2050000000000004E-3</v>
      </c>
      <c r="U303" s="17">
        <v>0.34618900000000002</v>
      </c>
      <c r="V303" s="17">
        <v>659.9</v>
      </c>
      <c r="W303" s="17">
        <v>0.59756100000000001</v>
      </c>
      <c r="X303" s="17">
        <v>17588</v>
      </c>
      <c r="Y303" s="17">
        <v>0</v>
      </c>
      <c r="Z303" s="17">
        <v>0</v>
      </c>
      <c r="AA303" s="17">
        <v>0.53259800000000002</v>
      </c>
      <c r="AB303" s="17">
        <v>1.90735E-2</v>
      </c>
      <c r="AC303" s="17">
        <v>8.0221400000000005E-3</v>
      </c>
      <c r="AD303" s="17">
        <v>0.25</v>
      </c>
      <c r="AE303" s="17">
        <v>1492.2</v>
      </c>
    </row>
    <row r="304" spans="1:31">
      <c r="A304" s="17">
        <v>291</v>
      </c>
      <c r="B304" s="19">
        <v>0.5193402777777778</v>
      </c>
      <c r="C304" s="17">
        <v>150.4</v>
      </c>
      <c r="D304" s="17">
        <v>6.3</v>
      </c>
      <c r="E304" s="17">
        <v>8.3999999999999995E-3</v>
      </c>
      <c r="F304" s="17">
        <v>0.40600000000000003</v>
      </c>
      <c r="G304" s="17">
        <v>0.107922</v>
      </c>
      <c r="H304" s="17">
        <v>1.0321E-2</v>
      </c>
      <c r="I304" s="17">
        <v>1.3121000000000001E-2</v>
      </c>
      <c r="J304" s="17">
        <v>2.8E-3</v>
      </c>
      <c r="K304" s="17">
        <v>0.21337400000000001</v>
      </c>
      <c r="L304" s="17">
        <v>487.7</v>
      </c>
      <c r="M304" s="17">
        <v>0.33006600000000003</v>
      </c>
      <c r="N304" s="17">
        <v>2304</v>
      </c>
      <c r="O304" s="17">
        <v>0</v>
      </c>
      <c r="P304" s="17">
        <v>0</v>
      </c>
      <c r="Q304" s="17">
        <v>0.54211699999999996</v>
      </c>
      <c r="R304" s="17">
        <v>5.2630000000000003E-3</v>
      </c>
      <c r="S304" s="17">
        <v>1.3785E-2</v>
      </c>
      <c r="T304" s="17">
        <v>8.5220000000000001E-3</v>
      </c>
      <c r="U304" s="17">
        <v>0.61822699999999997</v>
      </c>
      <c r="V304" s="17">
        <v>959.9</v>
      </c>
      <c r="W304" s="17">
        <v>0.37325999999999998</v>
      </c>
      <c r="X304" s="17">
        <v>2034</v>
      </c>
      <c r="Y304" s="17">
        <v>0</v>
      </c>
      <c r="Z304" s="17">
        <v>0</v>
      </c>
      <c r="AA304" s="17">
        <v>0.95111900000000005</v>
      </c>
      <c r="AB304" s="17">
        <v>4.0688799999999997E-2</v>
      </c>
      <c r="AC304" s="17">
        <v>5.6093899999999997E-3</v>
      </c>
      <c r="AD304" s="17">
        <v>0.25</v>
      </c>
      <c r="AE304" s="17">
        <v>1702.9</v>
      </c>
    </row>
    <row r="305" spans="1:31">
      <c r="A305" s="17">
        <v>292</v>
      </c>
      <c r="B305" s="19">
        <v>0.51938657407407407</v>
      </c>
      <c r="C305" s="17">
        <v>149.30000000000001</v>
      </c>
      <c r="D305" s="17">
        <v>6.3</v>
      </c>
      <c r="E305" s="17">
        <v>0</v>
      </c>
      <c r="F305" s="17">
        <v>0</v>
      </c>
      <c r="G305" s="17">
        <v>0.17065900000000001</v>
      </c>
      <c r="H305" s="17">
        <v>7.3340000000000002E-3</v>
      </c>
      <c r="I305" s="17">
        <v>1.2344000000000001E-2</v>
      </c>
      <c r="J305" s="17">
        <v>5.0099999999999997E-3</v>
      </c>
      <c r="K305" s="17">
        <v>0.40587899999999999</v>
      </c>
      <c r="L305" s="17">
        <v>466.4</v>
      </c>
      <c r="M305" s="17">
        <v>2.4390000000000002E-3</v>
      </c>
      <c r="N305" s="17">
        <v>0</v>
      </c>
      <c r="O305" s="17">
        <v>0</v>
      </c>
      <c r="P305" s="17">
        <v>0</v>
      </c>
      <c r="Q305" s="17">
        <v>0.12259</v>
      </c>
      <c r="R305" s="17">
        <v>6.3010000000000002E-3</v>
      </c>
      <c r="S305" s="17">
        <v>1.0980999999999999E-2</v>
      </c>
      <c r="T305" s="17">
        <v>4.679E-3</v>
      </c>
      <c r="U305" s="17">
        <v>0.426151</v>
      </c>
      <c r="V305" s="17">
        <v>795.8</v>
      </c>
      <c r="W305" s="17">
        <v>0.59756100000000001</v>
      </c>
      <c r="X305" s="17">
        <v>1355</v>
      </c>
      <c r="Y305" s="17">
        <v>0</v>
      </c>
      <c r="Z305" s="17">
        <v>0</v>
      </c>
    </row>
    <row r="306" spans="1:31">
      <c r="A306" s="17">
        <v>293</v>
      </c>
      <c r="B306" s="19">
        <v>0.51944444444444449</v>
      </c>
      <c r="C306" s="17">
        <v>149</v>
      </c>
      <c r="D306" s="17">
        <v>5.4</v>
      </c>
      <c r="E306" s="17">
        <v>3.2339999999999999E-3</v>
      </c>
      <c r="F306" s="17">
        <v>0.156</v>
      </c>
      <c r="G306" s="17">
        <v>0.25395600000000002</v>
      </c>
      <c r="H306" s="17">
        <v>5.0980000000000001E-3</v>
      </c>
      <c r="I306" s="17">
        <v>1.1731999999999999E-2</v>
      </c>
      <c r="J306" s="17">
        <v>6.6340000000000001E-3</v>
      </c>
      <c r="K306" s="17">
        <v>0.56549099999999997</v>
      </c>
      <c r="L306" s="17">
        <v>771.4</v>
      </c>
      <c r="M306" s="17">
        <v>0.59756100000000001</v>
      </c>
      <c r="N306" s="17">
        <v>5238</v>
      </c>
      <c r="O306" s="17">
        <v>0</v>
      </c>
      <c r="P306" s="17">
        <v>0</v>
      </c>
      <c r="Q306" s="17">
        <v>4.6120000000000001E-2</v>
      </c>
      <c r="R306" s="17">
        <v>9.4269999999999996E-3</v>
      </c>
      <c r="S306" s="17">
        <v>1.1645000000000001E-2</v>
      </c>
      <c r="T306" s="17">
        <v>2.2179999999999999E-3</v>
      </c>
      <c r="U306" s="17">
        <v>0.19045200000000001</v>
      </c>
      <c r="V306" s="17">
        <v>896</v>
      </c>
      <c r="W306" s="17">
        <v>2.4390000000000002E-3</v>
      </c>
      <c r="X306" s="17">
        <v>0</v>
      </c>
      <c r="Y306" s="17">
        <v>0</v>
      </c>
      <c r="Z306" s="17">
        <v>0</v>
      </c>
      <c r="AA306" s="17">
        <v>0.29300300000000001</v>
      </c>
      <c r="AB306" s="17">
        <v>0.115621</v>
      </c>
      <c r="AC306" s="17">
        <v>9.6838900000000006E-3</v>
      </c>
      <c r="AD306" s="17">
        <v>0.25</v>
      </c>
      <c r="AE306" s="17">
        <v>1076.7</v>
      </c>
    </row>
    <row r="307" spans="1:31">
      <c r="A307" s="17">
        <v>294</v>
      </c>
      <c r="B307" s="19">
        <v>0.51950231481481479</v>
      </c>
      <c r="C307" s="17">
        <v>147.19999999999999</v>
      </c>
      <c r="D307" s="17">
        <v>6.3</v>
      </c>
      <c r="E307" s="17">
        <v>1.04E-2</v>
      </c>
      <c r="F307" s="17">
        <v>0.503</v>
      </c>
      <c r="G307" s="17">
        <v>0.11058</v>
      </c>
      <c r="H307" s="17">
        <v>7.3249999999999999E-3</v>
      </c>
      <c r="I307" s="17">
        <v>1.1981E-2</v>
      </c>
      <c r="J307" s="17">
        <v>4.6560000000000004E-3</v>
      </c>
      <c r="K307" s="17">
        <v>0.38859399999999999</v>
      </c>
      <c r="L307" s="17">
        <v>761.3</v>
      </c>
      <c r="M307" s="17">
        <v>2.4390000000000002E-3</v>
      </c>
      <c r="N307" s="17">
        <v>1498</v>
      </c>
      <c r="O307" s="17">
        <v>0</v>
      </c>
      <c r="P307" s="17">
        <v>0</v>
      </c>
      <c r="Q307" s="17">
        <v>0.19985600000000001</v>
      </c>
      <c r="R307" s="17">
        <v>5.8009999999999997E-3</v>
      </c>
      <c r="S307" s="17">
        <v>1.1388000000000001E-2</v>
      </c>
      <c r="T307" s="17">
        <v>5.5880000000000001E-3</v>
      </c>
      <c r="U307" s="17">
        <v>0.490649</v>
      </c>
      <c r="V307" s="17">
        <v>1195.9000000000001</v>
      </c>
      <c r="W307" s="17">
        <v>0.22674</v>
      </c>
      <c r="X307" s="17">
        <v>0</v>
      </c>
      <c r="Y307" s="17">
        <v>0</v>
      </c>
      <c r="Z307" s="17">
        <v>0</v>
      </c>
      <c r="AA307" s="17">
        <v>0.75484499999999999</v>
      </c>
      <c r="AB307" s="17">
        <v>4.1274900000000003E-2</v>
      </c>
      <c r="AC307" s="17">
        <v>6.0313099999999998E-3</v>
      </c>
      <c r="AD307" s="17">
        <v>0.25</v>
      </c>
      <c r="AE307" s="17">
        <v>1090.9000000000001</v>
      </c>
    </row>
    <row r="308" spans="1:31">
      <c r="A308" s="17">
        <v>295</v>
      </c>
      <c r="B308" s="19">
        <v>0.51956018518518521</v>
      </c>
      <c r="C308" s="17">
        <v>147.19999999999999</v>
      </c>
      <c r="D308" s="17">
        <v>6.3</v>
      </c>
      <c r="E308" s="17">
        <v>1.3861999999999999E-2</v>
      </c>
      <c r="F308" s="17">
        <v>0.67100000000000004</v>
      </c>
      <c r="G308" s="17">
        <v>7.9074000000000005E-2</v>
      </c>
      <c r="H308" s="17">
        <v>7.9539999999999993E-3</v>
      </c>
      <c r="I308" s="17">
        <v>1.2026999999999999E-2</v>
      </c>
      <c r="J308" s="17">
        <v>4.0730000000000002E-3</v>
      </c>
      <c r="K308" s="17">
        <v>0.33864699999999998</v>
      </c>
      <c r="L308" s="17">
        <v>1182.8</v>
      </c>
      <c r="M308" s="17">
        <v>2.4390000000000002E-3</v>
      </c>
      <c r="N308" s="17">
        <v>2370</v>
      </c>
      <c r="O308" s="17">
        <v>0</v>
      </c>
      <c r="P308" s="17">
        <v>0</v>
      </c>
      <c r="Q308" s="17">
        <v>0.13324800000000001</v>
      </c>
      <c r="R308" s="17">
        <v>6.1079999999999997E-3</v>
      </c>
      <c r="S308" s="17">
        <v>1.1030999999999999E-2</v>
      </c>
      <c r="T308" s="17">
        <v>4.9230000000000003E-3</v>
      </c>
      <c r="U308" s="17">
        <v>0.44629799999999997</v>
      </c>
      <c r="V308" s="17">
        <v>976.1</v>
      </c>
      <c r="W308" s="17">
        <v>0.59756100000000001</v>
      </c>
      <c r="X308" s="17">
        <v>880</v>
      </c>
      <c r="Y308" s="17">
        <v>0</v>
      </c>
      <c r="Z308" s="17">
        <v>0</v>
      </c>
      <c r="AA308" s="17">
        <v>0.68661300000000003</v>
      </c>
      <c r="AB308" s="17">
        <v>9.5714400000000005E-2</v>
      </c>
      <c r="AC308" s="17">
        <v>6.5791499999999998E-3</v>
      </c>
      <c r="AD308" s="17">
        <v>0.25</v>
      </c>
      <c r="AE308" s="17">
        <v>702.2</v>
      </c>
    </row>
    <row r="309" spans="1:31">
      <c r="A309" s="17">
        <v>296</v>
      </c>
      <c r="B309" s="19">
        <v>0.51961805555555551</v>
      </c>
      <c r="C309" s="17">
        <v>145.5</v>
      </c>
      <c r="D309" s="17">
        <v>6.3</v>
      </c>
      <c r="E309" s="17">
        <v>1.5105E-2</v>
      </c>
      <c r="F309" s="17">
        <v>0.73099999999999998</v>
      </c>
      <c r="G309" s="17">
        <v>0.156448</v>
      </c>
      <c r="H309" s="17">
        <v>6.8230000000000001E-3</v>
      </c>
      <c r="I309" s="17">
        <v>1.2458E-2</v>
      </c>
      <c r="J309" s="17">
        <v>5.6340000000000001E-3</v>
      </c>
      <c r="K309" s="17">
        <v>0.45228000000000002</v>
      </c>
      <c r="L309" s="17">
        <v>1143.3</v>
      </c>
      <c r="M309" s="17">
        <v>0.36838100000000001</v>
      </c>
      <c r="N309" s="17">
        <v>3523</v>
      </c>
      <c r="O309" s="17">
        <v>0</v>
      </c>
      <c r="P309" s="17">
        <v>0</v>
      </c>
      <c r="Q309" s="17">
        <v>6.5450999999999995E-2</v>
      </c>
      <c r="R309" s="17">
        <v>5.5529999999999998E-3</v>
      </c>
      <c r="S309" s="17">
        <v>1.1669000000000001E-2</v>
      </c>
      <c r="T309" s="17">
        <v>6.1159999999999999E-3</v>
      </c>
      <c r="U309" s="17">
        <v>0.52411799999999997</v>
      </c>
      <c r="V309" s="17">
        <v>1195.9000000000001</v>
      </c>
      <c r="W309" s="17">
        <v>2.4390000000000002E-3</v>
      </c>
      <c r="X309" s="17">
        <v>0</v>
      </c>
      <c r="Y309" s="17">
        <v>0</v>
      </c>
      <c r="Z309" s="17">
        <v>0</v>
      </c>
      <c r="AA309" s="17">
        <v>0.80633600000000005</v>
      </c>
      <c r="AB309" s="17">
        <v>0.13200600000000001</v>
      </c>
      <c r="AC309" s="17">
        <v>6.3601999999999999E-3</v>
      </c>
      <c r="AD309" s="17">
        <v>0.25</v>
      </c>
      <c r="AE309" s="17">
        <v>726.5</v>
      </c>
    </row>
    <row r="310" spans="1:31">
      <c r="A310" s="17">
        <v>297</v>
      </c>
      <c r="B310" s="19">
        <v>0.51966435185185189</v>
      </c>
      <c r="C310" s="17">
        <v>144.80000000000001</v>
      </c>
      <c r="D310" s="17">
        <v>6.3</v>
      </c>
      <c r="E310" s="17">
        <v>6.0089999999999996E-3</v>
      </c>
      <c r="F310" s="17">
        <v>0.29099999999999998</v>
      </c>
      <c r="G310" s="17">
        <v>0.23656099999999999</v>
      </c>
      <c r="H310" s="17">
        <v>5.3359999999999996E-3</v>
      </c>
      <c r="I310" s="17">
        <v>1.2742E-2</v>
      </c>
      <c r="J310" s="17">
        <v>7.4060000000000003E-3</v>
      </c>
      <c r="K310" s="17">
        <v>0.58124100000000001</v>
      </c>
      <c r="L310" s="17">
        <v>1195.9000000000001</v>
      </c>
      <c r="M310" s="17">
        <v>2.4390000000000002E-3</v>
      </c>
      <c r="N310" s="17">
        <v>30603</v>
      </c>
      <c r="O310" s="17">
        <v>0</v>
      </c>
      <c r="P310" s="17">
        <v>0</v>
      </c>
      <c r="Q310" s="17">
        <v>0.13526099999999999</v>
      </c>
      <c r="R310" s="17">
        <v>7.3879999999999996E-3</v>
      </c>
      <c r="S310" s="17">
        <v>1.2566000000000001E-2</v>
      </c>
      <c r="T310" s="17">
        <v>5.1780000000000003E-3</v>
      </c>
      <c r="U310" s="17">
        <v>0.41207700000000003</v>
      </c>
      <c r="V310" s="17">
        <v>882.9</v>
      </c>
      <c r="W310" s="17">
        <v>2.4390000000000002E-3</v>
      </c>
      <c r="X310" s="17">
        <v>1859</v>
      </c>
      <c r="Y310" s="17">
        <v>0</v>
      </c>
      <c r="Z310" s="17">
        <v>0</v>
      </c>
      <c r="AA310" s="17">
        <v>0.63396399999999997</v>
      </c>
      <c r="AB310" s="17">
        <v>0.58012900000000001</v>
      </c>
      <c r="AC310" s="17">
        <v>1.0392200000000001E-2</v>
      </c>
      <c r="AD310" s="17">
        <v>0.25</v>
      </c>
      <c r="AE310" s="17">
        <v>694.5</v>
      </c>
    </row>
    <row r="311" spans="1:31">
      <c r="A311" s="17">
        <v>298</v>
      </c>
      <c r="B311" s="19">
        <v>0.5197222222222222</v>
      </c>
      <c r="C311" s="17">
        <v>143.69999999999999</v>
      </c>
      <c r="D311" s="17">
        <v>6.3</v>
      </c>
      <c r="E311" s="17">
        <v>9.9369999999999997E-3</v>
      </c>
      <c r="F311" s="17">
        <v>0.48099999999999998</v>
      </c>
      <c r="G311" s="17">
        <v>0.19426199999999999</v>
      </c>
      <c r="H311" s="17">
        <v>6.3800000000000003E-3</v>
      </c>
      <c r="I311" s="17">
        <v>1.2673E-2</v>
      </c>
      <c r="J311" s="17">
        <v>6.293E-3</v>
      </c>
      <c r="K311" s="17">
        <v>0.49657400000000002</v>
      </c>
      <c r="L311" s="17">
        <v>840.3</v>
      </c>
      <c r="M311" s="17">
        <v>0.59756100000000001</v>
      </c>
      <c r="N311" s="17">
        <v>1121</v>
      </c>
      <c r="O311" s="17">
        <v>0</v>
      </c>
      <c r="P311" s="17">
        <v>0</v>
      </c>
      <c r="Q311" s="17">
        <v>0.20010500000000001</v>
      </c>
      <c r="R311" s="17">
        <v>7.9830000000000005E-3</v>
      </c>
      <c r="S311" s="17">
        <v>1.3802999999999999E-2</v>
      </c>
      <c r="T311" s="17">
        <v>5.8209999999999998E-3</v>
      </c>
      <c r="U311" s="17">
        <v>0.42169000000000001</v>
      </c>
      <c r="V311" s="17">
        <v>256.7</v>
      </c>
      <c r="W311" s="17">
        <v>2.4390000000000002E-3</v>
      </c>
      <c r="X311" s="17">
        <v>1123</v>
      </c>
      <c r="Y311" s="17">
        <v>0</v>
      </c>
      <c r="Z311" s="17">
        <v>0</v>
      </c>
      <c r="AA311" s="17">
        <v>0.64875499999999997</v>
      </c>
      <c r="AB311" s="17">
        <v>3.4340900000000001E-2</v>
      </c>
      <c r="AC311" s="17">
        <v>8.1825600000000002E-3</v>
      </c>
      <c r="AD311" s="17">
        <v>0.25</v>
      </c>
      <c r="AE311" s="17">
        <v>988.4</v>
      </c>
    </row>
    <row r="312" spans="1:31">
      <c r="A312" s="17">
        <v>299</v>
      </c>
      <c r="B312" s="19">
        <v>0.51978009259259261</v>
      </c>
      <c r="C312" s="17">
        <v>142.4</v>
      </c>
      <c r="D312" s="17">
        <v>6.3</v>
      </c>
      <c r="E312" s="17">
        <v>2.8479999999999998E-3</v>
      </c>
      <c r="F312" s="17">
        <v>0.13800000000000001</v>
      </c>
      <c r="G312" s="17">
        <v>0.12962699999999999</v>
      </c>
      <c r="H312" s="17">
        <v>7.5839999999999996E-3</v>
      </c>
      <c r="I312" s="17">
        <v>1.2592000000000001E-2</v>
      </c>
      <c r="J312" s="17">
        <v>5.0070000000000002E-3</v>
      </c>
      <c r="K312" s="17">
        <v>0.39766299999999999</v>
      </c>
      <c r="L312" s="17">
        <v>264.8</v>
      </c>
      <c r="M312" s="17">
        <v>0.22674</v>
      </c>
      <c r="N312" s="17">
        <v>7223</v>
      </c>
      <c r="O312" s="17">
        <v>0</v>
      </c>
      <c r="P312" s="17">
        <v>0</v>
      </c>
      <c r="Q312" s="17">
        <v>9.7901000000000002E-2</v>
      </c>
      <c r="R312" s="17">
        <v>7.9290000000000003E-3</v>
      </c>
      <c r="S312" s="17">
        <v>1.3152E-2</v>
      </c>
      <c r="T312" s="17">
        <v>5.2220000000000001E-3</v>
      </c>
      <c r="U312" s="17">
        <v>0.39710000000000001</v>
      </c>
      <c r="V312" s="17">
        <v>710.6</v>
      </c>
      <c r="W312" s="17">
        <v>0.59756100000000001</v>
      </c>
      <c r="X312" s="17">
        <v>1119</v>
      </c>
      <c r="Y312" s="17">
        <v>0</v>
      </c>
      <c r="Z312" s="17">
        <v>0</v>
      </c>
      <c r="AA312" s="17">
        <v>0.61092199999999997</v>
      </c>
      <c r="AB312" s="17">
        <v>6.7345000000000002E-2</v>
      </c>
      <c r="AC312" s="17">
        <v>8.2807499999999999E-3</v>
      </c>
      <c r="AD312" s="17">
        <v>0.25</v>
      </c>
      <c r="AE312" s="17">
        <v>3136.4</v>
      </c>
    </row>
    <row r="313" spans="1:31">
      <c r="A313" s="17">
        <v>300</v>
      </c>
      <c r="B313" s="19">
        <v>0.51982638888888888</v>
      </c>
      <c r="C313" s="17">
        <v>141.69999999999999</v>
      </c>
      <c r="D313" s="17">
        <v>6.3</v>
      </c>
      <c r="E313" s="17">
        <v>0</v>
      </c>
      <c r="F313" s="17">
        <v>0</v>
      </c>
      <c r="G313" s="17">
        <v>0.184116</v>
      </c>
      <c r="H313" s="17">
        <v>7.0670000000000004E-3</v>
      </c>
      <c r="I313" s="17">
        <v>1.1449000000000001E-2</v>
      </c>
      <c r="J313" s="17">
        <v>4.3819999999999996E-3</v>
      </c>
      <c r="K313" s="17">
        <v>0.38277099999999997</v>
      </c>
      <c r="L313" s="17">
        <v>495.9</v>
      </c>
      <c r="M313" s="17">
        <v>0.51002199999999998</v>
      </c>
      <c r="N313" s="17">
        <v>0</v>
      </c>
      <c r="O313" s="17">
        <v>0</v>
      </c>
      <c r="P313" s="17">
        <v>0</v>
      </c>
      <c r="Q313" s="17">
        <v>6.9736999999999993E-2</v>
      </c>
      <c r="R313" s="17">
        <v>7.5709999999999996E-3</v>
      </c>
      <c r="S313" s="17">
        <v>1.1357000000000001E-2</v>
      </c>
      <c r="T313" s="17">
        <v>3.7859999999999999E-3</v>
      </c>
      <c r="U313" s="17">
        <v>0.33335199999999998</v>
      </c>
      <c r="V313" s="17">
        <v>358.1</v>
      </c>
      <c r="W313" s="17">
        <v>0.36838100000000001</v>
      </c>
      <c r="X313" s="17">
        <v>3733</v>
      </c>
      <c r="Y313" s="17">
        <v>0</v>
      </c>
      <c r="Z313" s="17">
        <v>0</v>
      </c>
    </row>
    <row r="314" spans="1:31">
      <c r="A314" s="17">
        <v>301</v>
      </c>
      <c r="B314" s="19">
        <v>0.5198842592592593</v>
      </c>
      <c r="C314" s="17">
        <v>140.4</v>
      </c>
      <c r="D314" s="17">
        <v>6.3</v>
      </c>
      <c r="E314" s="17">
        <v>0</v>
      </c>
      <c r="F314" s="17">
        <v>0</v>
      </c>
      <c r="G314" s="17">
        <v>5.1512000000000002E-2</v>
      </c>
      <c r="H314" s="17">
        <v>9.502E-3</v>
      </c>
      <c r="I314" s="17">
        <v>1.2803999999999999E-2</v>
      </c>
      <c r="J314" s="17">
        <v>3.3019999999999998E-3</v>
      </c>
      <c r="K314" s="17">
        <v>0.25787300000000002</v>
      </c>
      <c r="L314" s="17">
        <v>355</v>
      </c>
      <c r="M314" s="17">
        <v>0.36838100000000001</v>
      </c>
      <c r="N314" s="17">
        <v>0</v>
      </c>
      <c r="O314" s="17">
        <v>0</v>
      </c>
      <c r="P314" s="17">
        <v>0</v>
      </c>
      <c r="Q314" s="17">
        <v>0.25214999999999999</v>
      </c>
      <c r="R314" s="17">
        <v>6.7790000000000003E-3</v>
      </c>
      <c r="S314" s="17">
        <v>1.2107E-2</v>
      </c>
      <c r="T314" s="17">
        <v>5.3280000000000003E-3</v>
      </c>
      <c r="U314" s="17">
        <v>0.44006000000000001</v>
      </c>
      <c r="V314" s="17">
        <v>715.7</v>
      </c>
      <c r="W314" s="17">
        <v>0.14408000000000001</v>
      </c>
      <c r="X314" s="17">
        <v>6015</v>
      </c>
      <c r="Y314" s="17">
        <v>0</v>
      </c>
      <c r="Z314" s="17">
        <v>0</v>
      </c>
    </row>
    <row r="315" spans="1:31">
      <c r="A315" s="17">
        <v>302</v>
      </c>
      <c r="B315" s="19">
        <v>0.5199421296296296</v>
      </c>
      <c r="C315" s="17">
        <v>140.1</v>
      </c>
      <c r="D315" s="17">
        <v>6.3</v>
      </c>
      <c r="E315" s="17">
        <v>2.9840000000000001E-3</v>
      </c>
      <c r="F315" s="17">
        <v>0.14399999999999999</v>
      </c>
      <c r="G315" s="17">
        <v>0.122823</v>
      </c>
      <c r="H315" s="17">
        <v>6.587E-3</v>
      </c>
      <c r="I315" s="17">
        <v>1.2966E-2</v>
      </c>
      <c r="J315" s="17">
        <v>6.3790000000000001E-3</v>
      </c>
      <c r="K315" s="17">
        <v>0.49198900000000001</v>
      </c>
      <c r="L315" s="17">
        <v>350</v>
      </c>
      <c r="M315" s="17">
        <v>2.4390000000000002E-3</v>
      </c>
      <c r="N315" s="17">
        <v>2697</v>
      </c>
      <c r="O315" s="17">
        <v>0</v>
      </c>
      <c r="P315" s="17">
        <v>0</v>
      </c>
      <c r="Q315" s="17">
        <v>0.10191799999999999</v>
      </c>
      <c r="R315" s="17">
        <v>8.763E-3</v>
      </c>
      <c r="S315" s="17">
        <v>1.2591E-2</v>
      </c>
      <c r="T315" s="17">
        <v>3.8279999999999998E-3</v>
      </c>
      <c r="U315" s="17">
        <v>0.30404599999999998</v>
      </c>
      <c r="V315" s="17">
        <v>1140.2</v>
      </c>
      <c r="W315" s="17">
        <v>0.59756100000000001</v>
      </c>
      <c r="X315" s="17">
        <v>1884</v>
      </c>
      <c r="Y315" s="17">
        <v>0</v>
      </c>
      <c r="Z315" s="17">
        <v>0</v>
      </c>
      <c r="AA315" s="17">
        <v>0.46776299999999998</v>
      </c>
      <c r="AB315" s="17">
        <v>3.4403099999999999E-2</v>
      </c>
      <c r="AC315" s="17">
        <v>8.8946400000000005E-3</v>
      </c>
      <c r="AD315" s="17">
        <v>0.25</v>
      </c>
      <c r="AE315" s="17">
        <v>2373.3000000000002</v>
      </c>
    </row>
    <row r="316" spans="1:31">
      <c r="A316" s="17">
        <v>303</v>
      </c>
      <c r="B316" s="19">
        <v>0.52</v>
      </c>
      <c r="C316" s="17">
        <v>138.4</v>
      </c>
      <c r="D316" s="17">
        <v>6.3</v>
      </c>
      <c r="E316" s="17">
        <v>3.6970000000000002E-3</v>
      </c>
      <c r="F316" s="17">
        <v>0.17899999999999999</v>
      </c>
      <c r="G316" s="17">
        <v>0.18629899999999999</v>
      </c>
      <c r="H316" s="17">
        <v>4.6730000000000001E-3</v>
      </c>
      <c r="I316" s="17">
        <v>1.2043E-2</v>
      </c>
      <c r="J316" s="17">
        <v>7.3699999999999998E-3</v>
      </c>
      <c r="K316" s="17">
        <v>0.61197199999999996</v>
      </c>
      <c r="L316" s="17">
        <v>1195.9000000000001</v>
      </c>
      <c r="M316" s="17">
        <v>0.13920199999999999</v>
      </c>
      <c r="N316" s="17">
        <v>73921</v>
      </c>
      <c r="O316" s="17">
        <v>0</v>
      </c>
      <c r="P316" s="17">
        <v>0</v>
      </c>
      <c r="Q316" s="17">
        <v>0.163216</v>
      </c>
      <c r="R316" s="17">
        <v>6.5680000000000001E-3</v>
      </c>
      <c r="S316" s="17">
        <v>1.2204E-2</v>
      </c>
      <c r="T316" s="17">
        <v>5.6350000000000003E-3</v>
      </c>
      <c r="U316" s="17">
        <v>0.46176499999999998</v>
      </c>
      <c r="V316" s="17">
        <v>1195.9000000000001</v>
      </c>
      <c r="W316" s="17">
        <v>0.29849199999999998</v>
      </c>
      <c r="X316" s="17">
        <v>6805</v>
      </c>
      <c r="Y316" s="17">
        <v>0</v>
      </c>
      <c r="Z316" s="17">
        <v>0</v>
      </c>
      <c r="AA316" s="17">
        <v>0.71040700000000001</v>
      </c>
      <c r="AB316" s="17">
        <v>0.76945200000000002</v>
      </c>
      <c r="AC316" s="17">
        <v>1.0904499999999999E-2</v>
      </c>
      <c r="AD316" s="17">
        <v>0.25</v>
      </c>
      <c r="AE316" s="17">
        <v>694.5</v>
      </c>
    </row>
    <row r="317" spans="1:31">
      <c r="A317" s="17">
        <v>304</v>
      </c>
      <c r="B317" s="19">
        <v>0.52005787037037032</v>
      </c>
      <c r="C317" s="17">
        <v>137.69999999999999</v>
      </c>
      <c r="D317" s="17">
        <v>6.3</v>
      </c>
      <c r="E317" s="17">
        <v>9.6410000000000003E-3</v>
      </c>
      <c r="F317" s="17">
        <v>0.46700000000000003</v>
      </c>
      <c r="G317" s="17">
        <v>0.24007600000000001</v>
      </c>
      <c r="H317" s="17">
        <v>6.0809999999999996E-3</v>
      </c>
      <c r="I317" s="17">
        <v>1.1998999999999999E-2</v>
      </c>
      <c r="J317" s="17">
        <v>5.9179999999999996E-3</v>
      </c>
      <c r="K317" s="17">
        <v>0.493201</v>
      </c>
      <c r="L317" s="17">
        <v>874.7</v>
      </c>
      <c r="M317" s="17">
        <v>0.59756100000000001</v>
      </c>
      <c r="N317" s="17">
        <v>6367</v>
      </c>
      <c r="O317" s="17">
        <v>0</v>
      </c>
      <c r="P317" s="17">
        <v>0</v>
      </c>
      <c r="Q317" s="17">
        <v>0.19445799999999999</v>
      </c>
      <c r="R317" s="17">
        <v>6.6909999999999999E-3</v>
      </c>
      <c r="S317" s="17">
        <v>1.2375000000000001E-2</v>
      </c>
      <c r="T317" s="17">
        <v>5.6849999999999999E-3</v>
      </c>
      <c r="U317" s="17">
        <v>0.45935599999999999</v>
      </c>
      <c r="V317" s="17">
        <v>1195.9000000000001</v>
      </c>
      <c r="W317" s="17">
        <v>2.4390000000000002E-3</v>
      </c>
      <c r="X317" s="17">
        <v>0</v>
      </c>
      <c r="Y317" s="17">
        <v>0</v>
      </c>
      <c r="Z317" s="17">
        <v>0</v>
      </c>
      <c r="AA317" s="17">
        <v>0.70670200000000005</v>
      </c>
      <c r="AB317" s="17">
        <v>0.173733</v>
      </c>
      <c r="AC317" s="17">
        <v>7.6782700000000001E-3</v>
      </c>
      <c r="AD317" s="17">
        <v>0.25</v>
      </c>
      <c r="AE317" s="17">
        <v>949.5</v>
      </c>
    </row>
    <row r="318" spans="1:31">
      <c r="A318" s="17">
        <v>305</v>
      </c>
      <c r="B318" s="19">
        <v>0.52011574074074074</v>
      </c>
      <c r="C318" s="17">
        <v>136.19999999999999</v>
      </c>
      <c r="D318" s="17">
        <v>6.3</v>
      </c>
      <c r="E318" s="17">
        <v>8.4860000000000005E-3</v>
      </c>
      <c r="F318" s="17">
        <v>0.41099999999999998</v>
      </c>
      <c r="G318" s="17">
        <v>0.163742</v>
      </c>
      <c r="H318" s="17">
        <v>6.5729999999999998E-3</v>
      </c>
      <c r="I318" s="17">
        <v>1.2623000000000001E-2</v>
      </c>
      <c r="J318" s="17">
        <v>6.0499999999999998E-3</v>
      </c>
      <c r="K318" s="17">
        <v>0.47928900000000002</v>
      </c>
      <c r="L318" s="17">
        <v>1041.9000000000001</v>
      </c>
      <c r="M318" s="17">
        <v>0.36838100000000001</v>
      </c>
      <c r="N318" s="17">
        <v>1953</v>
      </c>
      <c r="O318" s="17">
        <v>0</v>
      </c>
      <c r="P318" s="17">
        <v>0</v>
      </c>
      <c r="Q318" s="17">
        <v>9.5739000000000005E-2</v>
      </c>
      <c r="R318" s="17">
        <v>8.9899999999999997E-3</v>
      </c>
      <c r="S318" s="17">
        <v>1.2879E-2</v>
      </c>
      <c r="T318" s="17">
        <v>3.8890000000000001E-3</v>
      </c>
      <c r="U318" s="17">
        <v>0.30199100000000001</v>
      </c>
      <c r="V318" s="17">
        <v>572.9</v>
      </c>
      <c r="W318" s="17">
        <v>0.59756100000000001</v>
      </c>
      <c r="X318" s="17">
        <v>116378</v>
      </c>
      <c r="Y318" s="17">
        <v>0</v>
      </c>
      <c r="Z318" s="17">
        <v>0</v>
      </c>
      <c r="AA318" s="17">
        <v>0.46460200000000001</v>
      </c>
      <c r="AB318" s="17">
        <v>7.1334499999999995E-2</v>
      </c>
      <c r="AC318" s="17">
        <v>9.26745E-3</v>
      </c>
      <c r="AD318" s="17">
        <v>0.25</v>
      </c>
      <c r="AE318" s="17">
        <v>797.2</v>
      </c>
    </row>
    <row r="319" spans="1:31">
      <c r="A319" s="17">
        <v>306</v>
      </c>
      <c r="B319" s="19">
        <v>0.52016203703703701</v>
      </c>
      <c r="C319" s="17">
        <v>135.9</v>
      </c>
      <c r="D319" s="17">
        <v>6.3</v>
      </c>
      <c r="E319" s="17">
        <v>1.0522999999999999E-2</v>
      </c>
      <c r="F319" s="17">
        <v>0.50900000000000001</v>
      </c>
      <c r="G319" s="17">
        <v>0.26466699999999999</v>
      </c>
      <c r="H319" s="17">
        <v>5.8780000000000004E-3</v>
      </c>
      <c r="I319" s="17">
        <v>1.2775999999999999E-2</v>
      </c>
      <c r="J319" s="17">
        <v>6.8979999999999996E-3</v>
      </c>
      <c r="K319" s="17">
        <v>0.53989799999999999</v>
      </c>
      <c r="L319" s="17">
        <v>1045</v>
      </c>
      <c r="M319" s="17">
        <v>9.2993000000000006E-2</v>
      </c>
      <c r="N319" s="17">
        <v>1760</v>
      </c>
      <c r="O319" s="17">
        <v>0</v>
      </c>
      <c r="P319" s="17">
        <v>0</v>
      </c>
      <c r="Q319" s="17">
        <v>5.9981E-2</v>
      </c>
      <c r="R319" s="17">
        <v>7.9520000000000007E-3</v>
      </c>
      <c r="S319" s="17">
        <v>1.2638999999999999E-2</v>
      </c>
      <c r="T319" s="17">
        <v>4.6870000000000002E-3</v>
      </c>
      <c r="U319" s="17">
        <v>0.37083899999999997</v>
      </c>
      <c r="V319" s="17">
        <v>1195.9000000000001</v>
      </c>
      <c r="W319" s="17">
        <v>0.36048799999999998</v>
      </c>
      <c r="X319" s="17">
        <v>0</v>
      </c>
      <c r="Y319" s="17">
        <v>0</v>
      </c>
      <c r="Z319" s="17">
        <v>0</v>
      </c>
      <c r="AA319" s="17">
        <v>0.57052099999999994</v>
      </c>
      <c r="AB319" s="17">
        <v>6.4927899999999997E-2</v>
      </c>
      <c r="AC319" s="17">
        <v>8.2561600000000002E-3</v>
      </c>
      <c r="AD319" s="17">
        <v>0.25</v>
      </c>
      <c r="AE319" s="17">
        <v>794.8</v>
      </c>
    </row>
    <row r="320" spans="1:31">
      <c r="A320" s="17">
        <v>307</v>
      </c>
      <c r="B320" s="19">
        <v>0.52021990740740742</v>
      </c>
      <c r="C320" s="17">
        <v>134.19999999999999</v>
      </c>
      <c r="D320" s="17">
        <v>6.3</v>
      </c>
      <c r="E320" s="17">
        <v>1.1911E-2</v>
      </c>
      <c r="F320" s="17">
        <v>0.57599999999999996</v>
      </c>
      <c r="G320" s="17">
        <v>0.156273</v>
      </c>
      <c r="H320" s="17">
        <v>8.1259999999999995E-3</v>
      </c>
      <c r="I320" s="17">
        <v>1.3056999999999999E-2</v>
      </c>
      <c r="J320" s="17">
        <v>4.9309999999999996E-3</v>
      </c>
      <c r="K320" s="17">
        <v>0.37763000000000002</v>
      </c>
      <c r="L320" s="17">
        <v>1195.9000000000001</v>
      </c>
      <c r="M320" s="17">
        <v>2.4390000000000002E-3</v>
      </c>
      <c r="N320" s="17">
        <v>1534</v>
      </c>
      <c r="O320" s="17">
        <v>0</v>
      </c>
      <c r="P320" s="17">
        <v>0</v>
      </c>
      <c r="Q320" s="17">
        <v>5.3480000000000003E-3</v>
      </c>
      <c r="R320" s="17">
        <v>7.6629999999999997E-3</v>
      </c>
      <c r="S320" s="17">
        <v>1.2101000000000001E-2</v>
      </c>
      <c r="T320" s="17">
        <v>4.4380000000000001E-3</v>
      </c>
      <c r="U320" s="17">
        <v>0.36671599999999999</v>
      </c>
      <c r="V320" s="17">
        <v>1195.9000000000001</v>
      </c>
      <c r="W320" s="17">
        <v>0.36838100000000001</v>
      </c>
      <c r="X320" s="17">
        <v>0</v>
      </c>
      <c r="Y320" s="17">
        <v>0</v>
      </c>
      <c r="Z320" s="17">
        <v>0</v>
      </c>
      <c r="AA320" s="17">
        <v>0.56417799999999996</v>
      </c>
      <c r="AB320" s="17">
        <v>6.4763200000000007E-2</v>
      </c>
      <c r="AC320" s="17">
        <v>7.9506500000000001E-3</v>
      </c>
      <c r="AD320" s="17">
        <v>0.25</v>
      </c>
      <c r="AE320" s="17">
        <v>694.5</v>
      </c>
    </row>
    <row r="321" spans="1:31">
      <c r="A321" s="17">
        <v>308</v>
      </c>
      <c r="B321" s="19">
        <v>0.52027777777777773</v>
      </c>
      <c r="C321" s="17">
        <v>133.5</v>
      </c>
      <c r="D321" s="17">
        <v>6.3</v>
      </c>
      <c r="E321" s="17">
        <v>0</v>
      </c>
      <c r="F321" s="17">
        <v>0</v>
      </c>
      <c r="G321" s="17">
        <v>0.17658099999999999</v>
      </c>
      <c r="H321" s="17">
        <v>7.9109999999999996E-3</v>
      </c>
      <c r="I321" s="17">
        <v>1.2411E-2</v>
      </c>
      <c r="J321" s="17">
        <v>4.4999999999999997E-3</v>
      </c>
      <c r="K321" s="17">
        <v>0.36255100000000001</v>
      </c>
      <c r="L321" s="17">
        <v>861.6</v>
      </c>
      <c r="M321" s="17">
        <v>0.59756100000000001</v>
      </c>
      <c r="N321" s="17">
        <v>0</v>
      </c>
      <c r="O321" s="17">
        <v>0</v>
      </c>
      <c r="P321" s="17">
        <v>0</v>
      </c>
      <c r="Q321" s="17">
        <v>9.0243000000000004E-2</v>
      </c>
      <c r="R321" s="17">
        <v>8.4729999999999996E-3</v>
      </c>
      <c r="S321" s="17">
        <v>1.2112E-2</v>
      </c>
      <c r="T321" s="17">
        <v>3.6389999999999999E-3</v>
      </c>
      <c r="U321" s="17">
        <v>0.30045300000000003</v>
      </c>
      <c r="V321" s="17">
        <v>684.3</v>
      </c>
      <c r="W321" s="17">
        <v>0.59756100000000001</v>
      </c>
      <c r="X321" s="17">
        <v>0</v>
      </c>
      <c r="Y321" s="17">
        <v>0</v>
      </c>
      <c r="Z321" s="17">
        <v>0</v>
      </c>
    </row>
    <row r="322" spans="1:31">
      <c r="A322" s="17">
        <v>309</v>
      </c>
      <c r="B322" s="19">
        <v>0.52033564814814814</v>
      </c>
      <c r="C322" s="17">
        <v>132.4</v>
      </c>
      <c r="D322" s="17">
        <v>6.3</v>
      </c>
      <c r="E322" s="17">
        <v>1.702E-3</v>
      </c>
      <c r="F322" s="17">
        <v>8.2000000000000003E-2</v>
      </c>
      <c r="G322" s="17">
        <v>0.32457799999999998</v>
      </c>
      <c r="H322" s="17">
        <v>8.763E-3</v>
      </c>
      <c r="I322" s="17">
        <v>1.4567999999999999E-2</v>
      </c>
      <c r="J322" s="17">
        <v>5.8050000000000003E-3</v>
      </c>
      <c r="K322" s="17">
        <v>0.39848899999999998</v>
      </c>
      <c r="L322" s="17">
        <v>204.1</v>
      </c>
      <c r="M322" s="17">
        <v>2.4390000000000002E-3</v>
      </c>
      <c r="N322" s="17">
        <v>1136</v>
      </c>
      <c r="O322" s="17">
        <v>0</v>
      </c>
      <c r="P322" s="17">
        <v>0</v>
      </c>
      <c r="Q322" s="17">
        <v>0.22503999999999999</v>
      </c>
      <c r="R322" s="17">
        <v>9.5099999999999994E-3</v>
      </c>
      <c r="S322" s="17">
        <v>1.3388000000000001E-2</v>
      </c>
      <c r="T322" s="17">
        <v>3.8779999999999999E-3</v>
      </c>
      <c r="U322" s="17">
        <v>0.289684</v>
      </c>
      <c r="V322" s="17">
        <v>251.7</v>
      </c>
      <c r="W322" s="17">
        <v>0.36838100000000001</v>
      </c>
      <c r="X322" s="17">
        <v>1968</v>
      </c>
      <c r="Y322" s="17">
        <v>0</v>
      </c>
      <c r="Z322" s="17">
        <v>0</v>
      </c>
      <c r="AA322" s="17">
        <v>0.44566800000000001</v>
      </c>
      <c r="AB322" s="17">
        <v>8.6762799999999998E-3</v>
      </c>
      <c r="AC322" s="17">
        <v>9.54349E-3</v>
      </c>
      <c r="AD322" s="17">
        <v>0.25</v>
      </c>
      <c r="AE322" s="17">
        <v>4070.1</v>
      </c>
    </row>
    <row r="323" spans="1:31">
      <c r="A323" s="17">
        <v>310</v>
      </c>
      <c r="B323" s="19">
        <v>0.52038194444444441</v>
      </c>
      <c r="C323" s="17">
        <v>131.5</v>
      </c>
      <c r="D323" s="17">
        <v>6.3</v>
      </c>
      <c r="E323" s="17">
        <v>0</v>
      </c>
      <c r="F323" s="17">
        <v>0</v>
      </c>
      <c r="G323" s="17">
        <v>0.33297300000000002</v>
      </c>
      <c r="H323" s="17">
        <v>4.7660000000000003E-3</v>
      </c>
      <c r="I323" s="17">
        <v>1.3585E-2</v>
      </c>
      <c r="J323" s="17">
        <v>8.8179999999999994E-3</v>
      </c>
      <c r="K323" s="17">
        <v>0.64912999999999998</v>
      </c>
      <c r="L323" s="17">
        <v>1195.9000000000001</v>
      </c>
      <c r="M323" s="17">
        <v>2.4390000000000002E-3</v>
      </c>
      <c r="N323" s="17">
        <v>0</v>
      </c>
      <c r="O323" s="17">
        <v>0</v>
      </c>
      <c r="P323" s="17">
        <v>0</v>
      </c>
      <c r="Q323" s="17">
        <v>0.28637499999999999</v>
      </c>
      <c r="R323" s="17">
        <v>6.5950000000000002E-3</v>
      </c>
      <c r="S323" s="17">
        <v>1.3821E-2</v>
      </c>
      <c r="T323" s="17">
        <v>7.2259999999999998E-3</v>
      </c>
      <c r="U323" s="17">
        <v>0.52284799999999998</v>
      </c>
      <c r="V323" s="17">
        <v>569.79999999999995</v>
      </c>
      <c r="W323" s="17">
        <v>0.422483</v>
      </c>
      <c r="X323" s="17">
        <v>5304</v>
      </c>
      <c r="Y323" s="17">
        <v>0</v>
      </c>
      <c r="Z323" s="17">
        <v>0</v>
      </c>
    </row>
    <row r="324" spans="1:31">
      <c r="A324" s="17">
        <v>311</v>
      </c>
      <c r="B324" s="19">
        <v>0.52043981481481483</v>
      </c>
      <c r="C324" s="17">
        <v>131.1</v>
      </c>
      <c r="D324" s="17">
        <v>6.3</v>
      </c>
      <c r="E324" s="17">
        <v>2.085E-3</v>
      </c>
      <c r="F324" s="17">
        <v>0.10100000000000001</v>
      </c>
      <c r="G324" s="17">
        <v>0.10055600000000001</v>
      </c>
      <c r="H324" s="17">
        <v>7.2139999999999999E-3</v>
      </c>
      <c r="I324" s="17">
        <v>1.4054000000000001E-2</v>
      </c>
      <c r="J324" s="17">
        <v>6.8399999999999997E-3</v>
      </c>
      <c r="K324" s="17">
        <v>0.48671599999999998</v>
      </c>
      <c r="L324" s="17">
        <v>204.1</v>
      </c>
      <c r="M324" s="17">
        <v>2.4390000000000002E-3</v>
      </c>
      <c r="N324" s="17">
        <v>5152</v>
      </c>
      <c r="O324" s="17">
        <v>0</v>
      </c>
      <c r="P324" s="17">
        <v>0</v>
      </c>
      <c r="Q324" s="17">
        <v>0.286719</v>
      </c>
      <c r="R324" s="17">
        <v>8.2240000000000004E-3</v>
      </c>
      <c r="S324" s="17">
        <v>1.2970000000000001E-2</v>
      </c>
      <c r="T324" s="17">
        <v>4.7450000000000001E-3</v>
      </c>
      <c r="U324" s="17">
        <v>0.36588500000000002</v>
      </c>
      <c r="V324" s="17">
        <v>681.2</v>
      </c>
      <c r="W324" s="17">
        <v>0.59756100000000001</v>
      </c>
      <c r="X324" s="17">
        <v>4403</v>
      </c>
      <c r="Y324" s="17">
        <v>0</v>
      </c>
      <c r="Z324" s="17">
        <v>0</v>
      </c>
      <c r="AA324" s="17">
        <v>0.56289999999999996</v>
      </c>
      <c r="AB324" s="17">
        <v>3.8172499999999998E-2</v>
      </c>
      <c r="AC324" s="17">
        <v>8.4053300000000008E-3</v>
      </c>
      <c r="AD324" s="17">
        <v>0.25</v>
      </c>
      <c r="AE324" s="17">
        <v>4070.1</v>
      </c>
    </row>
    <row r="325" spans="1:31">
      <c r="A325" s="17">
        <v>312</v>
      </c>
      <c r="B325" s="19">
        <v>0.52049768518518513</v>
      </c>
      <c r="C325" s="17">
        <v>129.5</v>
      </c>
      <c r="D325" s="17">
        <v>6.3</v>
      </c>
      <c r="E325" s="17">
        <v>8.8760000000000002E-3</v>
      </c>
      <c r="F325" s="17">
        <v>0.43</v>
      </c>
      <c r="G325" s="17">
        <v>0.27440300000000001</v>
      </c>
      <c r="H325" s="17">
        <v>6.9030000000000003E-3</v>
      </c>
      <c r="I325" s="17">
        <v>1.3110999999999999E-2</v>
      </c>
      <c r="J325" s="17">
        <v>6.208E-3</v>
      </c>
      <c r="K325" s="17">
        <v>0.47346899999999997</v>
      </c>
      <c r="L325" s="17">
        <v>1007.5</v>
      </c>
      <c r="M325" s="17">
        <v>2.4390000000000002E-3</v>
      </c>
      <c r="N325" s="17">
        <v>2142</v>
      </c>
      <c r="O325" s="17">
        <v>0</v>
      </c>
      <c r="P325" s="17">
        <v>0</v>
      </c>
      <c r="Q325" s="17">
        <v>0.28440599999999999</v>
      </c>
      <c r="R325" s="17">
        <v>9.1240000000000002E-3</v>
      </c>
      <c r="S325" s="17">
        <v>1.3579000000000001E-2</v>
      </c>
      <c r="T325" s="17">
        <v>4.4549999999999998E-3</v>
      </c>
      <c r="U325" s="17">
        <v>0.32808900000000002</v>
      </c>
      <c r="V325" s="17">
        <v>307.39999999999998</v>
      </c>
      <c r="W325" s="17">
        <v>0.14408000000000001</v>
      </c>
      <c r="X325" s="17">
        <v>1294</v>
      </c>
      <c r="Y325" s="17">
        <v>0</v>
      </c>
      <c r="Z325" s="17">
        <v>0</v>
      </c>
      <c r="AA325" s="17">
        <v>0.50475300000000001</v>
      </c>
      <c r="AB325" s="17">
        <v>7.5319300000000006E-2</v>
      </c>
      <c r="AC325" s="17">
        <v>9.4596400000000001E-3</v>
      </c>
      <c r="AD325" s="17">
        <v>0.25</v>
      </c>
      <c r="AE325" s="17">
        <v>824.4</v>
      </c>
    </row>
    <row r="326" spans="1:31">
      <c r="A326" s="17">
        <v>313</v>
      </c>
      <c r="B326" s="19">
        <v>0.52055555555555555</v>
      </c>
      <c r="C326" s="17">
        <v>128.80000000000001</v>
      </c>
      <c r="D326" s="17">
        <v>6.3</v>
      </c>
      <c r="E326" s="17">
        <v>0</v>
      </c>
      <c r="F326" s="17">
        <v>0</v>
      </c>
      <c r="G326" s="17">
        <v>0.10326200000000001</v>
      </c>
      <c r="H326" s="17">
        <v>9.2440000000000005E-3</v>
      </c>
      <c r="I326" s="17">
        <v>1.2723E-2</v>
      </c>
      <c r="J326" s="17">
        <v>3.48E-3</v>
      </c>
      <c r="K326" s="17">
        <v>0.27347700000000003</v>
      </c>
      <c r="L326" s="17">
        <v>530.29999999999995</v>
      </c>
      <c r="M326" s="17">
        <v>0.59756100000000001</v>
      </c>
      <c r="N326" s="17">
        <v>0</v>
      </c>
      <c r="O326" s="17">
        <v>0</v>
      </c>
      <c r="P326" s="17">
        <v>0</v>
      </c>
      <c r="Q326" s="17">
        <v>0.31511699999999998</v>
      </c>
      <c r="R326" s="17">
        <v>6.7419999999999997E-3</v>
      </c>
      <c r="S326" s="17">
        <v>1.3594999999999999E-2</v>
      </c>
      <c r="T326" s="17">
        <v>6.8529999999999997E-3</v>
      </c>
      <c r="U326" s="17">
        <v>0.50407299999999999</v>
      </c>
      <c r="V326" s="17">
        <v>740.1</v>
      </c>
      <c r="W326" s="17">
        <v>0.452905</v>
      </c>
      <c r="X326" s="17">
        <v>1500</v>
      </c>
      <c r="Y326" s="17">
        <v>0</v>
      </c>
      <c r="Z326" s="17">
        <v>0</v>
      </c>
    </row>
    <row r="327" spans="1:31">
      <c r="A327" s="17">
        <v>314</v>
      </c>
      <c r="B327" s="19">
        <v>0.52061342592592597</v>
      </c>
      <c r="C327" s="17">
        <v>127.5</v>
      </c>
      <c r="D327" s="17">
        <v>6.3</v>
      </c>
      <c r="E327" s="17">
        <v>5.4289999999999998E-3</v>
      </c>
      <c r="F327" s="17">
        <v>0.26300000000000001</v>
      </c>
      <c r="G327" s="17">
        <v>0.18157300000000001</v>
      </c>
      <c r="H327" s="17">
        <v>8.5310000000000004E-3</v>
      </c>
      <c r="I327" s="17">
        <v>1.3162999999999999E-2</v>
      </c>
      <c r="J327" s="17">
        <v>4.6309999999999997E-3</v>
      </c>
      <c r="K327" s="17">
        <v>0.351858</v>
      </c>
      <c r="L327" s="17">
        <v>514</v>
      </c>
      <c r="M327" s="17">
        <v>0.59756100000000001</v>
      </c>
      <c r="N327" s="17">
        <v>2886</v>
      </c>
      <c r="O327" s="17">
        <v>0</v>
      </c>
      <c r="P327" s="17">
        <v>0</v>
      </c>
      <c r="Q327" s="17">
        <v>0.12590599999999999</v>
      </c>
      <c r="R327" s="17">
        <v>7.4060000000000003E-3</v>
      </c>
      <c r="S327" s="17">
        <v>1.2023000000000001E-2</v>
      </c>
      <c r="T327" s="17">
        <v>4.6169999999999996E-3</v>
      </c>
      <c r="U327" s="17">
        <v>0.38403900000000002</v>
      </c>
      <c r="V327" s="17">
        <v>822.1</v>
      </c>
      <c r="W327" s="17">
        <v>2.4390000000000002E-3</v>
      </c>
      <c r="X327" s="17">
        <v>11627</v>
      </c>
      <c r="Y327" s="17">
        <v>0</v>
      </c>
      <c r="Z327" s="17">
        <v>0</v>
      </c>
      <c r="AA327" s="17">
        <v>0.59082900000000005</v>
      </c>
      <c r="AB327" s="17">
        <v>5.3035800000000001E-2</v>
      </c>
      <c r="AC327" s="17">
        <v>7.6504700000000004E-3</v>
      </c>
      <c r="AD327" s="17">
        <v>0.25</v>
      </c>
      <c r="AE327" s="17">
        <v>1615.8</v>
      </c>
    </row>
    <row r="328" spans="1:31">
      <c r="A328" s="17">
        <v>315</v>
      </c>
      <c r="B328" s="19">
        <v>0.52065972222222223</v>
      </c>
      <c r="C328" s="17">
        <v>126.6</v>
      </c>
      <c r="D328" s="17">
        <v>6.3</v>
      </c>
      <c r="E328" s="17">
        <v>5.9649999999999998E-3</v>
      </c>
      <c r="F328" s="17">
        <v>0.28899999999999998</v>
      </c>
      <c r="G328" s="17">
        <v>0.43301800000000001</v>
      </c>
      <c r="H328" s="17">
        <v>5.3340000000000002E-3</v>
      </c>
      <c r="I328" s="17">
        <v>1.4649000000000001E-2</v>
      </c>
      <c r="J328" s="17">
        <v>9.3159999999999996E-3</v>
      </c>
      <c r="K328" s="17">
        <v>0.63589899999999999</v>
      </c>
      <c r="L328" s="17">
        <v>591.1</v>
      </c>
      <c r="M328" s="17">
        <v>2.4390000000000002E-3</v>
      </c>
      <c r="N328" s="17">
        <v>3514</v>
      </c>
      <c r="O328" s="17">
        <v>0</v>
      </c>
      <c r="P328" s="17">
        <v>0</v>
      </c>
      <c r="Q328" s="17">
        <v>0.11510099999999999</v>
      </c>
      <c r="R328" s="17">
        <v>8.9890000000000005E-3</v>
      </c>
      <c r="S328" s="17">
        <v>1.4376999999999999E-2</v>
      </c>
      <c r="T328" s="17">
        <v>5.3880000000000004E-3</v>
      </c>
      <c r="U328" s="17">
        <v>0.37479400000000002</v>
      </c>
      <c r="V328" s="17">
        <v>204.1</v>
      </c>
      <c r="W328" s="17">
        <v>5.1663000000000001E-2</v>
      </c>
      <c r="X328" s="17">
        <v>2773</v>
      </c>
      <c r="Y328" s="17">
        <v>0</v>
      </c>
      <c r="Z328" s="17">
        <v>0</v>
      </c>
      <c r="AA328" s="17">
        <v>0.57660599999999995</v>
      </c>
      <c r="AB328" s="17">
        <v>7.2706099999999996E-2</v>
      </c>
      <c r="AC328" s="17">
        <v>9.3804600000000002E-3</v>
      </c>
      <c r="AD328" s="17">
        <v>0.25</v>
      </c>
      <c r="AE328" s="17">
        <v>1405.2</v>
      </c>
    </row>
    <row r="329" spans="1:31">
      <c r="A329" s="17">
        <v>316</v>
      </c>
      <c r="B329" s="19">
        <v>0.52071759259259254</v>
      </c>
      <c r="C329" s="17">
        <v>125.7</v>
      </c>
      <c r="D329" s="17">
        <v>6.3</v>
      </c>
      <c r="E329" s="17">
        <v>1.97E-3</v>
      </c>
      <c r="F329" s="17">
        <v>9.5000000000000001E-2</v>
      </c>
      <c r="G329" s="17">
        <v>8.6190000000000003E-2</v>
      </c>
      <c r="H329" s="17">
        <v>7.4029999999999999E-3</v>
      </c>
      <c r="I329" s="17">
        <v>1.3715E-2</v>
      </c>
      <c r="J329" s="17">
        <v>6.3119999999999999E-3</v>
      </c>
      <c r="K329" s="17">
        <v>0.46024500000000002</v>
      </c>
      <c r="L329" s="17">
        <v>368.1</v>
      </c>
      <c r="M329" s="17">
        <v>0.59756100000000001</v>
      </c>
      <c r="N329" s="17">
        <v>23038</v>
      </c>
      <c r="O329" s="17">
        <v>0</v>
      </c>
      <c r="P329" s="17">
        <v>0</v>
      </c>
      <c r="Q329" s="17">
        <v>0.10410899999999999</v>
      </c>
      <c r="R329" s="17">
        <v>9.528E-3</v>
      </c>
      <c r="S329" s="17">
        <v>1.2592000000000001E-2</v>
      </c>
      <c r="T329" s="17">
        <v>3.0639999999999999E-3</v>
      </c>
      <c r="U329" s="17">
        <v>0.243307</v>
      </c>
      <c r="V329" s="17">
        <v>504</v>
      </c>
      <c r="W329" s="17">
        <v>0.59756100000000001</v>
      </c>
      <c r="X329" s="17">
        <v>0</v>
      </c>
      <c r="Y329" s="17">
        <v>0</v>
      </c>
      <c r="Z329" s="17">
        <v>0</v>
      </c>
      <c r="AA329" s="17">
        <v>0.37431799999999998</v>
      </c>
      <c r="AB329" s="17">
        <v>0.24253</v>
      </c>
      <c r="AC329" s="17">
        <v>1.02714E-2</v>
      </c>
      <c r="AD329" s="17">
        <v>0.25</v>
      </c>
      <c r="AE329" s="17">
        <v>2256.1</v>
      </c>
    </row>
    <row r="330" spans="1:31">
      <c r="A330" s="17">
        <v>317</v>
      </c>
      <c r="B330" s="19">
        <v>0.52077546296296295</v>
      </c>
      <c r="C330" s="17">
        <v>124.8</v>
      </c>
      <c r="D330" s="17">
        <v>6.3</v>
      </c>
      <c r="E330" s="17">
        <v>0</v>
      </c>
      <c r="F330" s="17">
        <v>0</v>
      </c>
      <c r="G330" s="17">
        <v>0.31137300000000001</v>
      </c>
      <c r="H330" s="17">
        <v>7.6839999999999999E-3</v>
      </c>
      <c r="I330" s="17">
        <v>1.3428000000000001E-2</v>
      </c>
      <c r="J330" s="17">
        <v>5.744E-3</v>
      </c>
      <c r="K330" s="17">
        <v>0.42774499999999999</v>
      </c>
      <c r="L330" s="17">
        <v>1156.5</v>
      </c>
      <c r="M330" s="17">
        <v>0.31427899999999998</v>
      </c>
      <c r="N330" s="17">
        <v>0</v>
      </c>
      <c r="O330" s="17">
        <v>0</v>
      </c>
      <c r="P330" s="17">
        <v>0</v>
      </c>
      <c r="Q330" s="17">
        <v>0.24204899999999999</v>
      </c>
      <c r="R330" s="17">
        <v>7.9850000000000008E-3</v>
      </c>
      <c r="S330" s="17">
        <v>1.3259E-2</v>
      </c>
      <c r="T330" s="17">
        <v>5.274E-3</v>
      </c>
      <c r="U330" s="17">
        <v>0.39774599999999999</v>
      </c>
      <c r="V330" s="17">
        <v>572.9</v>
      </c>
      <c r="W330" s="17">
        <v>0.59756100000000001</v>
      </c>
      <c r="X330" s="17">
        <v>12978</v>
      </c>
      <c r="Y330" s="17">
        <v>0</v>
      </c>
      <c r="Z330" s="17">
        <v>0</v>
      </c>
    </row>
    <row r="331" spans="1:31">
      <c r="A331" s="17">
        <v>318</v>
      </c>
      <c r="B331" s="19">
        <v>0.52083333333333337</v>
      </c>
      <c r="C331" s="17">
        <v>123.3</v>
      </c>
      <c r="D331" s="17">
        <v>6.3</v>
      </c>
      <c r="E331" s="17">
        <v>0</v>
      </c>
      <c r="F331" s="17">
        <v>0</v>
      </c>
      <c r="G331" s="17">
        <v>0.29408499999999999</v>
      </c>
      <c r="H331" s="17">
        <v>7.4660000000000004E-3</v>
      </c>
      <c r="I331" s="17">
        <v>1.4779E-2</v>
      </c>
      <c r="J331" s="17">
        <v>7.3119999999999999E-3</v>
      </c>
      <c r="K331" s="17">
        <v>0.49479400000000001</v>
      </c>
      <c r="L331" s="17">
        <v>582.9</v>
      </c>
      <c r="M331" s="17">
        <v>0.59756100000000001</v>
      </c>
      <c r="N331" s="17">
        <v>0</v>
      </c>
      <c r="O331" s="17">
        <v>0</v>
      </c>
      <c r="P331" s="17">
        <v>0</v>
      </c>
      <c r="Q331" s="17">
        <v>0.25960899999999998</v>
      </c>
      <c r="R331" s="17">
        <v>8.9999999999999993E-3</v>
      </c>
      <c r="S331" s="17">
        <v>1.4652999999999999E-2</v>
      </c>
      <c r="T331" s="17">
        <v>5.653E-3</v>
      </c>
      <c r="U331" s="17">
        <v>0.38580799999999998</v>
      </c>
      <c r="V331" s="17">
        <v>492.8</v>
      </c>
      <c r="W331" s="17">
        <v>0.36838100000000001</v>
      </c>
      <c r="X331" s="17">
        <v>0</v>
      </c>
      <c r="Y331" s="17">
        <v>0</v>
      </c>
      <c r="Z331" s="17">
        <v>0</v>
      </c>
    </row>
    <row r="332" spans="1:31">
      <c r="A332" s="17">
        <v>319</v>
      </c>
      <c r="B332" s="19">
        <v>0.52089120370370368</v>
      </c>
      <c r="C332" s="17">
        <v>122.8</v>
      </c>
      <c r="D332" s="17">
        <v>6.3</v>
      </c>
      <c r="E332" s="17">
        <v>4.9350000000000002E-3</v>
      </c>
      <c r="F332" s="17">
        <v>0.23899999999999999</v>
      </c>
      <c r="G332" s="17">
        <v>0.229492</v>
      </c>
      <c r="H332" s="17">
        <v>9.4319999999999994E-3</v>
      </c>
      <c r="I332" s="17">
        <v>1.5730000000000001E-2</v>
      </c>
      <c r="J332" s="17">
        <v>6.2979999999999998E-3</v>
      </c>
      <c r="K332" s="17">
        <v>0.400393</v>
      </c>
      <c r="L332" s="17">
        <v>582.9</v>
      </c>
      <c r="M332" s="17">
        <v>0.33006600000000003</v>
      </c>
      <c r="N332" s="17">
        <v>1057</v>
      </c>
      <c r="O332" s="17">
        <v>0</v>
      </c>
      <c r="P332" s="17">
        <v>0</v>
      </c>
      <c r="Q332" s="17">
        <v>6.9998000000000005E-2</v>
      </c>
      <c r="R332" s="17">
        <v>1.0097E-2</v>
      </c>
      <c r="S332" s="17">
        <v>1.4389000000000001E-2</v>
      </c>
      <c r="T332" s="17">
        <v>4.2919999999999998E-3</v>
      </c>
      <c r="U332" s="17">
        <v>0.29829499999999998</v>
      </c>
      <c r="V332" s="17">
        <v>1195.9000000000001</v>
      </c>
      <c r="W332" s="17">
        <v>2.4390000000000002E-3</v>
      </c>
      <c r="X332" s="17">
        <v>0</v>
      </c>
      <c r="Y332" s="17">
        <v>0</v>
      </c>
      <c r="Z332" s="17">
        <v>0</v>
      </c>
      <c r="AA332" s="17">
        <v>0.45891599999999999</v>
      </c>
      <c r="AB332" s="17">
        <v>2.27365E-2</v>
      </c>
      <c r="AC332" s="17">
        <v>1.0194099999999999E-2</v>
      </c>
      <c r="AD332" s="17">
        <v>0.25</v>
      </c>
      <c r="AE332" s="17">
        <v>1424.8</v>
      </c>
    </row>
    <row r="333" spans="1:31">
      <c r="A333" s="17">
        <v>320</v>
      </c>
      <c r="B333" s="19">
        <v>0.52093749999999994</v>
      </c>
      <c r="C333" s="17">
        <v>120.9</v>
      </c>
      <c r="D333" s="17">
        <v>6.3</v>
      </c>
      <c r="E333" s="17">
        <v>4.6860000000000001E-3</v>
      </c>
      <c r="F333" s="17">
        <v>0.22700000000000001</v>
      </c>
      <c r="G333" s="17">
        <v>0.24222099999999999</v>
      </c>
      <c r="H333" s="17">
        <v>9.0100000000000006E-3</v>
      </c>
      <c r="I333" s="17">
        <v>1.5907999999999999E-2</v>
      </c>
      <c r="J333" s="17">
        <v>6.8979999999999996E-3</v>
      </c>
      <c r="K333" s="17">
        <v>0.43361</v>
      </c>
      <c r="L333" s="17">
        <v>371.2</v>
      </c>
      <c r="M333" s="17">
        <v>0.59756100000000001</v>
      </c>
      <c r="N333" s="17">
        <v>3059</v>
      </c>
      <c r="O333" s="17">
        <v>0</v>
      </c>
      <c r="P333" s="17">
        <v>0</v>
      </c>
      <c r="Q333" s="17">
        <v>0.32603199999999999</v>
      </c>
      <c r="R333" s="17">
        <v>8.4849999999999995E-3</v>
      </c>
      <c r="S333" s="17">
        <v>1.5519E-2</v>
      </c>
      <c r="T333" s="17">
        <v>7.0340000000000003E-3</v>
      </c>
      <c r="U333" s="17">
        <v>0.45324599999999998</v>
      </c>
      <c r="V333" s="17">
        <v>840.3</v>
      </c>
      <c r="W333" s="17">
        <v>0.59756100000000001</v>
      </c>
      <c r="X333" s="17">
        <v>1324</v>
      </c>
      <c r="Y333" s="17">
        <v>0</v>
      </c>
      <c r="Z333" s="17">
        <v>0</v>
      </c>
      <c r="AA333" s="17">
        <v>0.69730099999999995</v>
      </c>
      <c r="AB333" s="17">
        <v>4.1107600000000001E-2</v>
      </c>
      <c r="AC333" s="17">
        <v>8.77439E-3</v>
      </c>
      <c r="AD333" s="17">
        <v>0.25</v>
      </c>
      <c r="AE333" s="17">
        <v>2237.1999999999998</v>
      </c>
    </row>
    <row r="334" spans="1:31">
      <c r="A334" s="17">
        <v>321</v>
      </c>
      <c r="B334" s="19">
        <v>0.52099537037037036</v>
      </c>
      <c r="C334" s="17">
        <v>121.1</v>
      </c>
      <c r="D334" s="17">
        <v>6.3</v>
      </c>
      <c r="E334" s="17">
        <v>7.541E-3</v>
      </c>
      <c r="F334" s="17">
        <v>0.36499999999999999</v>
      </c>
      <c r="G334" s="17">
        <v>0.28116799999999997</v>
      </c>
      <c r="H334" s="17">
        <v>9.4109999999999992E-3</v>
      </c>
      <c r="I334" s="17">
        <v>1.5544000000000001E-2</v>
      </c>
      <c r="J334" s="17">
        <v>6.1330000000000004E-3</v>
      </c>
      <c r="K334" s="17">
        <v>0.394538</v>
      </c>
      <c r="L334" s="17">
        <v>882.9</v>
      </c>
      <c r="M334" s="17">
        <v>0.59756100000000001</v>
      </c>
      <c r="N334" s="17">
        <v>1680</v>
      </c>
      <c r="O334" s="17">
        <v>0</v>
      </c>
      <c r="P334" s="17">
        <v>0</v>
      </c>
      <c r="Q334" s="17">
        <v>0.40511399999999997</v>
      </c>
      <c r="R334" s="17">
        <v>1.1270000000000001E-2</v>
      </c>
      <c r="S334" s="17">
        <v>1.6347E-2</v>
      </c>
      <c r="T334" s="17">
        <v>5.0769999999999999E-3</v>
      </c>
      <c r="U334" s="17">
        <v>0.31060399999999999</v>
      </c>
      <c r="V334" s="17">
        <v>432</v>
      </c>
      <c r="W334" s="17">
        <v>0.59756100000000001</v>
      </c>
      <c r="X334" s="17">
        <v>823</v>
      </c>
      <c r="Y334" s="17">
        <v>0</v>
      </c>
      <c r="Z334" s="17">
        <v>0</v>
      </c>
      <c r="AA334" s="17">
        <v>0.477852</v>
      </c>
      <c r="AB334" s="17">
        <v>5.3029800000000002E-2</v>
      </c>
      <c r="AC334" s="17">
        <v>1.15388E-2</v>
      </c>
      <c r="AD334" s="17">
        <v>0.25</v>
      </c>
      <c r="AE334" s="17">
        <v>940.8</v>
      </c>
    </row>
    <row r="335" spans="1:31">
      <c r="A335" s="17">
        <v>322</v>
      </c>
      <c r="B335" s="19">
        <v>0.52105324074074078</v>
      </c>
      <c r="C335" s="17">
        <v>119.1</v>
      </c>
      <c r="D335" s="17">
        <v>6.3</v>
      </c>
      <c r="E335" s="17">
        <v>6.8789999999999997E-3</v>
      </c>
      <c r="F335" s="17">
        <v>0.33300000000000002</v>
      </c>
      <c r="G335" s="17">
        <v>0.213421</v>
      </c>
      <c r="H335" s="17">
        <v>1.0302E-2</v>
      </c>
      <c r="I335" s="17">
        <v>1.5526E-2</v>
      </c>
      <c r="J335" s="17">
        <v>5.2249999999999996E-3</v>
      </c>
      <c r="K335" s="17">
        <v>0.336507</v>
      </c>
      <c r="L335" s="17">
        <v>474.6</v>
      </c>
      <c r="M335" s="17">
        <v>0.33494400000000002</v>
      </c>
      <c r="N335" s="17">
        <v>1739</v>
      </c>
      <c r="O335" s="17">
        <v>0</v>
      </c>
      <c r="P335" s="17">
        <v>0</v>
      </c>
      <c r="Q335" s="17">
        <v>0.32819700000000002</v>
      </c>
      <c r="R335" s="17">
        <v>7.4599999999999996E-3</v>
      </c>
      <c r="S335" s="17">
        <v>1.5373E-2</v>
      </c>
      <c r="T335" s="17">
        <v>7.9120000000000006E-3</v>
      </c>
      <c r="U335" s="17">
        <v>0.51469900000000002</v>
      </c>
      <c r="V335" s="17">
        <v>1195.9000000000001</v>
      </c>
      <c r="W335" s="17">
        <v>2.4390000000000002E-3</v>
      </c>
      <c r="X335" s="17">
        <v>2847</v>
      </c>
      <c r="Y335" s="17">
        <v>0</v>
      </c>
      <c r="Z335" s="17">
        <v>0</v>
      </c>
      <c r="AA335" s="17">
        <v>0.79184500000000002</v>
      </c>
      <c r="AB335" s="17">
        <v>3.0219900000000001E-2</v>
      </c>
      <c r="AC335" s="17">
        <v>7.69945E-3</v>
      </c>
      <c r="AD335" s="17">
        <v>0.25</v>
      </c>
      <c r="AE335" s="17">
        <v>1750.1</v>
      </c>
    </row>
    <row r="336" spans="1:31">
      <c r="A336" s="17">
        <v>323</v>
      </c>
      <c r="B336" s="19">
        <v>0.52111111111111108</v>
      </c>
      <c r="C336" s="17">
        <v>118.4</v>
      </c>
      <c r="D336" s="17">
        <v>6.3</v>
      </c>
      <c r="E336" s="17">
        <v>7.1529999999999996E-3</v>
      </c>
      <c r="F336" s="17">
        <v>0.34599999999999997</v>
      </c>
      <c r="G336" s="17">
        <v>0.100663</v>
      </c>
      <c r="H336" s="17">
        <v>1.0423E-2</v>
      </c>
      <c r="I336" s="17">
        <v>1.477E-2</v>
      </c>
      <c r="J336" s="17">
        <v>4.3470000000000002E-3</v>
      </c>
      <c r="K336" s="17">
        <v>0.29430299999999998</v>
      </c>
      <c r="L336" s="17">
        <v>405.7</v>
      </c>
      <c r="M336" s="17">
        <v>0.59756100000000001</v>
      </c>
      <c r="N336" s="17">
        <v>5624</v>
      </c>
      <c r="O336" s="17">
        <v>0</v>
      </c>
      <c r="P336" s="17">
        <v>0</v>
      </c>
      <c r="Q336" s="17">
        <v>0.378388</v>
      </c>
      <c r="R336" s="17">
        <v>5.0829999999999998E-3</v>
      </c>
      <c r="S336" s="17">
        <v>1.4924E-2</v>
      </c>
      <c r="T336" s="17">
        <v>9.8410000000000008E-3</v>
      </c>
      <c r="U336" s="17">
        <v>0.65942000000000001</v>
      </c>
      <c r="V336" s="17">
        <v>1076.3</v>
      </c>
      <c r="W336" s="17">
        <v>0.36838100000000001</v>
      </c>
      <c r="X336" s="17">
        <v>0</v>
      </c>
      <c r="Y336" s="17">
        <v>0</v>
      </c>
      <c r="Z336" s="17">
        <v>0</v>
      </c>
      <c r="AA336" s="17">
        <v>1.0144899999999999</v>
      </c>
      <c r="AB336" s="17">
        <v>7.9310699999999998E-2</v>
      </c>
      <c r="AC336" s="17">
        <v>5.8633000000000001E-3</v>
      </c>
      <c r="AD336" s="17">
        <v>0.25</v>
      </c>
      <c r="AE336" s="17">
        <v>2047.3</v>
      </c>
    </row>
    <row r="337" spans="1:31">
      <c r="A337" s="17">
        <v>324</v>
      </c>
      <c r="B337" s="19">
        <v>0.5211689814814815</v>
      </c>
      <c r="C337" s="17">
        <v>117.7</v>
      </c>
      <c r="D337" s="17">
        <v>6.3</v>
      </c>
      <c r="E337" s="17">
        <v>6.2170000000000003E-3</v>
      </c>
      <c r="F337" s="17">
        <v>0.30099999999999999</v>
      </c>
      <c r="G337" s="17">
        <v>0.34339900000000001</v>
      </c>
      <c r="H337" s="17">
        <v>8.8090000000000009E-3</v>
      </c>
      <c r="I337" s="17">
        <v>1.5975E-2</v>
      </c>
      <c r="J337" s="17">
        <v>7.1659999999999996E-3</v>
      </c>
      <c r="K337" s="17">
        <v>0.44858100000000001</v>
      </c>
      <c r="L337" s="17">
        <v>766.4</v>
      </c>
      <c r="M337" s="17">
        <v>2.4390000000000002E-3</v>
      </c>
      <c r="N337" s="17">
        <v>11651</v>
      </c>
      <c r="O337" s="17">
        <v>0</v>
      </c>
      <c r="P337" s="17">
        <v>0</v>
      </c>
      <c r="Q337" s="17">
        <v>0.17193900000000001</v>
      </c>
      <c r="R337" s="17">
        <v>9.3209999999999994E-3</v>
      </c>
      <c r="S337" s="17">
        <v>1.4878000000000001E-2</v>
      </c>
      <c r="T337" s="17">
        <v>5.5570000000000003E-3</v>
      </c>
      <c r="U337" s="17">
        <v>0.37348500000000001</v>
      </c>
      <c r="V337" s="17">
        <v>1195.9000000000001</v>
      </c>
      <c r="W337" s="17">
        <v>0.22674</v>
      </c>
      <c r="X337" s="17">
        <v>0</v>
      </c>
      <c r="Y337" s="17">
        <v>0</v>
      </c>
      <c r="Z337" s="17">
        <v>0</v>
      </c>
      <c r="AA337" s="17">
        <v>0.57459300000000002</v>
      </c>
      <c r="AB337" s="17">
        <v>0.252106</v>
      </c>
      <c r="AC337" s="17">
        <v>1.0722000000000001E-2</v>
      </c>
      <c r="AD337" s="17">
        <v>0.25</v>
      </c>
      <c r="AE337" s="17">
        <v>1083.8</v>
      </c>
    </row>
    <row r="338" spans="1:31">
      <c r="A338" s="17">
        <v>325</v>
      </c>
      <c r="B338" s="19">
        <v>0.52121527777777776</v>
      </c>
      <c r="C338" s="17">
        <v>116</v>
      </c>
      <c r="D338" s="17">
        <v>6.3</v>
      </c>
      <c r="E338" s="17">
        <v>1.6478E-2</v>
      </c>
      <c r="F338" s="17">
        <v>0.79700000000000004</v>
      </c>
      <c r="G338" s="17">
        <v>0.17022200000000001</v>
      </c>
      <c r="H338" s="17">
        <v>7.7990000000000004E-3</v>
      </c>
      <c r="I338" s="17">
        <v>1.5309E-2</v>
      </c>
      <c r="J338" s="17">
        <v>7.5100000000000002E-3</v>
      </c>
      <c r="K338" s="17">
        <v>0.49054700000000001</v>
      </c>
      <c r="L338" s="17">
        <v>1195.9000000000001</v>
      </c>
      <c r="M338" s="17">
        <v>2.4390000000000002E-3</v>
      </c>
      <c r="N338" s="17">
        <v>3211</v>
      </c>
      <c r="O338" s="17">
        <v>0</v>
      </c>
      <c r="P338" s="17">
        <v>0</v>
      </c>
      <c r="Q338" s="17">
        <v>0.36173499999999997</v>
      </c>
      <c r="R338" s="17">
        <v>7.0549999999999996E-3</v>
      </c>
      <c r="S338" s="17">
        <v>1.5445E-2</v>
      </c>
      <c r="T338" s="17">
        <v>8.3899999999999999E-3</v>
      </c>
      <c r="U338" s="17">
        <v>0.54322700000000002</v>
      </c>
      <c r="V338" s="17">
        <v>458.3</v>
      </c>
      <c r="W338" s="17">
        <v>2.4390000000000002E-3</v>
      </c>
      <c r="X338" s="17">
        <v>4311</v>
      </c>
      <c r="Y338" s="17">
        <v>0</v>
      </c>
      <c r="Z338" s="17">
        <v>0</v>
      </c>
      <c r="AA338" s="17">
        <v>0.83573299999999995</v>
      </c>
      <c r="AB338" s="17">
        <v>0.12661500000000001</v>
      </c>
      <c r="AC338" s="17">
        <v>8.1173300000000007E-3</v>
      </c>
      <c r="AD338" s="17">
        <v>0.25</v>
      </c>
      <c r="AE338" s="17">
        <v>694.5</v>
      </c>
    </row>
    <row r="339" spans="1:31">
      <c r="A339" s="17">
        <v>326</v>
      </c>
      <c r="B339" s="19">
        <v>0.52127314814814818</v>
      </c>
      <c r="C339" s="17">
        <v>116.2</v>
      </c>
      <c r="D339" s="17">
        <v>6.3</v>
      </c>
      <c r="E339" s="17">
        <v>5.7840000000000001E-3</v>
      </c>
      <c r="F339" s="17">
        <v>0.28000000000000003</v>
      </c>
      <c r="G339" s="17">
        <v>0.33861599999999997</v>
      </c>
      <c r="H339" s="17">
        <v>1.0120000000000001E-2</v>
      </c>
      <c r="I339" s="17">
        <v>1.5703999999999999E-2</v>
      </c>
      <c r="J339" s="17">
        <v>5.5849999999999997E-3</v>
      </c>
      <c r="K339" s="17">
        <v>0.35561300000000001</v>
      </c>
      <c r="L339" s="17">
        <v>607.29999999999995</v>
      </c>
      <c r="M339" s="17">
        <v>0.59756100000000001</v>
      </c>
      <c r="N339" s="17">
        <v>9653</v>
      </c>
      <c r="O339" s="17">
        <v>0</v>
      </c>
      <c r="P339" s="17">
        <v>0</v>
      </c>
      <c r="Q339" s="17">
        <v>0.32164500000000001</v>
      </c>
      <c r="R339" s="17">
        <v>9.6570000000000007E-3</v>
      </c>
      <c r="S339" s="17">
        <v>1.6108000000000001E-2</v>
      </c>
      <c r="T339" s="17">
        <v>6.4520000000000003E-3</v>
      </c>
      <c r="U339" s="17">
        <v>0.40052599999999999</v>
      </c>
      <c r="V339" s="17">
        <v>625.5</v>
      </c>
      <c r="W339" s="17">
        <v>0.45591999999999999</v>
      </c>
      <c r="X339" s="17">
        <v>0</v>
      </c>
      <c r="Y339" s="17">
        <v>0</v>
      </c>
      <c r="Z339" s="17">
        <v>0</v>
      </c>
      <c r="AA339" s="17">
        <v>0.61619400000000002</v>
      </c>
      <c r="AB339" s="17">
        <v>0.18121100000000001</v>
      </c>
      <c r="AC339" s="17">
        <v>1.0825700000000001E-2</v>
      </c>
      <c r="AD339" s="17">
        <v>0.25</v>
      </c>
      <c r="AE339" s="17">
        <v>1367.6</v>
      </c>
    </row>
    <row r="340" spans="1:31">
      <c r="A340" s="17">
        <v>327</v>
      </c>
      <c r="B340" s="19">
        <v>0.52133101851851849</v>
      </c>
      <c r="C340" s="17">
        <v>113.6</v>
      </c>
      <c r="D340" s="17">
        <v>6.3</v>
      </c>
      <c r="E340" s="17">
        <v>7.6309999999999998E-3</v>
      </c>
      <c r="F340" s="17">
        <v>0.36899999999999999</v>
      </c>
      <c r="G340" s="17">
        <v>0.25551099999999999</v>
      </c>
      <c r="H340" s="17">
        <v>8.4849999999999995E-3</v>
      </c>
      <c r="I340" s="17">
        <v>1.6507000000000001E-2</v>
      </c>
      <c r="J340" s="17">
        <v>8.0219999999999996E-3</v>
      </c>
      <c r="K340" s="17">
        <v>0.48599799999999999</v>
      </c>
      <c r="L340" s="17">
        <v>864.7</v>
      </c>
      <c r="M340" s="17">
        <v>2.4390000000000002E-3</v>
      </c>
      <c r="N340" s="17">
        <v>1293</v>
      </c>
      <c r="O340" s="17">
        <v>0</v>
      </c>
      <c r="P340" s="17">
        <v>0</v>
      </c>
      <c r="Q340" s="17">
        <v>0.13126299999999999</v>
      </c>
      <c r="R340" s="17">
        <v>1.0252000000000001E-2</v>
      </c>
      <c r="S340" s="17">
        <v>1.5004999999999999E-2</v>
      </c>
      <c r="T340" s="17">
        <v>4.7530000000000003E-3</v>
      </c>
      <c r="U340" s="17">
        <v>0.316743</v>
      </c>
      <c r="V340" s="17">
        <v>856.5</v>
      </c>
      <c r="W340" s="17">
        <v>0.59756100000000001</v>
      </c>
      <c r="X340" s="17">
        <v>1072</v>
      </c>
      <c r="Y340" s="17">
        <v>0</v>
      </c>
      <c r="Z340" s="17">
        <v>0</v>
      </c>
      <c r="AA340" s="17">
        <v>0.48729699999999998</v>
      </c>
      <c r="AB340" s="17">
        <v>4.0497499999999999E-2</v>
      </c>
      <c r="AC340" s="17">
        <v>1.0444500000000001E-2</v>
      </c>
      <c r="AD340" s="17">
        <v>0.25</v>
      </c>
      <c r="AE340" s="17">
        <v>960.6</v>
      </c>
    </row>
    <row r="341" spans="1:31">
      <c r="A341" s="17">
        <v>328</v>
      </c>
      <c r="B341" s="19">
        <v>0.5213888888888889</v>
      </c>
      <c r="C341" s="17">
        <v>114</v>
      </c>
      <c r="D341" s="17">
        <v>6.3</v>
      </c>
      <c r="E341" s="17">
        <v>6.1279999999999998E-3</v>
      </c>
      <c r="F341" s="17">
        <v>0.29699999999999999</v>
      </c>
      <c r="G341" s="17">
        <v>0.50133700000000003</v>
      </c>
      <c r="H341" s="17">
        <v>8.26E-3</v>
      </c>
      <c r="I341" s="17">
        <v>1.7219999999999999E-2</v>
      </c>
      <c r="J341" s="17">
        <v>8.9599999999999992E-3</v>
      </c>
      <c r="K341" s="17">
        <v>0.520312</v>
      </c>
      <c r="L341" s="17">
        <v>582.9</v>
      </c>
      <c r="M341" s="17">
        <v>2.4390000000000002E-3</v>
      </c>
      <c r="N341" s="17">
        <v>2114</v>
      </c>
      <c r="O341" s="17">
        <v>0</v>
      </c>
      <c r="P341" s="17">
        <v>0</v>
      </c>
      <c r="Q341" s="17">
        <v>0.265204</v>
      </c>
      <c r="R341" s="17">
        <v>9.894E-3</v>
      </c>
      <c r="S341" s="17">
        <v>1.5928999999999999E-2</v>
      </c>
      <c r="T341" s="17">
        <v>6.0350000000000004E-3</v>
      </c>
      <c r="U341" s="17">
        <v>0.37885000000000002</v>
      </c>
      <c r="V341" s="17">
        <v>620.5</v>
      </c>
      <c r="W341" s="17">
        <v>0.59756100000000001</v>
      </c>
      <c r="X341" s="17">
        <v>5378</v>
      </c>
      <c r="Y341" s="17">
        <v>0</v>
      </c>
      <c r="Z341" s="17">
        <v>0</v>
      </c>
      <c r="AA341" s="17">
        <v>0.58284499999999995</v>
      </c>
      <c r="AB341" s="17">
        <v>4.4459800000000001E-2</v>
      </c>
      <c r="AC341" s="17">
        <v>1.01625E-2</v>
      </c>
      <c r="AD341" s="17">
        <v>0.25</v>
      </c>
      <c r="AE341" s="17">
        <v>1424.8</v>
      </c>
    </row>
    <row r="342" spans="1:31">
      <c r="A342" s="17">
        <v>329</v>
      </c>
      <c r="B342" s="19">
        <v>0.52144675925925921</v>
      </c>
      <c r="C342" s="17">
        <v>111.8</v>
      </c>
      <c r="D342" s="17">
        <v>6.3</v>
      </c>
      <c r="E342" s="17">
        <v>0</v>
      </c>
      <c r="F342" s="17">
        <v>0</v>
      </c>
      <c r="G342" s="17">
        <v>0.297985</v>
      </c>
      <c r="H342" s="17">
        <v>7.345E-3</v>
      </c>
      <c r="I342" s="17">
        <v>1.6161999999999999E-2</v>
      </c>
      <c r="J342" s="17">
        <v>8.8170000000000002E-3</v>
      </c>
      <c r="K342" s="17">
        <v>0.54555500000000001</v>
      </c>
      <c r="L342" s="17">
        <v>1195.9000000000001</v>
      </c>
      <c r="M342" s="17">
        <v>2.4390000000000002E-3</v>
      </c>
      <c r="N342" s="17">
        <v>0</v>
      </c>
      <c r="O342" s="17">
        <v>0</v>
      </c>
      <c r="P342" s="17">
        <v>0</v>
      </c>
      <c r="Q342" s="17">
        <v>0.43699300000000002</v>
      </c>
      <c r="R342" s="17">
        <v>6.4530000000000004E-3</v>
      </c>
      <c r="S342" s="17">
        <v>1.6753000000000001E-2</v>
      </c>
      <c r="T342" s="17">
        <v>1.03E-2</v>
      </c>
      <c r="U342" s="17">
        <v>0.61480900000000005</v>
      </c>
      <c r="V342" s="17">
        <v>731.9</v>
      </c>
      <c r="W342" s="17">
        <v>0.14408000000000001</v>
      </c>
      <c r="X342" s="17">
        <v>1742</v>
      </c>
      <c r="Y342" s="17">
        <v>0</v>
      </c>
      <c r="Z342" s="17">
        <v>0</v>
      </c>
    </row>
    <row r="343" spans="1:31">
      <c r="A343" s="17">
        <v>330</v>
      </c>
      <c r="B343" s="19">
        <v>0.52149305555555558</v>
      </c>
      <c r="C343" s="17">
        <v>111.5</v>
      </c>
      <c r="D343" s="17">
        <v>6.3</v>
      </c>
      <c r="E343" s="17">
        <v>0</v>
      </c>
      <c r="F343" s="17">
        <v>0</v>
      </c>
      <c r="G343" s="17">
        <v>0.42327399999999998</v>
      </c>
      <c r="H343" s="17">
        <v>9.2460000000000007E-3</v>
      </c>
      <c r="I343" s="17">
        <v>1.6587999999999999E-2</v>
      </c>
      <c r="J343" s="17">
        <v>7.3410000000000003E-3</v>
      </c>
      <c r="K343" s="17">
        <v>0.44257200000000002</v>
      </c>
      <c r="L343" s="17">
        <v>440.1</v>
      </c>
      <c r="M343" s="17">
        <v>2.4390000000000002E-3</v>
      </c>
      <c r="N343" s="17">
        <v>0</v>
      </c>
      <c r="O343" s="17">
        <v>0</v>
      </c>
      <c r="P343" s="17">
        <v>0</v>
      </c>
      <c r="Q343" s="17">
        <v>0.13761899999999999</v>
      </c>
      <c r="R343" s="17">
        <v>1.1395000000000001E-2</v>
      </c>
      <c r="S343" s="17">
        <v>1.5396E-2</v>
      </c>
      <c r="T343" s="17">
        <v>4.0000000000000001E-3</v>
      </c>
      <c r="U343" s="17">
        <v>0.25984099999999999</v>
      </c>
      <c r="V343" s="17">
        <v>1195.9000000000001</v>
      </c>
      <c r="W343" s="17">
        <v>2.4390000000000002E-3</v>
      </c>
      <c r="X343" s="17">
        <v>8025</v>
      </c>
      <c r="Y343" s="17">
        <v>0</v>
      </c>
      <c r="Z343" s="17">
        <v>0</v>
      </c>
    </row>
    <row r="344" spans="1:31">
      <c r="A344" s="17">
        <v>331</v>
      </c>
      <c r="B344" s="19">
        <v>0.521550925925926</v>
      </c>
      <c r="C344" s="17">
        <v>110.5</v>
      </c>
      <c r="D344" s="17">
        <v>6.3</v>
      </c>
      <c r="E344" s="17">
        <v>0</v>
      </c>
      <c r="F344" s="17">
        <v>0</v>
      </c>
      <c r="G344" s="17">
        <v>0.26118200000000003</v>
      </c>
      <c r="H344" s="17">
        <v>1.132E-2</v>
      </c>
      <c r="I344" s="17">
        <v>1.8235000000000001E-2</v>
      </c>
      <c r="J344" s="17">
        <v>6.9150000000000001E-3</v>
      </c>
      <c r="K344" s="17">
        <v>0.37920900000000002</v>
      </c>
      <c r="L344" s="17">
        <v>495.9</v>
      </c>
      <c r="M344" s="17">
        <v>2.4390000000000002E-3</v>
      </c>
      <c r="N344" s="17">
        <v>0</v>
      </c>
      <c r="O344" s="17">
        <v>0</v>
      </c>
      <c r="P344" s="17">
        <v>0</v>
      </c>
      <c r="Q344" s="17">
        <v>0.30579299999999998</v>
      </c>
      <c r="R344" s="17">
        <v>1.0652E-2</v>
      </c>
      <c r="S344" s="17">
        <v>1.7259E-2</v>
      </c>
      <c r="T344" s="17">
        <v>6.607E-3</v>
      </c>
      <c r="U344" s="17">
        <v>0.38282699999999997</v>
      </c>
      <c r="V344" s="17">
        <v>1195.9000000000001</v>
      </c>
      <c r="W344" s="17">
        <v>0.13920199999999999</v>
      </c>
      <c r="X344" s="17">
        <v>2647</v>
      </c>
      <c r="Y344" s="17">
        <v>0</v>
      </c>
      <c r="Z344" s="17">
        <v>0</v>
      </c>
    </row>
    <row r="345" spans="1:31">
      <c r="A345" s="17">
        <v>332</v>
      </c>
      <c r="B345" s="19">
        <v>0.52160879629629631</v>
      </c>
      <c r="C345" s="17">
        <v>109.3</v>
      </c>
      <c r="D345" s="17">
        <v>6.3</v>
      </c>
      <c r="E345" s="17">
        <v>6.4869999999999997E-3</v>
      </c>
      <c r="F345" s="17">
        <v>0.314</v>
      </c>
      <c r="G345" s="17">
        <v>0.31767099999999998</v>
      </c>
      <c r="H345" s="17">
        <v>1.17E-2</v>
      </c>
      <c r="I345" s="17">
        <v>1.9643999999999998E-2</v>
      </c>
      <c r="J345" s="17">
        <v>7.9439999999999997E-3</v>
      </c>
      <c r="K345" s="17">
        <v>0.40440399999999999</v>
      </c>
      <c r="L345" s="17">
        <v>525.29999999999995</v>
      </c>
      <c r="M345" s="17">
        <v>2.4390000000000002E-3</v>
      </c>
      <c r="N345" s="17">
        <v>1379</v>
      </c>
      <c r="O345" s="17">
        <v>0</v>
      </c>
      <c r="P345" s="17">
        <v>0</v>
      </c>
      <c r="Q345" s="17">
        <v>0.40003499999999997</v>
      </c>
      <c r="R345" s="17">
        <v>1.0765E-2</v>
      </c>
      <c r="S345" s="17">
        <v>1.9116999999999999E-2</v>
      </c>
      <c r="T345" s="17">
        <v>8.352E-3</v>
      </c>
      <c r="U345" s="17">
        <v>0.43687799999999999</v>
      </c>
      <c r="V345" s="17">
        <v>607.29999999999995</v>
      </c>
      <c r="W345" s="17">
        <v>0.59756100000000001</v>
      </c>
      <c r="X345" s="17">
        <v>1260</v>
      </c>
      <c r="Y345" s="17">
        <v>0</v>
      </c>
      <c r="Z345" s="17">
        <v>0</v>
      </c>
      <c r="AA345" s="17">
        <v>0.67212000000000005</v>
      </c>
      <c r="AB345" s="17">
        <v>2.6621599999999999E-2</v>
      </c>
      <c r="AC345" s="17">
        <v>1.0987800000000001E-2</v>
      </c>
      <c r="AD345" s="17">
        <v>0.25</v>
      </c>
      <c r="AE345" s="17">
        <v>1581.2</v>
      </c>
    </row>
    <row r="346" spans="1:31">
      <c r="A346" s="17">
        <v>333</v>
      </c>
      <c r="B346" s="19">
        <v>0.52166666666666661</v>
      </c>
      <c r="C346" s="17">
        <v>109.1</v>
      </c>
      <c r="D346" s="17">
        <v>6.3</v>
      </c>
      <c r="E346" s="17">
        <v>0</v>
      </c>
      <c r="F346" s="17">
        <v>0</v>
      </c>
      <c r="G346" s="17">
        <v>0.45394400000000001</v>
      </c>
      <c r="H346" s="17">
        <v>1.2544E-2</v>
      </c>
      <c r="I346" s="17">
        <v>1.9904999999999999E-2</v>
      </c>
      <c r="J346" s="17">
        <v>7.3610000000000004E-3</v>
      </c>
      <c r="K346" s="17">
        <v>0.369809</v>
      </c>
      <c r="L346" s="17">
        <v>745.1</v>
      </c>
      <c r="M346" s="17">
        <v>0.59756100000000001</v>
      </c>
      <c r="N346" s="17">
        <v>0</v>
      </c>
      <c r="O346" s="17">
        <v>0</v>
      </c>
      <c r="P346" s="17">
        <v>0</v>
      </c>
      <c r="Q346" s="17">
        <v>0.375587</v>
      </c>
      <c r="R346" s="17">
        <v>1.3302E-2</v>
      </c>
      <c r="S346" s="17">
        <v>2.0379000000000001E-2</v>
      </c>
      <c r="T346" s="17">
        <v>7.077E-3</v>
      </c>
      <c r="U346" s="17">
        <v>0.34725</v>
      </c>
      <c r="V346" s="17">
        <v>212.2</v>
      </c>
      <c r="W346" s="17">
        <v>3.5875999999999998E-2</v>
      </c>
      <c r="X346" s="17">
        <v>1692</v>
      </c>
      <c r="Y346" s="17">
        <v>0</v>
      </c>
      <c r="Z346" s="17">
        <v>0</v>
      </c>
    </row>
    <row r="347" spans="1:31">
      <c r="A347" s="17">
        <v>334</v>
      </c>
      <c r="B347" s="19">
        <v>0.52172453703703703</v>
      </c>
      <c r="C347" s="17">
        <v>106.9</v>
      </c>
      <c r="D347" s="17">
        <v>6.3</v>
      </c>
      <c r="E347" s="17">
        <v>0</v>
      </c>
      <c r="F347" s="17">
        <v>0</v>
      </c>
      <c r="G347" s="17">
        <v>0.27528599999999998</v>
      </c>
      <c r="H347" s="17">
        <v>1.2329E-2</v>
      </c>
      <c r="I347" s="17">
        <v>1.9418000000000001E-2</v>
      </c>
      <c r="J347" s="17">
        <v>7.0889999999999998E-3</v>
      </c>
      <c r="K347" s="17">
        <v>0.365091</v>
      </c>
      <c r="L347" s="17">
        <v>795.8</v>
      </c>
      <c r="M347" s="17">
        <v>0.435255</v>
      </c>
      <c r="N347" s="17">
        <v>0</v>
      </c>
      <c r="O347" s="17">
        <v>0</v>
      </c>
      <c r="P347" s="17">
        <v>0</v>
      </c>
      <c r="Q347" s="17">
        <v>0.42170099999999999</v>
      </c>
      <c r="R347" s="17">
        <v>1.2737E-2</v>
      </c>
      <c r="S347" s="17">
        <v>1.9938999999999998E-2</v>
      </c>
      <c r="T347" s="17">
        <v>7.2020000000000001E-3</v>
      </c>
      <c r="U347" s="17">
        <v>0.36119000000000001</v>
      </c>
      <c r="V347" s="17">
        <v>612.29999999999995</v>
      </c>
      <c r="W347" s="17">
        <v>0.59756100000000001</v>
      </c>
      <c r="X347" s="17">
        <v>32914</v>
      </c>
      <c r="Y347" s="17">
        <v>0</v>
      </c>
      <c r="Z347" s="17">
        <v>0</v>
      </c>
    </row>
    <row r="348" spans="1:31">
      <c r="A348" s="17">
        <v>335</v>
      </c>
      <c r="B348" s="19">
        <v>0.52178240740740744</v>
      </c>
      <c r="C348" s="17">
        <v>106.9</v>
      </c>
      <c r="D348" s="17">
        <v>6.3</v>
      </c>
      <c r="E348" s="17">
        <v>0</v>
      </c>
      <c r="F348" s="17">
        <v>0</v>
      </c>
      <c r="G348" s="17">
        <v>0.42536299999999999</v>
      </c>
      <c r="H348" s="17">
        <v>1.1388000000000001E-2</v>
      </c>
      <c r="I348" s="17">
        <v>2.1465000000000001E-2</v>
      </c>
      <c r="J348" s="17">
        <v>1.0076999999999999E-2</v>
      </c>
      <c r="K348" s="17">
        <v>0.46945999999999999</v>
      </c>
      <c r="L348" s="17">
        <v>779.5</v>
      </c>
      <c r="M348" s="17">
        <v>0.31427899999999998</v>
      </c>
      <c r="N348" s="17">
        <v>0</v>
      </c>
      <c r="O348" s="17">
        <v>0</v>
      </c>
      <c r="P348" s="17">
        <v>0</v>
      </c>
      <c r="Q348" s="17">
        <v>0.32583699999999999</v>
      </c>
      <c r="R348" s="17">
        <v>1.2825E-2</v>
      </c>
      <c r="S348" s="17">
        <v>2.0535999999999999E-2</v>
      </c>
      <c r="T348" s="17">
        <v>7.711E-3</v>
      </c>
      <c r="U348" s="17">
        <v>0.37547900000000001</v>
      </c>
      <c r="V348" s="17">
        <v>761.3</v>
      </c>
      <c r="W348" s="17">
        <v>2.4390000000000002E-3</v>
      </c>
      <c r="X348" s="17">
        <v>3662</v>
      </c>
      <c r="Y348" s="17">
        <v>0</v>
      </c>
      <c r="Z348" s="17">
        <v>0</v>
      </c>
    </row>
    <row r="349" spans="1:31">
      <c r="A349" s="17">
        <v>336</v>
      </c>
      <c r="B349" s="19">
        <v>0.52182870370370371</v>
      </c>
      <c r="C349" s="17">
        <v>105.4</v>
      </c>
      <c r="D349" s="17">
        <v>6.3</v>
      </c>
      <c r="E349" s="17">
        <v>0</v>
      </c>
      <c r="F349" s="17">
        <v>0</v>
      </c>
      <c r="G349" s="17">
        <v>0.30385499999999999</v>
      </c>
      <c r="H349" s="17">
        <v>1.562E-2</v>
      </c>
      <c r="I349" s="17">
        <v>2.0785999999999999E-2</v>
      </c>
      <c r="J349" s="17">
        <v>5.1650000000000003E-3</v>
      </c>
      <c r="K349" s="17">
        <v>0.24850700000000001</v>
      </c>
      <c r="L349" s="17">
        <v>607.29999999999995</v>
      </c>
      <c r="M349" s="17">
        <v>0.36838100000000001</v>
      </c>
      <c r="N349" s="17">
        <v>0</v>
      </c>
      <c r="O349" s="17">
        <v>0</v>
      </c>
      <c r="P349" s="17">
        <v>0</v>
      </c>
      <c r="Q349" s="17">
        <v>0.431979</v>
      </c>
      <c r="R349" s="17">
        <v>1.0997E-2</v>
      </c>
      <c r="S349" s="17">
        <v>2.1240999999999999E-2</v>
      </c>
      <c r="T349" s="17">
        <v>1.0244E-2</v>
      </c>
      <c r="U349" s="17">
        <v>0.482296</v>
      </c>
      <c r="V349" s="17">
        <v>1195.9000000000001</v>
      </c>
      <c r="W349" s="17">
        <v>2.4390000000000002E-3</v>
      </c>
      <c r="X349" s="17">
        <v>3873</v>
      </c>
      <c r="Y349" s="17">
        <v>0</v>
      </c>
      <c r="Z349" s="17">
        <v>0</v>
      </c>
    </row>
    <row r="350" spans="1:31">
      <c r="A350" s="17">
        <v>337</v>
      </c>
      <c r="B350" s="19">
        <v>0.52188657407407402</v>
      </c>
      <c r="C350" s="17">
        <v>103.8</v>
      </c>
      <c r="D350" s="17">
        <v>6.3</v>
      </c>
      <c r="E350" s="17">
        <v>0</v>
      </c>
      <c r="F350" s="17">
        <v>0</v>
      </c>
      <c r="G350" s="17">
        <v>0.35241699999999998</v>
      </c>
      <c r="H350" s="17">
        <v>1.0761E-2</v>
      </c>
      <c r="I350" s="17">
        <v>2.1634E-2</v>
      </c>
      <c r="J350" s="17">
        <v>1.0873000000000001E-2</v>
      </c>
      <c r="K350" s="17">
        <v>0.50259500000000001</v>
      </c>
      <c r="L350" s="17">
        <v>556.6</v>
      </c>
      <c r="M350" s="17">
        <v>0.59756100000000001</v>
      </c>
      <c r="N350" s="17">
        <v>0</v>
      </c>
      <c r="O350" s="17">
        <v>0</v>
      </c>
      <c r="P350" s="17">
        <v>0</v>
      </c>
      <c r="Q350" s="17">
        <v>0.37434899999999999</v>
      </c>
      <c r="R350" s="17">
        <v>9.502E-3</v>
      </c>
      <c r="S350" s="17">
        <v>1.9519000000000002E-2</v>
      </c>
      <c r="T350" s="17">
        <v>1.0017E-2</v>
      </c>
      <c r="U350" s="17">
        <v>0.51318900000000001</v>
      </c>
      <c r="V350" s="17">
        <v>1195.9000000000001</v>
      </c>
      <c r="W350" s="17">
        <v>2.4390000000000002E-3</v>
      </c>
      <c r="X350" s="17">
        <v>0</v>
      </c>
      <c r="Y350" s="17">
        <v>0</v>
      </c>
      <c r="Z350" s="17">
        <v>0</v>
      </c>
    </row>
    <row r="351" spans="1:31">
      <c r="A351" s="17">
        <v>338</v>
      </c>
      <c r="B351" s="19">
        <v>0.52194444444444443</v>
      </c>
      <c r="C351" s="17">
        <v>103.4</v>
      </c>
      <c r="D351" s="17">
        <v>6.3</v>
      </c>
      <c r="E351" s="17">
        <v>6.8669999999999998E-3</v>
      </c>
      <c r="F351" s="17">
        <v>0.33200000000000002</v>
      </c>
      <c r="G351" s="17">
        <v>0.45598699999999998</v>
      </c>
      <c r="H351" s="17">
        <v>1.332E-2</v>
      </c>
      <c r="I351" s="17">
        <v>2.1697000000000001E-2</v>
      </c>
      <c r="J351" s="17">
        <v>8.378E-3</v>
      </c>
      <c r="K351" s="17">
        <v>0.38612299999999999</v>
      </c>
      <c r="L351" s="17">
        <v>676.2</v>
      </c>
      <c r="M351" s="17">
        <v>2.4390000000000002E-3</v>
      </c>
      <c r="N351" s="17">
        <v>6297</v>
      </c>
      <c r="O351" s="17">
        <v>0</v>
      </c>
      <c r="P351" s="17">
        <v>0</v>
      </c>
      <c r="Q351" s="17">
        <v>0.54502899999999999</v>
      </c>
      <c r="R351" s="17">
        <v>1.2444E-2</v>
      </c>
      <c r="S351" s="17">
        <v>2.0947E-2</v>
      </c>
      <c r="T351" s="17">
        <v>8.5030000000000001E-3</v>
      </c>
      <c r="U351" s="17">
        <v>0.40593299999999999</v>
      </c>
      <c r="V351" s="17">
        <v>495.9</v>
      </c>
      <c r="W351" s="17">
        <v>0.123415</v>
      </c>
      <c r="X351" s="17">
        <v>0</v>
      </c>
      <c r="Y351" s="17">
        <v>0</v>
      </c>
      <c r="Z351" s="17">
        <v>0</v>
      </c>
      <c r="AA351" s="17">
        <v>0.62451299999999998</v>
      </c>
      <c r="AB351" s="17">
        <v>0.138487</v>
      </c>
      <c r="AC351" s="17">
        <v>1.3621299999999999E-2</v>
      </c>
      <c r="AD351" s="17">
        <v>0.25</v>
      </c>
      <c r="AE351" s="17">
        <v>1228.3</v>
      </c>
    </row>
    <row r="352" spans="1:31">
      <c r="A352" s="17">
        <v>339</v>
      </c>
      <c r="B352" s="19">
        <v>0.52199074074074081</v>
      </c>
      <c r="C352" s="17">
        <v>102.2</v>
      </c>
      <c r="D352" s="17">
        <v>7.2</v>
      </c>
      <c r="E352" s="17">
        <v>5.816E-3</v>
      </c>
      <c r="F352" s="17">
        <v>0.28100000000000003</v>
      </c>
      <c r="G352" s="17">
        <v>0.48937799999999998</v>
      </c>
      <c r="H352" s="17">
        <v>1.4947E-2</v>
      </c>
      <c r="I352" s="17">
        <v>2.2603999999999999E-2</v>
      </c>
      <c r="J352" s="17">
        <v>7.6559999999999996E-3</v>
      </c>
      <c r="K352" s="17">
        <v>0.33872999999999998</v>
      </c>
      <c r="L352" s="17">
        <v>350</v>
      </c>
      <c r="M352" s="17">
        <v>0.23161899999999999</v>
      </c>
      <c r="N352" s="17">
        <v>3447</v>
      </c>
      <c r="O352" s="17">
        <v>0</v>
      </c>
      <c r="P352" s="17">
        <v>0</v>
      </c>
      <c r="Q352" s="17">
        <v>0.40932000000000002</v>
      </c>
      <c r="R352" s="17">
        <v>1.0309E-2</v>
      </c>
      <c r="S352" s="17">
        <v>2.1786E-2</v>
      </c>
      <c r="T352" s="17">
        <v>1.1476999999999999E-2</v>
      </c>
      <c r="U352" s="17">
        <v>0.52682099999999998</v>
      </c>
      <c r="V352" s="17">
        <v>1195.9000000000001</v>
      </c>
      <c r="W352" s="17">
        <v>2.4390000000000002E-3</v>
      </c>
      <c r="X352" s="17">
        <v>2059</v>
      </c>
      <c r="Y352" s="17">
        <v>0</v>
      </c>
      <c r="Z352" s="17">
        <v>0</v>
      </c>
      <c r="AA352" s="17">
        <v>0.81049400000000005</v>
      </c>
      <c r="AB352" s="17">
        <v>4.9477800000000002E-2</v>
      </c>
      <c r="AC352" s="17">
        <v>1.08764E-2</v>
      </c>
      <c r="AD352" s="17">
        <v>0.25</v>
      </c>
      <c r="AE352" s="17">
        <v>2373.3000000000002</v>
      </c>
    </row>
    <row r="353" spans="1:31">
      <c r="A353" s="17">
        <v>340</v>
      </c>
      <c r="B353" s="19">
        <v>0.52204861111111112</v>
      </c>
      <c r="C353" s="17">
        <v>102</v>
      </c>
      <c r="D353" s="17">
        <v>6.3</v>
      </c>
      <c r="E353" s="17">
        <v>1.204E-2</v>
      </c>
      <c r="F353" s="17">
        <v>0.58299999999999996</v>
      </c>
      <c r="G353" s="17">
        <v>0.43650099999999997</v>
      </c>
      <c r="H353" s="17">
        <v>1.3223E-2</v>
      </c>
      <c r="I353" s="17">
        <v>2.2926999999999999E-2</v>
      </c>
      <c r="J353" s="17">
        <v>9.7040000000000008E-3</v>
      </c>
      <c r="K353" s="17">
        <v>0.42327399999999998</v>
      </c>
      <c r="L353" s="17">
        <v>843.4</v>
      </c>
      <c r="M353" s="17">
        <v>0.33494400000000002</v>
      </c>
      <c r="N353" s="17">
        <v>1689</v>
      </c>
      <c r="O353" s="17">
        <v>0</v>
      </c>
      <c r="P353" s="17">
        <v>0</v>
      </c>
      <c r="Q353" s="17">
        <v>0.42358400000000002</v>
      </c>
      <c r="R353" s="17">
        <v>1.0795000000000001E-2</v>
      </c>
      <c r="S353" s="17">
        <v>2.2397E-2</v>
      </c>
      <c r="T353" s="17">
        <v>1.1601999999999999E-2</v>
      </c>
      <c r="U353" s="17">
        <v>0.51802599999999999</v>
      </c>
      <c r="V353" s="17">
        <v>1174.5999999999999</v>
      </c>
      <c r="W353" s="17">
        <v>0.14408000000000001</v>
      </c>
      <c r="X353" s="17">
        <v>1665</v>
      </c>
      <c r="Y353" s="17">
        <v>0</v>
      </c>
      <c r="Z353" s="17">
        <v>0</v>
      </c>
      <c r="AA353" s="17">
        <v>0.79696199999999995</v>
      </c>
      <c r="AB353" s="17">
        <v>5.10216E-2</v>
      </c>
      <c r="AC353" s="17">
        <v>1.1386800000000001E-2</v>
      </c>
      <c r="AD353" s="17">
        <v>0.25</v>
      </c>
      <c r="AE353" s="17">
        <v>984.8</v>
      </c>
    </row>
    <row r="354" spans="1:31">
      <c r="A354" s="17">
        <v>341</v>
      </c>
      <c r="B354" s="19">
        <v>0.52210648148148142</v>
      </c>
      <c r="C354" s="17">
        <v>100</v>
      </c>
      <c r="D354" s="17">
        <v>6.3</v>
      </c>
      <c r="E354" s="17">
        <v>0</v>
      </c>
      <c r="F354" s="17">
        <v>0</v>
      </c>
      <c r="G354" s="17">
        <v>0.36769200000000002</v>
      </c>
      <c r="H354" s="17">
        <v>1.3764E-2</v>
      </c>
      <c r="I354" s="17">
        <v>2.2023999999999998E-2</v>
      </c>
      <c r="J354" s="17">
        <v>8.26E-3</v>
      </c>
      <c r="K354" s="17">
        <v>0.37503999999999998</v>
      </c>
      <c r="L354" s="17">
        <v>808.9</v>
      </c>
      <c r="M354" s="17">
        <v>2.4390000000000002E-3</v>
      </c>
      <c r="N354" s="17">
        <v>0</v>
      </c>
      <c r="O354" s="17">
        <v>0</v>
      </c>
      <c r="P354" s="17">
        <v>0</v>
      </c>
      <c r="Q354" s="17">
        <v>0.480599</v>
      </c>
      <c r="R354" s="17">
        <v>1.3407000000000001E-2</v>
      </c>
      <c r="S354" s="17">
        <v>2.3106999999999999E-2</v>
      </c>
      <c r="T354" s="17">
        <v>9.7000000000000003E-3</v>
      </c>
      <c r="U354" s="17">
        <v>0.41977500000000001</v>
      </c>
      <c r="V354" s="17">
        <v>917.3</v>
      </c>
      <c r="W354" s="17">
        <v>0.48447899999999999</v>
      </c>
      <c r="X354" s="17">
        <v>1895</v>
      </c>
      <c r="Y354" s="17">
        <v>0</v>
      </c>
      <c r="Z354" s="17">
        <v>0</v>
      </c>
    </row>
    <row r="355" spans="1:31">
      <c r="A355" s="17">
        <v>342</v>
      </c>
      <c r="B355" s="19">
        <v>0.52216435185185184</v>
      </c>
      <c r="C355" s="17">
        <v>99.8</v>
      </c>
      <c r="D355" s="17">
        <v>6.3</v>
      </c>
      <c r="E355" s="17">
        <v>0</v>
      </c>
      <c r="F355" s="17">
        <v>0</v>
      </c>
      <c r="G355" s="17">
        <v>0.41581000000000001</v>
      </c>
      <c r="H355" s="17">
        <v>1.6633999999999999E-2</v>
      </c>
      <c r="I355" s="17">
        <v>2.4220999999999999E-2</v>
      </c>
      <c r="J355" s="17">
        <v>7.5859999999999999E-3</v>
      </c>
      <c r="K355" s="17">
        <v>0.313222</v>
      </c>
      <c r="L355" s="17">
        <v>397.6</v>
      </c>
      <c r="M355" s="17">
        <v>2.4390000000000002E-3</v>
      </c>
      <c r="N355" s="17">
        <v>0</v>
      </c>
      <c r="O355" s="17">
        <v>0</v>
      </c>
      <c r="P355" s="17">
        <v>0</v>
      </c>
      <c r="Q355" s="17">
        <v>0.39983999999999997</v>
      </c>
      <c r="R355" s="17">
        <v>1.4071999999999999E-2</v>
      </c>
      <c r="S355" s="17">
        <v>2.3054999999999999E-2</v>
      </c>
      <c r="T355" s="17">
        <v>8.9829999999999997E-3</v>
      </c>
      <c r="U355" s="17">
        <v>0.38963599999999998</v>
      </c>
      <c r="V355" s="17">
        <v>989.3</v>
      </c>
      <c r="W355" s="17">
        <v>0.36838100000000001</v>
      </c>
      <c r="X355" s="17">
        <v>77781</v>
      </c>
      <c r="Y355" s="17">
        <v>0</v>
      </c>
      <c r="Z355" s="17">
        <v>0</v>
      </c>
    </row>
    <row r="356" spans="1:31">
      <c r="A356" s="17">
        <v>343</v>
      </c>
      <c r="B356" s="19">
        <v>0.52222222222222225</v>
      </c>
      <c r="C356" s="17">
        <v>98.2</v>
      </c>
      <c r="D356" s="17">
        <v>7.2</v>
      </c>
      <c r="E356" s="17">
        <v>6.2090000000000001E-3</v>
      </c>
      <c r="F356" s="17">
        <v>0.3</v>
      </c>
      <c r="G356" s="17">
        <v>0.34768399999999999</v>
      </c>
      <c r="H356" s="17">
        <v>1.5117E-2</v>
      </c>
      <c r="I356" s="17">
        <v>2.4058E-2</v>
      </c>
      <c r="J356" s="17">
        <v>8.9409999999999993E-3</v>
      </c>
      <c r="K356" s="17">
        <v>0.37165199999999998</v>
      </c>
      <c r="L356" s="17">
        <v>817.1</v>
      </c>
      <c r="M356" s="17">
        <v>0.23161899999999999</v>
      </c>
      <c r="N356" s="17">
        <v>7504</v>
      </c>
      <c r="O356" s="17">
        <v>0</v>
      </c>
      <c r="P356" s="17">
        <v>0</v>
      </c>
      <c r="Q356" s="17">
        <v>0.44586999999999999</v>
      </c>
      <c r="R356" s="17">
        <v>1.6059E-2</v>
      </c>
      <c r="S356" s="17">
        <v>2.2603999999999999E-2</v>
      </c>
      <c r="T356" s="17">
        <v>6.5440000000000003E-3</v>
      </c>
      <c r="U356" s="17">
        <v>0.28952</v>
      </c>
      <c r="V356" s="17">
        <v>607.29999999999995</v>
      </c>
      <c r="W356" s="17">
        <v>0.468692</v>
      </c>
      <c r="X356" s="17">
        <v>0</v>
      </c>
      <c r="Y356" s="17">
        <v>0</v>
      </c>
      <c r="Z356" s="17">
        <v>0</v>
      </c>
      <c r="AA356" s="17">
        <v>0.44541500000000001</v>
      </c>
      <c r="AB356" s="17">
        <v>0.20918999999999999</v>
      </c>
      <c r="AC356" s="17">
        <v>1.74285E-2</v>
      </c>
      <c r="AD356" s="17">
        <v>0.25</v>
      </c>
      <c r="AE356" s="17">
        <v>1016.5</v>
      </c>
    </row>
    <row r="357" spans="1:31">
      <c r="A357" s="17">
        <v>344</v>
      </c>
      <c r="B357" s="19">
        <v>0.52228009259259256</v>
      </c>
      <c r="C357" s="17">
        <v>97.3</v>
      </c>
      <c r="D357" s="17">
        <v>7.2</v>
      </c>
      <c r="E357" s="17">
        <v>9.2049999999999996E-3</v>
      </c>
      <c r="F357" s="17">
        <v>0.44500000000000001</v>
      </c>
      <c r="G357" s="17">
        <v>0.352518</v>
      </c>
      <c r="H357" s="17">
        <v>1.6417000000000001E-2</v>
      </c>
      <c r="I357" s="17">
        <v>2.3472E-2</v>
      </c>
      <c r="J357" s="17">
        <v>7.0549999999999996E-3</v>
      </c>
      <c r="K357" s="17">
        <v>0.30056500000000003</v>
      </c>
      <c r="L357" s="17">
        <v>564.70000000000005</v>
      </c>
      <c r="M357" s="17">
        <v>0.16775999999999999</v>
      </c>
      <c r="N357" s="17">
        <v>1280</v>
      </c>
      <c r="O357" s="17">
        <v>0</v>
      </c>
      <c r="P357" s="17">
        <v>0</v>
      </c>
      <c r="Q357" s="17">
        <v>0.52080199999999999</v>
      </c>
      <c r="R357" s="17">
        <v>1.1844E-2</v>
      </c>
      <c r="S357" s="17">
        <v>2.3997000000000001E-2</v>
      </c>
      <c r="T357" s="17">
        <v>1.2153000000000001E-2</v>
      </c>
      <c r="U357" s="17">
        <v>0.50644199999999995</v>
      </c>
      <c r="V357" s="17">
        <v>1020.6</v>
      </c>
      <c r="W357" s="17">
        <v>0.12155100000000001</v>
      </c>
      <c r="X357" s="17">
        <v>1876</v>
      </c>
      <c r="Y357" s="17">
        <v>0</v>
      </c>
      <c r="Z357" s="17">
        <v>0</v>
      </c>
      <c r="AA357" s="17">
        <v>0.77914099999999997</v>
      </c>
      <c r="AB357" s="17">
        <v>3.0237300000000002E-2</v>
      </c>
      <c r="AC357" s="17">
        <v>1.22113E-2</v>
      </c>
      <c r="AD357" s="17">
        <v>0.25</v>
      </c>
      <c r="AE357" s="17">
        <v>1470.7</v>
      </c>
    </row>
    <row r="358" spans="1:31">
      <c r="A358" s="17">
        <v>345</v>
      </c>
      <c r="B358" s="19">
        <v>0.52232638888888883</v>
      </c>
      <c r="C358" s="17">
        <v>96.5</v>
      </c>
      <c r="D358" s="17">
        <v>7.2</v>
      </c>
      <c r="E358" s="17">
        <v>7.4570000000000001E-3</v>
      </c>
      <c r="F358" s="17">
        <v>0.36099999999999999</v>
      </c>
      <c r="G358" s="17">
        <v>0.39150299999999999</v>
      </c>
      <c r="H358" s="17">
        <v>1.4054000000000001E-2</v>
      </c>
      <c r="I358" s="17">
        <v>2.426E-2</v>
      </c>
      <c r="J358" s="17">
        <v>1.0206E-2</v>
      </c>
      <c r="K358" s="17">
        <v>0.42070600000000002</v>
      </c>
      <c r="L358" s="17">
        <v>625.5</v>
      </c>
      <c r="M358" s="17">
        <v>0.46567700000000001</v>
      </c>
      <c r="N358" s="17">
        <v>1765</v>
      </c>
      <c r="O358" s="17">
        <v>0</v>
      </c>
      <c r="P358" s="17">
        <v>0</v>
      </c>
      <c r="Q358" s="17">
        <v>0.40011200000000002</v>
      </c>
      <c r="R358" s="17">
        <v>1.6147999999999999E-2</v>
      </c>
      <c r="S358" s="17">
        <v>2.5891999999999998E-2</v>
      </c>
      <c r="T358" s="17">
        <v>9.7439999999999992E-3</v>
      </c>
      <c r="U358" s="17">
        <v>0.37632399999999999</v>
      </c>
      <c r="V358" s="17">
        <v>514</v>
      </c>
      <c r="W358" s="17">
        <v>2.4390000000000002E-3</v>
      </c>
      <c r="X358" s="17">
        <v>1208</v>
      </c>
      <c r="Y358" s="17">
        <v>0</v>
      </c>
      <c r="Z358" s="17">
        <v>0</v>
      </c>
      <c r="AA358" s="17">
        <v>0.57896000000000003</v>
      </c>
      <c r="AB358" s="17">
        <v>4.5477099999999999E-2</v>
      </c>
      <c r="AC358" s="17">
        <v>1.6591499999999999E-2</v>
      </c>
      <c r="AD358" s="17">
        <v>0.25</v>
      </c>
      <c r="AE358" s="17">
        <v>1327.8</v>
      </c>
    </row>
    <row r="359" spans="1:31">
      <c r="A359" s="17">
        <v>346</v>
      </c>
      <c r="B359" s="19">
        <v>0.52238425925925924</v>
      </c>
      <c r="C359" s="17">
        <v>95.1</v>
      </c>
      <c r="D359" s="17">
        <v>7.2</v>
      </c>
      <c r="E359" s="17">
        <v>8.6269999999999993E-3</v>
      </c>
      <c r="F359" s="17">
        <v>0.41699999999999998</v>
      </c>
      <c r="G359" s="17">
        <v>0.50522699999999998</v>
      </c>
      <c r="H359" s="17">
        <v>1.4314E-2</v>
      </c>
      <c r="I359" s="17">
        <v>2.4611999999999998E-2</v>
      </c>
      <c r="J359" s="17">
        <v>1.0298E-2</v>
      </c>
      <c r="K359" s="17">
        <v>0.418402</v>
      </c>
      <c r="L359" s="17">
        <v>572.9</v>
      </c>
      <c r="M359" s="17">
        <v>2.4390000000000002E-3</v>
      </c>
      <c r="N359" s="17">
        <v>934</v>
      </c>
      <c r="O359" s="17">
        <v>0</v>
      </c>
      <c r="P359" s="17">
        <v>0</v>
      </c>
      <c r="Q359" s="17">
        <v>0.61696799999999996</v>
      </c>
      <c r="R359" s="17">
        <v>1.3778E-2</v>
      </c>
      <c r="S359" s="17">
        <v>2.5714999999999998E-2</v>
      </c>
      <c r="T359" s="17">
        <v>1.1937E-2</v>
      </c>
      <c r="U359" s="17">
        <v>0.46420699999999998</v>
      </c>
      <c r="V359" s="17">
        <v>586</v>
      </c>
      <c r="W359" s="17">
        <v>2.4390000000000002E-3</v>
      </c>
      <c r="X359" s="17">
        <v>2142</v>
      </c>
      <c r="Y359" s="17">
        <v>0</v>
      </c>
      <c r="Z359" s="17">
        <v>0</v>
      </c>
      <c r="AA359" s="17">
        <v>0.71416500000000005</v>
      </c>
      <c r="AB359" s="17">
        <v>2.25682E-2</v>
      </c>
      <c r="AC359" s="17">
        <v>1.40474E-2</v>
      </c>
      <c r="AD359" s="17">
        <v>0.25</v>
      </c>
      <c r="AE359" s="17">
        <v>1449.8</v>
      </c>
    </row>
    <row r="360" spans="1:31">
      <c r="A360" s="17">
        <v>347</v>
      </c>
      <c r="B360" s="19">
        <v>0.52244212962962966</v>
      </c>
      <c r="C360" s="17">
        <v>94.9</v>
      </c>
      <c r="D360" s="17">
        <v>7.2</v>
      </c>
      <c r="E360" s="17">
        <v>7.3020000000000003E-3</v>
      </c>
      <c r="F360" s="17">
        <v>0.35299999999999998</v>
      </c>
      <c r="G360" s="17">
        <v>0.73194599999999999</v>
      </c>
      <c r="H360" s="17">
        <v>1.5292E-2</v>
      </c>
      <c r="I360" s="17">
        <v>2.5829000000000001E-2</v>
      </c>
      <c r="J360" s="17">
        <v>1.0536999999999999E-2</v>
      </c>
      <c r="K360" s="17">
        <v>0.40795500000000001</v>
      </c>
      <c r="L360" s="17">
        <v>514</v>
      </c>
      <c r="M360" s="17">
        <v>0.36838100000000001</v>
      </c>
      <c r="N360" s="17">
        <v>1935</v>
      </c>
      <c r="O360" s="17">
        <v>0</v>
      </c>
      <c r="P360" s="17">
        <v>0</v>
      </c>
      <c r="Q360" s="17">
        <v>0.65406799999999998</v>
      </c>
      <c r="R360" s="17">
        <v>1.4200000000000001E-2</v>
      </c>
      <c r="S360" s="17">
        <v>2.5649000000000002E-2</v>
      </c>
      <c r="T360" s="17">
        <v>1.1449000000000001E-2</v>
      </c>
      <c r="U360" s="17">
        <v>0.446382</v>
      </c>
      <c r="V360" s="17">
        <v>676.2</v>
      </c>
      <c r="W360" s="17">
        <v>0.59756100000000001</v>
      </c>
      <c r="X360" s="17">
        <v>9931</v>
      </c>
      <c r="Y360" s="17">
        <v>0</v>
      </c>
      <c r="Z360" s="17">
        <v>0</v>
      </c>
      <c r="AA360" s="17">
        <v>0.68674199999999996</v>
      </c>
      <c r="AB360" s="17">
        <v>4.1140999999999997E-2</v>
      </c>
      <c r="AC360" s="17">
        <v>1.4671E-2</v>
      </c>
      <c r="AD360" s="17">
        <v>0.25</v>
      </c>
      <c r="AE360" s="17">
        <v>1615.8</v>
      </c>
    </row>
    <row r="361" spans="1:31">
      <c r="A361" s="17">
        <v>348</v>
      </c>
      <c r="B361" s="19">
        <v>0.52249999999999996</v>
      </c>
      <c r="C361" s="17">
        <v>93.8</v>
      </c>
      <c r="D361" s="17">
        <v>7.2</v>
      </c>
      <c r="E361" s="17">
        <v>0</v>
      </c>
      <c r="F361" s="17">
        <v>0</v>
      </c>
      <c r="G361" s="17">
        <v>0.317857</v>
      </c>
      <c r="H361" s="17">
        <v>1.9611E-2</v>
      </c>
      <c r="I361" s="17">
        <v>2.6152000000000002E-2</v>
      </c>
      <c r="J361" s="17">
        <v>6.5409999999999999E-3</v>
      </c>
      <c r="K361" s="17">
        <v>0.25012000000000001</v>
      </c>
      <c r="L361" s="17">
        <v>710.6</v>
      </c>
      <c r="M361" s="17">
        <v>0.59756100000000001</v>
      </c>
      <c r="N361" s="17">
        <v>0</v>
      </c>
      <c r="O361" s="17">
        <v>0</v>
      </c>
      <c r="P361" s="17">
        <v>0</v>
      </c>
      <c r="Q361" s="17">
        <v>0.355078</v>
      </c>
      <c r="R361" s="17">
        <v>1.7239000000000001E-2</v>
      </c>
      <c r="S361" s="17">
        <v>2.5217E-2</v>
      </c>
      <c r="T361" s="17">
        <v>7.9780000000000007E-3</v>
      </c>
      <c r="U361" s="17">
        <v>0.31636500000000001</v>
      </c>
      <c r="V361" s="17">
        <v>625.5</v>
      </c>
      <c r="W361" s="17">
        <v>2.4390000000000002E-3</v>
      </c>
      <c r="X361" s="17">
        <v>2933</v>
      </c>
      <c r="Y361" s="17">
        <v>0</v>
      </c>
      <c r="Z361" s="17">
        <v>0</v>
      </c>
    </row>
    <row r="362" spans="1:31">
      <c r="A362" s="17">
        <v>349</v>
      </c>
      <c r="B362" s="19">
        <v>0.52255787037037038</v>
      </c>
      <c r="C362" s="17">
        <v>92.3</v>
      </c>
      <c r="D362" s="17">
        <v>7.2</v>
      </c>
      <c r="E362" s="17">
        <v>4.7010000000000003E-3</v>
      </c>
      <c r="F362" s="17">
        <v>0.22700000000000001</v>
      </c>
      <c r="G362" s="17">
        <v>0.57192799999999999</v>
      </c>
      <c r="H362" s="17">
        <v>1.5051E-2</v>
      </c>
      <c r="I362" s="17">
        <v>2.5904E-2</v>
      </c>
      <c r="J362" s="17">
        <v>1.0853E-2</v>
      </c>
      <c r="K362" s="17">
        <v>0.41898000000000002</v>
      </c>
      <c r="L362" s="17">
        <v>432</v>
      </c>
      <c r="M362" s="17">
        <v>2.4390000000000002E-3</v>
      </c>
      <c r="N362" s="17">
        <v>3336</v>
      </c>
      <c r="O362" s="17">
        <v>0</v>
      </c>
      <c r="P362" s="17">
        <v>0</v>
      </c>
      <c r="Q362" s="17">
        <v>0.47483399999999998</v>
      </c>
      <c r="R362" s="17">
        <v>1.6046999999999999E-2</v>
      </c>
      <c r="S362" s="17">
        <v>2.4621000000000001E-2</v>
      </c>
      <c r="T362" s="17">
        <v>8.574E-3</v>
      </c>
      <c r="U362" s="17">
        <v>0.34823900000000002</v>
      </c>
      <c r="V362" s="17">
        <v>822.1</v>
      </c>
      <c r="W362" s="17">
        <v>0.59756100000000001</v>
      </c>
      <c r="X362" s="17">
        <v>3701</v>
      </c>
      <c r="Y362" s="17">
        <v>0</v>
      </c>
      <c r="Z362" s="17">
        <v>0</v>
      </c>
      <c r="AA362" s="17">
        <v>0.53575200000000001</v>
      </c>
      <c r="AB362" s="17">
        <v>5.8540799999999997E-2</v>
      </c>
      <c r="AC362" s="17">
        <v>1.6548799999999999E-2</v>
      </c>
      <c r="AD362" s="17">
        <v>0.25</v>
      </c>
      <c r="AE362" s="17">
        <v>1922.6</v>
      </c>
    </row>
    <row r="363" spans="1:31">
      <c r="A363" s="17">
        <v>350</v>
      </c>
      <c r="B363" s="19">
        <v>0.52260416666666665</v>
      </c>
      <c r="C363" s="17">
        <v>92</v>
      </c>
      <c r="D363" s="17">
        <v>7.2</v>
      </c>
      <c r="E363" s="17">
        <v>7.7489999999999998E-3</v>
      </c>
      <c r="F363" s="17">
        <v>0.375</v>
      </c>
      <c r="G363" s="17">
        <v>0.68590099999999998</v>
      </c>
      <c r="H363" s="17">
        <v>1.5528E-2</v>
      </c>
      <c r="I363" s="17">
        <v>2.8025999999999999E-2</v>
      </c>
      <c r="J363" s="17">
        <v>1.2498E-2</v>
      </c>
      <c r="K363" s="17">
        <v>0.44595899999999999</v>
      </c>
      <c r="L363" s="17">
        <v>543.5</v>
      </c>
      <c r="M363" s="17">
        <v>2.4390000000000002E-3</v>
      </c>
      <c r="N363" s="17">
        <v>2538</v>
      </c>
      <c r="O363" s="17">
        <v>0</v>
      </c>
      <c r="P363" s="17">
        <v>0</v>
      </c>
      <c r="Q363" s="17">
        <v>0.56710899999999997</v>
      </c>
      <c r="R363" s="17">
        <v>1.4581E-2</v>
      </c>
      <c r="S363" s="17">
        <v>2.6762999999999999E-2</v>
      </c>
      <c r="T363" s="17">
        <v>1.2182999999999999E-2</v>
      </c>
      <c r="U363" s="17">
        <v>0.45519500000000002</v>
      </c>
      <c r="V363" s="17">
        <v>774.5</v>
      </c>
      <c r="W363" s="17">
        <v>2.4390000000000002E-3</v>
      </c>
      <c r="X363" s="17">
        <v>1111</v>
      </c>
      <c r="Y363" s="17">
        <v>0</v>
      </c>
      <c r="Z363" s="17">
        <v>0</v>
      </c>
      <c r="AA363" s="17">
        <v>0.70030000000000003</v>
      </c>
      <c r="AB363" s="17">
        <v>5.6158E-2</v>
      </c>
      <c r="AC363" s="17">
        <v>1.52649E-2</v>
      </c>
      <c r="AD363" s="17">
        <v>0.25</v>
      </c>
      <c r="AE363" s="17">
        <v>1528.3</v>
      </c>
    </row>
    <row r="364" spans="1:31">
      <c r="A364" s="17">
        <v>351</v>
      </c>
      <c r="B364" s="19">
        <v>0.52266203703703706</v>
      </c>
      <c r="C364" s="17">
        <v>89.8</v>
      </c>
      <c r="D364" s="17">
        <v>7.2</v>
      </c>
      <c r="E364" s="17">
        <v>8.1960000000000002E-3</v>
      </c>
      <c r="F364" s="17">
        <v>0.39700000000000002</v>
      </c>
      <c r="G364" s="17">
        <v>0.476271</v>
      </c>
      <c r="H364" s="17">
        <v>1.9036000000000001E-2</v>
      </c>
      <c r="I364" s="17">
        <v>2.7876999999999999E-2</v>
      </c>
      <c r="J364" s="17">
        <v>8.8409999999999999E-3</v>
      </c>
      <c r="K364" s="17">
        <v>0.31714900000000001</v>
      </c>
      <c r="L364" s="17">
        <v>633.6</v>
      </c>
      <c r="M364" s="17">
        <v>0.59756100000000001</v>
      </c>
      <c r="N364" s="17">
        <v>2244</v>
      </c>
      <c r="O364" s="17">
        <v>0</v>
      </c>
      <c r="P364" s="17">
        <v>0</v>
      </c>
      <c r="Q364" s="17">
        <v>0.44999099999999997</v>
      </c>
      <c r="R364" s="17">
        <v>1.6591000000000002E-2</v>
      </c>
      <c r="S364" s="17">
        <v>2.8295000000000001E-2</v>
      </c>
      <c r="T364" s="17">
        <v>1.1704000000000001E-2</v>
      </c>
      <c r="U364" s="17">
        <v>0.41365200000000002</v>
      </c>
      <c r="V364" s="17">
        <v>1135.2</v>
      </c>
      <c r="W364" s="17">
        <v>2.4390000000000002E-3</v>
      </c>
      <c r="X364" s="17">
        <v>3630</v>
      </c>
      <c r="Y364" s="17">
        <v>0</v>
      </c>
      <c r="Z364" s="17">
        <v>0</v>
      </c>
      <c r="AA364" s="17">
        <v>0.63638700000000004</v>
      </c>
      <c r="AB364" s="17">
        <v>5.7791200000000001E-2</v>
      </c>
      <c r="AC364" s="17">
        <v>1.7267399999999999E-2</v>
      </c>
      <c r="AD364" s="17">
        <v>0.25</v>
      </c>
      <c r="AE364" s="17">
        <v>1310.8</v>
      </c>
    </row>
    <row r="365" spans="1:31">
      <c r="A365" s="17">
        <v>352</v>
      </c>
      <c r="B365" s="19">
        <v>0.52271990740740748</v>
      </c>
      <c r="C365" s="17">
        <v>90</v>
      </c>
      <c r="D365" s="17">
        <v>7.2</v>
      </c>
      <c r="E365" s="17">
        <v>7.4840000000000002E-3</v>
      </c>
      <c r="F365" s="17">
        <v>0.36199999999999999</v>
      </c>
      <c r="G365" s="17">
        <v>0.57923899999999995</v>
      </c>
      <c r="H365" s="17">
        <v>1.3649E-2</v>
      </c>
      <c r="I365" s="17">
        <v>2.8594000000000001E-2</v>
      </c>
      <c r="J365" s="17">
        <v>1.4945E-2</v>
      </c>
      <c r="K365" s="17">
        <v>0.52265899999999998</v>
      </c>
      <c r="L365" s="17">
        <v>843.4</v>
      </c>
      <c r="M365" s="17">
        <v>2.4390000000000002E-3</v>
      </c>
      <c r="N365" s="17">
        <v>5760</v>
      </c>
      <c r="O365" s="17">
        <v>0</v>
      </c>
      <c r="P365" s="17">
        <v>0</v>
      </c>
      <c r="Q365" s="17">
        <v>0.51547399999999999</v>
      </c>
      <c r="R365" s="17">
        <v>1.9292E-2</v>
      </c>
      <c r="S365" s="17">
        <v>2.8514999999999999E-2</v>
      </c>
      <c r="T365" s="17">
        <v>9.2230000000000003E-3</v>
      </c>
      <c r="U365" s="17">
        <v>0.32343300000000003</v>
      </c>
      <c r="V365" s="17">
        <v>495.9</v>
      </c>
      <c r="W365" s="17">
        <v>2.4390000000000002E-3</v>
      </c>
      <c r="X365" s="17">
        <v>2046</v>
      </c>
      <c r="Y365" s="17">
        <v>0</v>
      </c>
      <c r="Z365" s="17">
        <v>0</v>
      </c>
      <c r="AA365" s="17">
        <v>0.497589</v>
      </c>
      <c r="AB365" s="17">
        <v>0.17328499999999999</v>
      </c>
      <c r="AC365" s="17">
        <v>2.0890300000000001E-2</v>
      </c>
      <c r="AD365" s="17">
        <v>0.25</v>
      </c>
      <c r="AE365" s="17">
        <v>984.8</v>
      </c>
    </row>
    <row r="366" spans="1:31">
      <c r="A366" s="17">
        <v>353</v>
      </c>
      <c r="B366" s="19">
        <v>0.52277777777777779</v>
      </c>
      <c r="C366" s="17">
        <v>88.1</v>
      </c>
      <c r="D366" s="17">
        <v>7.2</v>
      </c>
      <c r="E366" s="17">
        <v>9.9839999999999998E-3</v>
      </c>
      <c r="F366" s="17">
        <v>0.48299999999999998</v>
      </c>
      <c r="G366" s="17">
        <v>0.58145400000000003</v>
      </c>
      <c r="H366" s="17">
        <v>1.5893000000000001E-2</v>
      </c>
      <c r="I366" s="17">
        <v>2.8511999999999999E-2</v>
      </c>
      <c r="J366" s="17">
        <v>1.2619E-2</v>
      </c>
      <c r="K366" s="17">
        <v>0.442583</v>
      </c>
      <c r="L366" s="17">
        <v>654.9</v>
      </c>
      <c r="M366" s="17">
        <v>0.59756100000000001</v>
      </c>
      <c r="N366" s="17">
        <v>1973</v>
      </c>
      <c r="O366" s="17">
        <v>0</v>
      </c>
      <c r="P366" s="17">
        <v>0</v>
      </c>
      <c r="Q366" s="17">
        <v>0.69421900000000003</v>
      </c>
      <c r="R366" s="17">
        <v>1.435E-2</v>
      </c>
      <c r="S366" s="17">
        <v>2.7862000000000001E-2</v>
      </c>
      <c r="T366" s="17">
        <v>1.3512E-2</v>
      </c>
      <c r="U366" s="17">
        <v>0.48496</v>
      </c>
      <c r="V366" s="17">
        <v>728.8</v>
      </c>
      <c r="W366" s="17">
        <v>0.45591999999999999</v>
      </c>
      <c r="X366" s="17">
        <v>0</v>
      </c>
      <c r="Y366" s="17">
        <v>0</v>
      </c>
      <c r="Z366" s="17">
        <v>0</v>
      </c>
      <c r="AA366" s="17">
        <v>0.74609300000000001</v>
      </c>
      <c r="AB366" s="17">
        <v>5.2805900000000003E-2</v>
      </c>
      <c r="AC366" s="17">
        <v>1.5063699999999999E-2</v>
      </c>
      <c r="AD366" s="17">
        <v>0.25</v>
      </c>
      <c r="AE366" s="17">
        <v>1268.2</v>
      </c>
    </row>
    <row r="367" spans="1:31">
      <c r="A367" s="17">
        <v>354</v>
      </c>
      <c r="B367" s="19">
        <v>0.52283564814814809</v>
      </c>
      <c r="C367" s="17">
        <v>87.8</v>
      </c>
      <c r="D367" s="17">
        <v>7.2</v>
      </c>
      <c r="E367" s="17">
        <v>6.8649999999999996E-3</v>
      </c>
      <c r="F367" s="17">
        <v>0.33200000000000002</v>
      </c>
      <c r="G367" s="17">
        <v>0.57569800000000004</v>
      </c>
      <c r="H367" s="17">
        <v>1.789E-2</v>
      </c>
      <c r="I367" s="17">
        <v>2.9401E-2</v>
      </c>
      <c r="J367" s="17">
        <v>1.1509999999999999E-2</v>
      </c>
      <c r="K367" s="17">
        <v>0.39150099999999999</v>
      </c>
      <c r="L367" s="17">
        <v>612.29999999999995</v>
      </c>
      <c r="M367" s="17">
        <v>2.4390000000000002E-3</v>
      </c>
      <c r="N367" s="17">
        <v>11408</v>
      </c>
      <c r="O367" s="17">
        <v>0</v>
      </c>
      <c r="P367" s="17">
        <v>0</v>
      </c>
      <c r="Q367" s="17">
        <v>0.59032099999999998</v>
      </c>
      <c r="R367" s="17">
        <v>1.6063000000000001E-2</v>
      </c>
      <c r="S367" s="17">
        <v>2.8663000000000001E-2</v>
      </c>
      <c r="T367" s="17">
        <v>1.26E-2</v>
      </c>
      <c r="U367" s="17">
        <v>0.439579</v>
      </c>
      <c r="V367" s="17">
        <v>784.6</v>
      </c>
      <c r="W367" s="17">
        <v>0.38115300000000002</v>
      </c>
      <c r="X367" s="17">
        <v>2298</v>
      </c>
      <c r="Y367" s="17">
        <v>0</v>
      </c>
      <c r="Z367" s="17">
        <v>0</v>
      </c>
      <c r="AA367" s="17">
        <v>0.67627599999999999</v>
      </c>
      <c r="AB367" s="17">
        <v>0.231597</v>
      </c>
      <c r="AC367" s="17">
        <v>1.8981499999999998E-2</v>
      </c>
      <c r="AD367" s="17">
        <v>0.25</v>
      </c>
      <c r="AE367" s="17">
        <v>1356.4</v>
      </c>
    </row>
    <row r="368" spans="1:31">
      <c r="A368" s="17">
        <v>355</v>
      </c>
      <c r="B368" s="19">
        <v>0.52288194444444447</v>
      </c>
      <c r="C368" s="17">
        <v>87.1</v>
      </c>
      <c r="D368" s="17">
        <v>7.2</v>
      </c>
      <c r="E368" s="17">
        <v>5.6239999999999997E-3</v>
      </c>
      <c r="F368" s="17">
        <v>0.27200000000000002</v>
      </c>
      <c r="G368" s="17">
        <v>0.545269</v>
      </c>
      <c r="H368" s="17">
        <v>1.8572000000000002E-2</v>
      </c>
      <c r="I368" s="17">
        <v>3.0276999999999998E-2</v>
      </c>
      <c r="J368" s="17">
        <v>1.1705E-2</v>
      </c>
      <c r="K368" s="17">
        <v>0.38660600000000001</v>
      </c>
      <c r="L368" s="17">
        <v>535.29999999999995</v>
      </c>
      <c r="M368" s="17">
        <v>2.4390000000000002E-3</v>
      </c>
      <c r="N368" s="17">
        <v>14486</v>
      </c>
      <c r="O368" s="17">
        <v>0</v>
      </c>
      <c r="P368" s="17">
        <v>0</v>
      </c>
      <c r="Q368" s="17">
        <v>0.60382000000000002</v>
      </c>
      <c r="R368" s="17">
        <v>1.8110999999999999E-2</v>
      </c>
      <c r="S368" s="17">
        <v>3.1356000000000002E-2</v>
      </c>
      <c r="T368" s="17">
        <v>1.3245E-2</v>
      </c>
      <c r="U368" s="17">
        <v>0.42242000000000002</v>
      </c>
      <c r="V368" s="17">
        <v>628.6</v>
      </c>
      <c r="W368" s="17">
        <v>2.4390000000000002E-3</v>
      </c>
      <c r="X368" s="17">
        <v>1254</v>
      </c>
      <c r="Y368" s="17">
        <v>0</v>
      </c>
      <c r="Z368" s="17">
        <v>0</v>
      </c>
      <c r="AA368" s="17">
        <v>0.64987600000000001</v>
      </c>
      <c r="AB368" s="17">
        <v>0.25070700000000001</v>
      </c>
      <c r="AC368" s="17">
        <v>2.14313E-2</v>
      </c>
      <c r="AD368" s="17">
        <v>0.25</v>
      </c>
      <c r="AE368" s="17">
        <v>1551.5</v>
      </c>
    </row>
    <row r="369" spans="1:31">
      <c r="A369" s="17">
        <v>356</v>
      </c>
      <c r="B369" s="19">
        <v>0.52293981481481489</v>
      </c>
      <c r="C369" s="17">
        <v>84.9</v>
      </c>
      <c r="D369" s="17">
        <v>8.1</v>
      </c>
      <c r="E369" s="17">
        <v>8.4709999999999994E-3</v>
      </c>
      <c r="F369" s="17">
        <v>0.41</v>
      </c>
      <c r="G369" s="17">
        <v>0.559589</v>
      </c>
      <c r="H369" s="17">
        <v>1.8598E-2</v>
      </c>
      <c r="I369" s="17">
        <v>3.0799E-2</v>
      </c>
      <c r="J369" s="17">
        <v>1.2201E-2</v>
      </c>
      <c r="K369" s="17">
        <v>0.39613399999999999</v>
      </c>
      <c r="L369" s="17">
        <v>522.20000000000005</v>
      </c>
      <c r="M369" s="17">
        <v>2.4390000000000002E-3</v>
      </c>
      <c r="N369" s="17">
        <v>2057</v>
      </c>
      <c r="O369" s="17">
        <v>0</v>
      </c>
      <c r="P369" s="17">
        <v>0</v>
      </c>
      <c r="Q369" s="17">
        <v>0.691021</v>
      </c>
      <c r="R369" s="17">
        <v>1.7104000000000001E-2</v>
      </c>
      <c r="S369" s="17">
        <v>3.1507E-2</v>
      </c>
      <c r="T369" s="17">
        <v>1.4402999999999999E-2</v>
      </c>
      <c r="U369" s="17">
        <v>0.45713100000000001</v>
      </c>
      <c r="V369" s="17">
        <v>715.7</v>
      </c>
      <c r="W369" s="17">
        <v>0.45591999999999999</v>
      </c>
      <c r="X369" s="17">
        <v>1744</v>
      </c>
      <c r="Y369" s="17">
        <v>0</v>
      </c>
      <c r="Z369" s="17">
        <v>0</v>
      </c>
      <c r="AA369" s="17">
        <v>0.70327799999999996</v>
      </c>
      <c r="AB369" s="17">
        <v>4.9558999999999999E-2</v>
      </c>
      <c r="AC369" s="17">
        <v>1.78181E-2</v>
      </c>
      <c r="AD369" s="17">
        <v>0.25</v>
      </c>
      <c r="AE369" s="17">
        <v>1590.6</v>
      </c>
    </row>
    <row r="370" spans="1:31">
      <c r="A370" s="17">
        <v>357</v>
      </c>
      <c r="B370" s="19">
        <v>0.52299768518518519</v>
      </c>
      <c r="C370" s="17">
        <v>85.1</v>
      </c>
      <c r="D370" s="17">
        <v>8.1</v>
      </c>
      <c r="E370" s="17">
        <v>7.4190000000000002E-3</v>
      </c>
      <c r="F370" s="17">
        <v>0.35899999999999999</v>
      </c>
      <c r="G370" s="17">
        <v>0.65010199999999996</v>
      </c>
      <c r="H370" s="17">
        <v>2.0884E-2</v>
      </c>
      <c r="I370" s="17">
        <v>3.4053E-2</v>
      </c>
      <c r="J370" s="17">
        <v>1.3169E-2</v>
      </c>
      <c r="K370" s="17">
        <v>0.38672200000000001</v>
      </c>
      <c r="L370" s="17">
        <v>530.29999999999995</v>
      </c>
      <c r="M370" s="17">
        <v>2.4390000000000002E-3</v>
      </c>
      <c r="N370" s="17">
        <v>1520</v>
      </c>
      <c r="O370" s="17">
        <v>0</v>
      </c>
      <c r="P370" s="17">
        <v>0</v>
      </c>
      <c r="Q370" s="17">
        <v>0.51436400000000004</v>
      </c>
      <c r="R370" s="17">
        <v>1.9703999999999999E-2</v>
      </c>
      <c r="S370" s="17">
        <v>3.2268999999999999E-2</v>
      </c>
      <c r="T370" s="17">
        <v>1.2564000000000001E-2</v>
      </c>
      <c r="U370" s="17">
        <v>0.38936500000000002</v>
      </c>
      <c r="V370" s="17">
        <v>638.70000000000005</v>
      </c>
      <c r="W370" s="17">
        <v>2.4390000000000002E-3</v>
      </c>
      <c r="X370" s="17">
        <v>1077</v>
      </c>
      <c r="Y370" s="17">
        <v>0</v>
      </c>
      <c r="Z370" s="17">
        <v>0</v>
      </c>
      <c r="AA370" s="17">
        <v>0.59902200000000005</v>
      </c>
      <c r="AB370" s="17">
        <v>3.7654199999999999E-2</v>
      </c>
      <c r="AC370" s="17">
        <v>2.01776E-2</v>
      </c>
      <c r="AD370" s="17">
        <v>0.25</v>
      </c>
      <c r="AE370" s="17">
        <v>1566.2</v>
      </c>
    </row>
    <row r="371" spans="1:31">
      <c r="A371" s="17">
        <v>358</v>
      </c>
      <c r="B371" s="19">
        <v>0.5230555555555555</v>
      </c>
      <c r="C371" s="17">
        <v>82.9</v>
      </c>
      <c r="D371" s="17">
        <v>8.1</v>
      </c>
      <c r="E371" s="17">
        <v>7.4809999999999998E-3</v>
      </c>
      <c r="F371" s="17">
        <v>0.36199999999999999</v>
      </c>
      <c r="G371" s="17">
        <v>0.68684999999999996</v>
      </c>
      <c r="H371" s="17">
        <v>2.0008000000000001E-2</v>
      </c>
      <c r="I371" s="17">
        <v>3.2673000000000001E-2</v>
      </c>
      <c r="J371" s="17">
        <v>1.2664999999999999E-2</v>
      </c>
      <c r="K371" s="17">
        <v>0.38763399999999998</v>
      </c>
      <c r="L371" s="17">
        <v>551.6</v>
      </c>
      <c r="M371" s="17">
        <v>2.4390000000000002E-3</v>
      </c>
      <c r="N371" s="17">
        <v>1106</v>
      </c>
      <c r="O371" s="17">
        <v>0</v>
      </c>
      <c r="P371" s="17">
        <v>0</v>
      </c>
      <c r="Q371" s="17">
        <v>0.57849099999999998</v>
      </c>
      <c r="R371" s="17">
        <v>2.0305E-2</v>
      </c>
      <c r="S371" s="17">
        <v>3.2436E-2</v>
      </c>
      <c r="T371" s="17">
        <v>1.2130999999999999E-2</v>
      </c>
      <c r="U371" s="17">
        <v>0.37401200000000001</v>
      </c>
      <c r="V371" s="17">
        <v>586</v>
      </c>
      <c r="W371" s="17">
        <v>0.24740599999999999</v>
      </c>
      <c r="X371" s="17">
        <v>1580</v>
      </c>
      <c r="Y371" s="17">
        <v>0</v>
      </c>
      <c r="Z371" s="17">
        <v>0</v>
      </c>
      <c r="AA371" s="17">
        <v>0.575403</v>
      </c>
      <c r="AB371" s="17">
        <v>2.8748699999999999E-2</v>
      </c>
      <c r="AC371" s="17">
        <v>2.0653299999999999E-2</v>
      </c>
      <c r="AD371" s="17">
        <v>0.25</v>
      </c>
      <c r="AE371" s="17">
        <v>1505.8</v>
      </c>
    </row>
    <row r="372" spans="1:31">
      <c r="A372" s="17">
        <v>359</v>
      </c>
      <c r="B372" s="19">
        <v>0.52311342592592591</v>
      </c>
      <c r="C372" s="17">
        <v>82.7</v>
      </c>
      <c r="D372" s="17">
        <v>8.1</v>
      </c>
      <c r="E372" s="17">
        <v>0</v>
      </c>
      <c r="F372" s="17">
        <v>0</v>
      </c>
      <c r="G372" s="17">
        <v>0.55397600000000002</v>
      </c>
      <c r="H372" s="17">
        <v>1.6993999999999999E-2</v>
      </c>
      <c r="I372" s="17">
        <v>3.4543999999999998E-2</v>
      </c>
      <c r="J372" s="17">
        <v>1.755E-2</v>
      </c>
      <c r="K372" s="17">
        <v>0.50805199999999995</v>
      </c>
      <c r="L372" s="17">
        <v>1105.8</v>
      </c>
      <c r="M372" s="17">
        <v>2.4390000000000002E-3</v>
      </c>
      <c r="N372" s="17">
        <v>0</v>
      </c>
      <c r="O372" s="17">
        <v>0</v>
      </c>
      <c r="P372" s="17">
        <v>0</v>
      </c>
      <c r="Q372" s="17">
        <v>0.68080499999999999</v>
      </c>
      <c r="R372" s="17">
        <v>1.7937999999999999E-2</v>
      </c>
      <c r="S372" s="17">
        <v>3.3799000000000003E-2</v>
      </c>
      <c r="T372" s="17">
        <v>1.5861E-2</v>
      </c>
      <c r="U372" s="17">
        <v>0.46926600000000002</v>
      </c>
      <c r="V372" s="17">
        <v>864.7</v>
      </c>
      <c r="W372" s="17">
        <v>2.4390000000000002E-3</v>
      </c>
      <c r="X372" s="17">
        <v>0</v>
      </c>
      <c r="Y372" s="17">
        <v>0</v>
      </c>
      <c r="Z372" s="17">
        <v>0</v>
      </c>
    </row>
    <row r="373" spans="1:31">
      <c r="A373" s="17">
        <v>360</v>
      </c>
      <c r="B373" s="19">
        <v>0.52315972222222229</v>
      </c>
      <c r="C373" s="17">
        <v>81.2</v>
      </c>
      <c r="D373" s="17">
        <v>8.1</v>
      </c>
      <c r="E373" s="17">
        <v>0</v>
      </c>
      <c r="F373" s="17">
        <v>0</v>
      </c>
      <c r="G373" s="17">
        <v>0.53139499999999995</v>
      </c>
      <c r="H373" s="17">
        <v>2.0764999999999999E-2</v>
      </c>
      <c r="I373" s="17">
        <v>3.4429000000000001E-2</v>
      </c>
      <c r="J373" s="17">
        <v>1.3665E-2</v>
      </c>
      <c r="K373" s="17">
        <v>0.39688899999999999</v>
      </c>
      <c r="L373" s="17">
        <v>628.6</v>
      </c>
      <c r="M373" s="17">
        <v>2.4390000000000002E-3</v>
      </c>
      <c r="N373" s="17">
        <v>0</v>
      </c>
      <c r="O373" s="17">
        <v>0</v>
      </c>
      <c r="P373" s="17">
        <v>0</v>
      </c>
      <c r="Q373" s="17">
        <v>0.66149899999999995</v>
      </c>
      <c r="R373" s="17">
        <v>1.9369000000000001E-2</v>
      </c>
      <c r="S373" s="17">
        <v>3.4587E-2</v>
      </c>
      <c r="T373" s="17">
        <v>1.5218000000000001E-2</v>
      </c>
      <c r="U373" s="17">
        <v>0.43999300000000002</v>
      </c>
      <c r="V373" s="17">
        <v>758.2</v>
      </c>
      <c r="W373" s="17">
        <v>2.4390000000000002E-3</v>
      </c>
      <c r="X373" s="17">
        <v>2180</v>
      </c>
      <c r="Y373" s="17">
        <v>0</v>
      </c>
      <c r="Z373" s="17">
        <v>0</v>
      </c>
    </row>
    <row r="374" spans="1:31">
      <c r="A374" s="17">
        <v>361</v>
      </c>
      <c r="B374" s="19">
        <v>0.5232175925925926</v>
      </c>
      <c r="C374" s="17">
        <v>80.3</v>
      </c>
      <c r="D374" s="17">
        <v>8.1</v>
      </c>
      <c r="E374" s="17">
        <v>0</v>
      </c>
      <c r="F374" s="17">
        <v>0</v>
      </c>
      <c r="G374" s="17">
        <v>0.60301499999999997</v>
      </c>
      <c r="H374" s="17">
        <v>2.2526000000000001E-2</v>
      </c>
      <c r="I374" s="17">
        <v>3.5587000000000001E-2</v>
      </c>
      <c r="J374" s="17">
        <v>1.3061E-2</v>
      </c>
      <c r="K374" s="17">
        <v>0.36701400000000001</v>
      </c>
      <c r="L374" s="17">
        <v>705.6</v>
      </c>
      <c r="M374" s="17">
        <v>2.4390000000000002E-3</v>
      </c>
      <c r="N374" s="17">
        <v>0</v>
      </c>
      <c r="O374" s="17">
        <v>0</v>
      </c>
      <c r="P374" s="17">
        <v>0</v>
      </c>
      <c r="Q374" s="17">
        <v>0.66595899999999997</v>
      </c>
      <c r="R374" s="17">
        <v>1.9262999999999999E-2</v>
      </c>
      <c r="S374" s="17">
        <v>3.4210999999999998E-2</v>
      </c>
      <c r="T374" s="17">
        <v>1.4947999999999999E-2</v>
      </c>
      <c r="U374" s="17">
        <v>0.43694499999999997</v>
      </c>
      <c r="V374" s="17">
        <v>899.1</v>
      </c>
      <c r="W374" s="17">
        <v>2.4390000000000002E-3</v>
      </c>
      <c r="X374" s="17">
        <v>0</v>
      </c>
      <c r="Y374" s="17">
        <v>0</v>
      </c>
      <c r="Z374" s="17">
        <v>0</v>
      </c>
    </row>
    <row r="375" spans="1:31">
      <c r="A375" s="17">
        <v>362</v>
      </c>
      <c r="B375" s="19">
        <v>0.5232754629629629</v>
      </c>
      <c r="C375" s="17">
        <v>79.599999999999994</v>
      </c>
      <c r="D375" s="17">
        <v>8.1</v>
      </c>
      <c r="E375" s="17">
        <v>5.2950000000000002E-3</v>
      </c>
      <c r="F375" s="17">
        <v>0.25600000000000001</v>
      </c>
      <c r="G375" s="17">
        <v>0.57039200000000001</v>
      </c>
      <c r="H375" s="17">
        <v>2.0653000000000001E-2</v>
      </c>
      <c r="I375" s="17">
        <v>3.5290000000000002E-2</v>
      </c>
      <c r="J375" s="17">
        <v>1.4637000000000001E-2</v>
      </c>
      <c r="K375" s="17">
        <v>0.41475299999999998</v>
      </c>
      <c r="L375" s="17">
        <v>750.1</v>
      </c>
      <c r="M375" s="17">
        <v>0.134323</v>
      </c>
      <c r="N375" s="17">
        <v>36916</v>
      </c>
      <c r="O375" s="17">
        <v>0</v>
      </c>
      <c r="P375" s="17">
        <v>0</v>
      </c>
      <c r="Q375" s="17">
        <v>0.7056</v>
      </c>
      <c r="R375" s="17">
        <v>1.9621E-2</v>
      </c>
      <c r="S375" s="17">
        <v>3.5236999999999997E-2</v>
      </c>
      <c r="T375" s="17">
        <v>1.5616E-2</v>
      </c>
      <c r="U375" s="17">
        <v>0.44317800000000002</v>
      </c>
      <c r="V375" s="17">
        <v>694.4</v>
      </c>
      <c r="W375" s="17">
        <v>0.45591999999999999</v>
      </c>
      <c r="X375" s="17">
        <v>1101</v>
      </c>
      <c r="Y375" s="17">
        <v>0</v>
      </c>
      <c r="Z375" s="17">
        <v>0</v>
      </c>
      <c r="AA375" s="17">
        <v>0.681813</v>
      </c>
      <c r="AB375" s="17">
        <v>0.57339600000000002</v>
      </c>
      <c r="AC375" s="17">
        <v>2.85749E-2</v>
      </c>
      <c r="AD375" s="17">
        <v>0.25</v>
      </c>
      <c r="AE375" s="17">
        <v>1107.3</v>
      </c>
    </row>
    <row r="376" spans="1:31">
      <c r="A376" s="17">
        <v>363</v>
      </c>
      <c r="B376" s="19">
        <v>0.52333333333333332</v>
      </c>
      <c r="C376" s="17">
        <v>78.3</v>
      </c>
      <c r="D376" s="17">
        <v>8.1</v>
      </c>
      <c r="E376" s="17">
        <v>8.9879999999999995E-3</v>
      </c>
      <c r="F376" s="17">
        <v>0.435</v>
      </c>
      <c r="G376" s="17">
        <v>0.59062400000000004</v>
      </c>
      <c r="H376" s="17">
        <v>2.3480999999999998E-2</v>
      </c>
      <c r="I376" s="17">
        <v>3.7323000000000002E-2</v>
      </c>
      <c r="J376" s="17">
        <v>1.3842E-2</v>
      </c>
      <c r="K376" s="17">
        <v>0.370863</v>
      </c>
      <c r="L376" s="17">
        <v>654.9</v>
      </c>
      <c r="M376" s="17">
        <v>0.52279399999999998</v>
      </c>
      <c r="N376" s="17">
        <v>4885</v>
      </c>
      <c r="O376" s="17">
        <v>0</v>
      </c>
      <c r="P376" s="17">
        <v>0</v>
      </c>
      <c r="Q376" s="17">
        <v>0.68360900000000002</v>
      </c>
      <c r="R376" s="17">
        <v>2.0664999999999999E-2</v>
      </c>
      <c r="S376" s="17">
        <v>3.5916999999999998E-2</v>
      </c>
      <c r="T376" s="17">
        <v>1.5252E-2</v>
      </c>
      <c r="U376" s="17">
        <v>0.42463499999999998</v>
      </c>
      <c r="V376" s="17">
        <v>668.1</v>
      </c>
      <c r="W376" s="17">
        <v>0.51002199999999998</v>
      </c>
      <c r="X376" s="17">
        <v>7562</v>
      </c>
      <c r="Y376" s="17">
        <v>0</v>
      </c>
      <c r="Z376" s="17">
        <v>0</v>
      </c>
      <c r="AA376" s="17">
        <v>0.65328399999999998</v>
      </c>
      <c r="AB376" s="17">
        <v>0.134409</v>
      </c>
      <c r="AC376" s="17">
        <v>2.2715200000000001E-2</v>
      </c>
      <c r="AD376" s="17">
        <v>0.25</v>
      </c>
      <c r="AE376" s="17">
        <v>1268.2</v>
      </c>
    </row>
    <row r="377" spans="1:31">
      <c r="A377" s="17">
        <v>364</v>
      </c>
      <c r="B377" s="19">
        <v>0.52339120370370373</v>
      </c>
      <c r="C377" s="17">
        <v>77.400000000000006</v>
      </c>
      <c r="D377" s="17">
        <v>9</v>
      </c>
      <c r="E377" s="17">
        <v>8.5810000000000001E-3</v>
      </c>
      <c r="F377" s="17">
        <v>0.41499999999999998</v>
      </c>
      <c r="G377" s="17">
        <v>0.65270899999999998</v>
      </c>
      <c r="H377" s="17">
        <v>2.4272999999999999E-2</v>
      </c>
      <c r="I377" s="17">
        <v>4.1133999999999997E-2</v>
      </c>
      <c r="J377" s="17">
        <v>1.6861000000000001E-2</v>
      </c>
      <c r="K377" s="17">
        <v>0.40990100000000002</v>
      </c>
      <c r="L377" s="17">
        <v>559.70000000000005</v>
      </c>
      <c r="M377" s="17">
        <v>2.4390000000000002E-3</v>
      </c>
      <c r="N377" s="17">
        <v>2112</v>
      </c>
      <c r="O377" s="17">
        <v>0</v>
      </c>
      <c r="P377" s="17">
        <v>0</v>
      </c>
      <c r="Q377" s="17">
        <v>0.69707300000000005</v>
      </c>
      <c r="R377" s="17">
        <v>2.3809E-2</v>
      </c>
      <c r="S377" s="17">
        <v>3.9231000000000002E-2</v>
      </c>
      <c r="T377" s="17">
        <v>1.5422E-2</v>
      </c>
      <c r="U377" s="17">
        <v>0.39311200000000002</v>
      </c>
      <c r="V377" s="17">
        <v>659.9</v>
      </c>
      <c r="W377" s="17">
        <v>0.54345900000000003</v>
      </c>
      <c r="X377" s="17">
        <v>1428</v>
      </c>
      <c r="Y377" s="17">
        <v>0</v>
      </c>
      <c r="Z377" s="17">
        <v>0</v>
      </c>
      <c r="AA377" s="17">
        <v>0.60478699999999996</v>
      </c>
      <c r="AB377" s="17">
        <v>5.9928500000000003E-2</v>
      </c>
      <c r="AC377" s="17">
        <v>2.47333E-2</v>
      </c>
      <c r="AD377" s="17">
        <v>0.25</v>
      </c>
      <c r="AE377" s="17">
        <v>1483.9</v>
      </c>
    </row>
    <row r="378" spans="1:31">
      <c r="A378" s="17">
        <v>365</v>
      </c>
      <c r="B378" s="19">
        <v>0.5234375</v>
      </c>
      <c r="C378" s="17">
        <v>76.5</v>
      </c>
      <c r="D378" s="17">
        <v>9</v>
      </c>
      <c r="E378" s="17">
        <v>1.0094000000000001E-2</v>
      </c>
      <c r="F378" s="17">
        <v>0.48799999999999999</v>
      </c>
      <c r="G378" s="17">
        <v>0.76135299999999995</v>
      </c>
      <c r="H378" s="17">
        <v>2.3429999999999999E-2</v>
      </c>
      <c r="I378" s="17">
        <v>4.2345000000000001E-2</v>
      </c>
      <c r="J378" s="17">
        <v>1.8915000000000001E-2</v>
      </c>
      <c r="K378" s="17">
        <v>0.446691</v>
      </c>
      <c r="L378" s="17">
        <v>676.2</v>
      </c>
      <c r="M378" s="17">
        <v>2.4390000000000002E-3</v>
      </c>
      <c r="N378" s="17">
        <v>720</v>
      </c>
      <c r="O378" s="17">
        <v>0</v>
      </c>
      <c r="P378" s="17">
        <v>0</v>
      </c>
      <c r="Q378" s="17">
        <v>0.71181099999999997</v>
      </c>
      <c r="R378" s="17">
        <v>2.5239000000000001E-2</v>
      </c>
      <c r="S378" s="17">
        <v>4.0014000000000001E-2</v>
      </c>
      <c r="T378" s="17">
        <v>1.4775E-2</v>
      </c>
      <c r="U378" s="17">
        <v>0.36925000000000002</v>
      </c>
      <c r="V378" s="17">
        <v>572.9</v>
      </c>
      <c r="W378" s="17">
        <v>0.22674</v>
      </c>
      <c r="X378" s="17">
        <v>2210</v>
      </c>
      <c r="Y378" s="17">
        <v>0</v>
      </c>
      <c r="Z378" s="17">
        <v>0</v>
      </c>
      <c r="AA378" s="17">
        <v>0.56807600000000003</v>
      </c>
      <c r="AB378" s="17">
        <v>2.5576600000000001E-2</v>
      </c>
      <c r="AC378" s="17">
        <v>2.5616799999999999E-2</v>
      </c>
      <c r="AD378" s="17">
        <v>0.25</v>
      </c>
      <c r="AE378" s="17">
        <v>1228.3</v>
      </c>
    </row>
    <row r="379" spans="1:31">
      <c r="A379" s="17">
        <v>366</v>
      </c>
      <c r="B379" s="19">
        <v>0.52349537037037031</v>
      </c>
      <c r="C379" s="17">
        <v>75.2</v>
      </c>
      <c r="D379" s="17">
        <v>9</v>
      </c>
      <c r="E379" s="17">
        <v>8.8979999999999997E-3</v>
      </c>
      <c r="F379" s="17">
        <v>0.43099999999999999</v>
      </c>
      <c r="G379" s="17">
        <v>0.63933099999999998</v>
      </c>
      <c r="H379" s="17">
        <v>2.5763000000000001E-2</v>
      </c>
      <c r="I379" s="17">
        <v>4.2207000000000001E-2</v>
      </c>
      <c r="J379" s="17">
        <v>1.6444E-2</v>
      </c>
      <c r="K379" s="17">
        <v>0.38960499999999998</v>
      </c>
      <c r="L379" s="17">
        <v>500.9</v>
      </c>
      <c r="M379" s="17">
        <v>2.4390000000000002E-3</v>
      </c>
      <c r="N379" s="17">
        <v>1100</v>
      </c>
      <c r="O379" s="17">
        <v>0</v>
      </c>
      <c r="P379" s="17">
        <v>0</v>
      </c>
      <c r="Q379" s="17">
        <v>0.69940899999999995</v>
      </c>
      <c r="R379" s="17">
        <v>2.215E-2</v>
      </c>
      <c r="S379" s="17">
        <v>3.9620000000000002E-2</v>
      </c>
      <c r="T379" s="17">
        <v>1.7471E-2</v>
      </c>
      <c r="U379" s="17">
        <v>0.44095000000000001</v>
      </c>
      <c r="V379" s="17">
        <v>774.5</v>
      </c>
      <c r="W379" s="17">
        <v>2.4390000000000002E-3</v>
      </c>
      <c r="X379" s="17">
        <v>3580</v>
      </c>
      <c r="Y379" s="17">
        <v>0</v>
      </c>
      <c r="Z379" s="17">
        <v>0</v>
      </c>
      <c r="AA379" s="17">
        <v>0.67838500000000002</v>
      </c>
      <c r="AB379" s="17">
        <v>2.8866900000000001E-2</v>
      </c>
      <c r="AC379" s="17">
        <v>2.26541E-2</v>
      </c>
      <c r="AD379" s="17">
        <v>0.25</v>
      </c>
      <c r="AE379" s="17">
        <v>1658.2</v>
      </c>
    </row>
    <row r="380" spans="1:31">
      <c r="A380" s="17">
        <v>367</v>
      </c>
      <c r="B380" s="19">
        <v>0.52355324074074072</v>
      </c>
      <c r="C380" s="17">
        <v>74.900000000000006</v>
      </c>
      <c r="D380" s="17">
        <v>9</v>
      </c>
      <c r="E380" s="17">
        <v>9.5720000000000006E-3</v>
      </c>
      <c r="F380" s="17">
        <v>0.46300000000000002</v>
      </c>
      <c r="G380" s="17">
        <v>0.71246200000000004</v>
      </c>
      <c r="H380" s="17">
        <v>2.4385E-2</v>
      </c>
      <c r="I380" s="17">
        <v>4.2570999999999998E-2</v>
      </c>
      <c r="J380" s="17">
        <v>1.8186000000000001E-2</v>
      </c>
      <c r="K380" s="17">
        <v>0.42719499999999999</v>
      </c>
      <c r="L380" s="17">
        <v>564.70000000000005</v>
      </c>
      <c r="M380" s="17">
        <v>0.193304</v>
      </c>
      <c r="N380" s="17">
        <v>2089</v>
      </c>
      <c r="O380" s="17">
        <v>0</v>
      </c>
      <c r="P380" s="17">
        <v>0</v>
      </c>
      <c r="Q380" s="17">
        <v>0.74727900000000003</v>
      </c>
      <c r="R380" s="17">
        <v>2.2144E-2</v>
      </c>
      <c r="S380" s="17">
        <v>3.9162000000000002E-2</v>
      </c>
      <c r="T380" s="17">
        <v>1.7017999999999998E-2</v>
      </c>
      <c r="U380" s="17">
        <v>0.434554</v>
      </c>
      <c r="V380" s="17">
        <v>753.2</v>
      </c>
      <c r="W380" s="17">
        <v>0.29361399999999999</v>
      </c>
      <c r="X380" s="17">
        <v>2256</v>
      </c>
      <c r="Y380" s="17">
        <v>0</v>
      </c>
      <c r="Z380" s="17">
        <v>0</v>
      </c>
      <c r="AA380" s="17">
        <v>0.66854499999999994</v>
      </c>
      <c r="AB380" s="17">
        <v>5.9822199999999999E-2</v>
      </c>
      <c r="AC380" s="17">
        <v>2.3161999999999999E-2</v>
      </c>
      <c r="AD380" s="17">
        <v>0.25</v>
      </c>
      <c r="AE380" s="17">
        <v>1470.7</v>
      </c>
    </row>
    <row r="381" spans="1:31">
      <c r="A381" s="17">
        <v>368</v>
      </c>
      <c r="B381" s="19">
        <v>0.52361111111111114</v>
      </c>
      <c r="C381" s="17">
        <v>73.2</v>
      </c>
      <c r="D381" s="17">
        <v>9</v>
      </c>
      <c r="E381" s="17">
        <v>8.267E-3</v>
      </c>
      <c r="F381" s="17">
        <v>0.4</v>
      </c>
      <c r="G381" s="17">
        <v>0.65622100000000005</v>
      </c>
      <c r="H381" s="17">
        <v>2.6068000000000001E-2</v>
      </c>
      <c r="I381" s="17">
        <v>4.0705999999999999E-2</v>
      </c>
      <c r="J381" s="17">
        <v>1.4638E-2</v>
      </c>
      <c r="K381" s="17">
        <v>0.35960599999999998</v>
      </c>
      <c r="L381" s="17">
        <v>668.1</v>
      </c>
      <c r="M381" s="17">
        <v>0.22674</v>
      </c>
      <c r="N381" s="17">
        <v>12450</v>
      </c>
      <c r="O381" s="17">
        <v>0</v>
      </c>
      <c r="P381" s="17">
        <v>0</v>
      </c>
      <c r="Q381" s="17">
        <v>0.66076100000000004</v>
      </c>
      <c r="R381" s="17">
        <v>2.3934E-2</v>
      </c>
      <c r="S381" s="17">
        <v>4.2144000000000001E-2</v>
      </c>
      <c r="T381" s="17">
        <v>1.8208999999999999E-2</v>
      </c>
      <c r="U381" s="17">
        <v>0.43207600000000002</v>
      </c>
      <c r="V381" s="17">
        <v>750.1</v>
      </c>
      <c r="W381" s="17">
        <v>0.55623100000000003</v>
      </c>
      <c r="X381" s="17">
        <v>1310</v>
      </c>
      <c r="Y381" s="17">
        <v>0</v>
      </c>
      <c r="Z381" s="17">
        <v>0</v>
      </c>
      <c r="AA381" s="17">
        <v>0.66473199999999999</v>
      </c>
      <c r="AB381" s="17">
        <v>0.30966900000000003</v>
      </c>
      <c r="AC381" s="17">
        <v>2.9573200000000001E-2</v>
      </c>
      <c r="AD381" s="17">
        <v>0.25</v>
      </c>
      <c r="AE381" s="17">
        <v>1243.2</v>
      </c>
    </row>
    <row r="382" spans="1:31">
      <c r="A382" s="17">
        <v>369</v>
      </c>
      <c r="B382" s="19">
        <v>0.52366898148148155</v>
      </c>
      <c r="C382" s="17">
        <v>72.5</v>
      </c>
      <c r="D382" s="17">
        <v>9.9</v>
      </c>
      <c r="E382" s="17">
        <v>8.6940000000000003E-3</v>
      </c>
      <c r="F382" s="17">
        <v>0.42099999999999999</v>
      </c>
      <c r="G382" s="17">
        <v>0.56672100000000003</v>
      </c>
      <c r="H382" s="17">
        <v>2.7754000000000001E-2</v>
      </c>
      <c r="I382" s="17">
        <v>4.3365000000000001E-2</v>
      </c>
      <c r="J382" s="17">
        <v>1.5611E-2</v>
      </c>
      <c r="K382" s="17">
        <v>0.35999100000000001</v>
      </c>
      <c r="L382" s="17">
        <v>607.29999999999995</v>
      </c>
      <c r="M382" s="17">
        <v>2.4390000000000002E-3</v>
      </c>
      <c r="N382" s="17">
        <v>2137</v>
      </c>
      <c r="O382" s="17">
        <v>0</v>
      </c>
      <c r="P382" s="17">
        <v>0</v>
      </c>
      <c r="Q382" s="17">
        <v>0.55281000000000002</v>
      </c>
      <c r="R382" s="17">
        <v>2.6755000000000001E-2</v>
      </c>
      <c r="S382" s="17">
        <v>4.0406999999999998E-2</v>
      </c>
      <c r="T382" s="17">
        <v>1.3651999999999999E-2</v>
      </c>
      <c r="U382" s="17">
        <v>0.33785599999999999</v>
      </c>
      <c r="V382" s="17">
        <v>556.6</v>
      </c>
      <c r="W382" s="17">
        <v>0.50212900000000005</v>
      </c>
      <c r="X382" s="17">
        <v>1803</v>
      </c>
      <c r="Y382" s="17">
        <v>0</v>
      </c>
      <c r="Z382" s="17">
        <v>0</v>
      </c>
      <c r="AA382" s="17">
        <v>0.51977799999999996</v>
      </c>
      <c r="AB382" s="17">
        <v>7.1478E-2</v>
      </c>
      <c r="AC382" s="17">
        <v>2.77307E-2</v>
      </c>
      <c r="AD382" s="17">
        <v>0.25</v>
      </c>
      <c r="AE382" s="17">
        <v>1367.6</v>
      </c>
    </row>
    <row r="383" spans="1:31">
      <c r="A383" s="17">
        <v>370</v>
      </c>
      <c r="B383" s="19">
        <v>0.52372685185185186</v>
      </c>
      <c r="C383" s="17">
        <v>71.8</v>
      </c>
      <c r="D383" s="17">
        <v>9.9</v>
      </c>
      <c r="E383" s="17">
        <v>1.153E-2</v>
      </c>
      <c r="F383" s="17">
        <v>0.55800000000000005</v>
      </c>
      <c r="G383" s="17">
        <v>0.73954900000000001</v>
      </c>
      <c r="H383" s="17">
        <v>2.6256000000000002E-2</v>
      </c>
      <c r="I383" s="17">
        <v>4.3464000000000003E-2</v>
      </c>
      <c r="J383" s="17">
        <v>1.7208000000000001E-2</v>
      </c>
      <c r="K383" s="17">
        <v>0.39591100000000001</v>
      </c>
      <c r="L383" s="17">
        <v>599.20000000000005</v>
      </c>
      <c r="M383" s="17">
        <v>2.4390000000000002E-3</v>
      </c>
      <c r="N383" s="17">
        <v>1771</v>
      </c>
      <c r="O383" s="17">
        <v>0</v>
      </c>
      <c r="P383" s="17">
        <v>0</v>
      </c>
      <c r="Q383" s="17">
        <v>0.855877</v>
      </c>
      <c r="R383" s="17">
        <v>2.3147000000000001E-2</v>
      </c>
      <c r="S383" s="17">
        <v>4.1951000000000002E-2</v>
      </c>
      <c r="T383" s="17">
        <v>1.8804000000000001E-2</v>
      </c>
      <c r="U383" s="17">
        <v>0.44822899999999999</v>
      </c>
      <c r="V383" s="17">
        <v>641.79999999999995</v>
      </c>
      <c r="W383" s="17">
        <v>2.4390000000000002E-3</v>
      </c>
      <c r="X383" s="17">
        <v>1566</v>
      </c>
      <c r="Y383" s="17">
        <v>0</v>
      </c>
      <c r="Z383" s="17">
        <v>0</v>
      </c>
      <c r="AA383" s="17">
        <v>0.68958399999999997</v>
      </c>
      <c r="AB383" s="17">
        <v>5.9230400000000002E-2</v>
      </c>
      <c r="AC383" s="17">
        <v>2.4260899999999998E-2</v>
      </c>
      <c r="AD383" s="17">
        <v>0.25</v>
      </c>
      <c r="AE383" s="17">
        <v>1386.2</v>
      </c>
    </row>
    <row r="384" spans="1:31">
      <c r="A384" s="17">
        <v>371</v>
      </c>
      <c r="B384" s="19">
        <v>0.52377314814814813</v>
      </c>
      <c r="C384" s="17">
        <v>70.7</v>
      </c>
      <c r="D384" s="17">
        <v>9.9</v>
      </c>
      <c r="E384" s="17">
        <v>8.0129999999999993E-3</v>
      </c>
      <c r="F384" s="17">
        <v>0.38800000000000001</v>
      </c>
      <c r="G384" s="17">
        <v>0.67349000000000003</v>
      </c>
      <c r="H384" s="17">
        <v>2.8695999999999999E-2</v>
      </c>
      <c r="I384" s="17">
        <v>4.3520999999999997E-2</v>
      </c>
      <c r="J384" s="17">
        <v>1.4826000000000001E-2</v>
      </c>
      <c r="K384" s="17">
        <v>0.34065200000000001</v>
      </c>
      <c r="L384" s="17">
        <v>440.1</v>
      </c>
      <c r="M384" s="17">
        <v>0.28084199999999998</v>
      </c>
      <c r="N384" s="17">
        <v>1365</v>
      </c>
      <c r="O384" s="17">
        <v>0</v>
      </c>
      <c r="P384" s="17">
        <v>0</v>
      </c>
      <c r="Q384" s="17">
        <v>0.68662199999999995</v>
      </c>
      <c r="R384" s="17">
        <v>2.4629999999999999E-2</v>
      </c>
      <c r="S384" s="17">
        <v>4.1972000000000002E-2</v>
      </c>
      <c r="T384" s="17">
        <v>1.7343000000000001E-2</v>
      </c>
      <c r="U384" s="17">
        <v>0.41319099999999997</v>
      </c>
      <c r="V384" s="17">
        <v>663</v>
      </c>
      <c r="W384" s="17">
        <v>2.4390000000000002E-3</v>
      </c>
      <c r="X384" s="17">
        <v>1604</v>
      </c>
      <c r="Y384" s="17">
        <v>0</v>
      </c>
      <c r="Z384" s="17">
        <v>0</v>
      </c>
      <c r="AA384" s="17">
        <v>0.63567899999999999</v>
      </c>
      <c r="AB384" s="17">
        <v>3.4409799999999997E-2</v>
      </c>
      <c r="AC384" s="17">
        <v>2.52264E-2</v>
      </c>
      <c r="AD384" s="17">
        <v>0.25</v>
      </c>
      <c r="AE384" s="17">
        <v>1887.1</v>
      </c>
    </row>
    <row r="385" spans="1:31">
      <c r="A385" s="17">
        <v>372</v>
      </c>
      <c r="B385" s="19">
        <v>0.52383101851851854</v>
      </c>
      <c r="C385" s="17">
        <v>69.900000000000006</v>
      </c>
      <c r="D385" s="17">
        <v>9.9</v>
      </c>
      <c r="E385" s="17">
        <v>6.8120000000000003E-3</v>
      </c>
      <c r="F385" s="17">
        <v>0.33</v>
      </c>
      <c r="G385" s="17">
        <v>0.77369200000000005</v>
      </c>
      <c r="H385" s="17">
        <v>2.6414E-2</v>
      </c>
      <c r="I385" s="17">
        <v>4.4449000000000002E-2</v>
      </c>
      <c r="J385" s="17">
        <v>1.8034999999999999E-2</v>
      </c>
      <c r="K385" s="17">
        <v>0.405748</v>
      </c>
      <c r="L385" s="17">
        <v>594.20000000000005</v>
      </c>
      <c r="M385" s="17">
        <v>0.30638599999999999</v>
      </c>
      <c r="N385" s="17">
        <v>18239</v>
      </c>
      <c r="O385" s="17">
        <v>0</v>
      </c>
      <c r="P385" s="17">
        <v>0</v>
      </c>
      <c r="Q385" s="17">
        <v>0.80630500000000005</v>
      </c>
      <c r="R385" s="17">
        <v>2.5481E-2</v>
      </c>
      <c r="S385" s="17">
        <v>4.3389999999999998E-2</v>
      </c>
      <c r="T385" s="17">
        <v>1.7909000000000001E-2</v>
      </c>
      <c r="U385" s="17">
        <v>0.41273599999999999</v>
      </c>
      <c r="V385" s="17">
        <v>591.1</v>
      </c>
      <c r="W385" s="17">
        <v>0.20607500000000001</v>
      </c>
      <c r="X385" s="17">
        <v>3962</v>
      </c>
      <c r="Y385" s="17">
        <v>0</v>
      </c>
      <c r="Z385" s="17">
        <v>0</v>
      </c>
      <c r="AA385" s="17">
        <v>0.63497899999999996</v>
      </c>
      <c r="AB385" s="17">
        <v>0.391318</v>
      </c>
      <c r="AC385" s="17">
        <v>3.24891E-2</v>
      </c>
      <c r="AD385" s="17">
        <v>0.25</v>
      </c>
      <c r="AE385" s="17">
        <v>1397.9</v>
      </c>
    </row>
    <row r="386" spans="1:31">
      <c r="A386" s="17">
        <v>373</v>
      </c>
      <c r="B386" s="19">
        <v>0.52388888888888896</v>
      </c>
      <c r="C386" s="17">
        <v>69</v>
      </c>
      <c r="D386" s="17">
        <v>10.8</v>
      </c>
      <c r="E386" s="17">
        <v>1.3859E-2</v>
      </c>
      <c r="F386" s="17">
        <v>0.67100000000000004</v>
      </c>
      <c r="G386" s="17">
        <v>0.80555900000000003</v>
      </c>
      <c r="H386" s="17">
        <v>2.8362999999999999E-2</v>
      </c>
      <c r="I386" s="17">
        <v>4.6212000000000003E-2</v>
      </c>
      <c r="J386" s="17">
        <v>1.7849E-2</v>
      </c>
      <c r="K386" s="17">
        <v>0.38624399999999998</v>
      </c>
      <c r="L386" s="17">
        <v>718.8</v>
      </c>
      <c r="M386" s="17">
        <v>0.59756100000000001</v>
      </c>
      <c r="N386" s="17">
        <v>1155</v>
      </c>
      <c r="O386" s="17">
        <v>0</v>
      </c>
      <c r="P386" s="17">
        <v>0</v>
      </c>
      <c r="Q386" s="17">
        <v>0.78484699999999996</v>
      </c>
      <c r="R386" s="17">
        <v>2.7042E-2</v>
      </c>
      <c r="S386" s="17">
        <v>4.5687999999999999E-2</v>
      </c>
      <c r="T386" s="17">
        <v>1.8645999999999999E-2</v>
      </c>
      <c r="U386" s="17">
        <v>0.40811599999999998</v>
      </c>
      <c r="V386" s="17">
        <v>676.2</v>
      </c>
      <c r="W386" s="17">
        <v>0.14408000000000001</v>
      </c>
      <c r="X386" s="17">
        <v>1143</v>
      </c>
      <c r="Y386" s="17">
        <v>0</v>
      </c>
      <c r="Z386" s="17">
        <v>0</v>
      </c>
      <c r="AA386" s="17">
        <v>0.62787000000000004</v>
      </c>
      <c r="AB386" s="17">
        <v>5.0995699999999998E-2</v>
      </c>
      <c r="AC386" s="17">
        <v>2.7993199999999999E-2</v>
      </c>
      <c r="AD386" s="17">
        <v>0.25</v>
      </c>
      <c r="AE386" s="17">
        <v>1155.5</v>
      </c>
    </row>
    <row r="387" spans="1:31">
      <c r="A387" s="17">
        <v>374</v>
      </c>
      <c r="B387" s="19">
        <v>0.52394675925925926</v>
      </c>
      <c r="C387" s="17">
        <v>66.8</v>
      </c>
      <c r="D387" s="17">
        <v>10.8</v>
      </c>
      <c r="E387" s="17">
        <v>1.1715E-2</v>
      </c>
      <c r="F387" s="17">
        <v>0.56699999999999995</v>
      </c>
      <c r="G387" s="17">
        <v>0.79619700000000004</v>
      </c>
      <c r="H387" s="17">
        <v>2.5131000000000001E-2</v>
      </c>
      <c r="I387" s="17">
        <v>4.7032999999999998E-2</v>
      </c>
      <c r="J387" s="17">
        <v>2.1901E-2</v>
      </c>
      <c r="K387" s="17">
        <v>0.46566000000000002</v>
      </c>
      <c r="L387" s="17">
        <v>607.29999999999995</v>
      </c>
      <c r="M387" s="17">
        <v>2.4390000000000002E-3</v>
      </c>
      <c r="N387" s="17">
        <v>1751</v>
      </c>
      <c r="O387" s="17">
        <v>0</v>
      </c>
      <c r="P387" s="17">
        <v>0</v>
      </c>
      <c r="Q387" s="17">
        <v>0.80501900000000004</v>
      </c>
      <c r="R387" s="17">
        <v>2.5588E-2</v>
      </c>
      <c r="S387" s="17">
        <v>4.3676E-2</v>
      </c>
      <c r="T387" s="17">
        <v>1.8088E-2</v>
      </c>
      <c r="U387" s="17">
        <v>0.41413699999999998</v>
      </c>
      <c r="V387" s="17">
        <v>663</v>
      </c>
      <c r="W387" s="17">
        <v>2.4390000000000002E-3</v>
      </c>
      <c r="X387" s="17">
        <v>1835</v>
      </c>
      <c r="Y387" s="17">
        <v>0</v>
      </c>
      <c r="Z387" s="17">
        <v>0</v>
      </c>
      <c r="AA387" s="17">
        <v>0.63713399999999998</v>
      </c>
      <c r="AB387" s="17">
        <v>6.43846E-2</v>
      </c>
      <c r="AC387" s="17">
        <v>2.67529E-2</v>
      </c>
      <c r="AD387" s="17">
        <v>0.25</v>
      </c>
      <c r="AE387" s="17">
        <v>1367.6</v>
      </c>
    </row>
    <row r="388" spans="1:31">
      <c r="A388" s="17">
        <v>375</v>
      </c>
      <c r="B388" s="19">
        <v>0.52399305555555553</v>
      </c>
      <c r="C388" s="17">
        <v>67.599999999999994</v>
      </c>
      <c r="D388" s="17">
        <v>10.8</v>
      </c>
      <c r="E388" s="17">
        <v>1.2737E-2</v>
      </c>
      <c r="F388" s="17">
        <v>0.61599999999999999</v>
      </c>
      <c r="G388" s="17">
        <v>0.75868899999999995</v>
      </c>
      <c r="H388" s="17">
        <v>2.8672E-2</v>
      </c>
      <c r="I388" s="17">
        <v>4.8626000000000003E-2</v>
      </c>
      <c r="J388" s="17">
        <v>1.9954E-2</v>
      </c>
      <c r="K388" s="17">
        <v>0.41035899999999997</v>
      </c>
      <c r="L388" s="17">
        <v>628.6</v>
      </c>
      <c r="M388" s="17">
        <v>2.4390000000000002E-3</v>
      </c>
      <c r="N388" s="17">
        <v>1766</v>
      </c>
      <c r="O388" s="17">
        <v>0</v>
      </c>
      <c r="P388" s="17">
        <v>0</v>
      </c>
      <c r="Q388" s="17">
        <v>0.85223899999999997</v>
      </c>
      <c r="R388" s="17">
        <v>2.6353000000000001E-2</v>
      </c>
      <c r="S388" s="17">
        <v>4.6746999999999997E-2</v>
      </c>
      <c r="T388" s="17">
        <v>2.0393999999999999E-2</v>
      </c>
      <c r="U388" s="17">
        <v>0.43626399999999999</v>
      </c>
      <c r="V388" s="17">
        <v>615.4</v>
      </c>
      <c r="W388" s="17">
        <v>2.4390000000000002E-3</v>
      </c>
      <c r="X388" s="17">
        <v>680</v>
      </c>
      <c r="Y388" s="17">
        <v>0</v>
      </c>
      <c r="Z388" s="17">
        <v>0</v>
      </c>
      <c r="AA388" s="17">
        <v>0.67117499999999997</v>
      </c>
      <c r="AB388" s="17">
        <v>6.7023799999999994E-2</v>
      </c>
      <c r="AC388" s="17">
        <v>2.7720100000000001E-2</v>
      </c>
      <c r="AD388" s="17">
        <v>0.25</v>
      </c>
      <c r="AE388" s="17">
        <v>1321.3</v>
      </c>
    </row>
    <row r="389" spans="1:31">
      <c r="A389" s="17">
        <v>376</v>
      </c>
      <c r="B389" s="19">
        <v>0.52405092592592595</v>
      </c>
      <c r="C389" s="17">
        <v>64.8</v>
      </c>
      <c r="D389" s="17">
        <v>11.6</v>
      </c>
      <c r="E389" s="17">
        <v>1.3006E-2</v>
      </c>
      <c r="F389" s="17">
        <v>0.629</v>
      </c>
      <c r="G389" s="17">
        <v>0.88612999999999997</v>
      </c>
      <c r="H389" s="17">
        <v>2.5186E-2</v>
      </c>
      <c r="I389" s="17">
        <v>4.9113999999999998E-2</v>
      </c>
      <c r="J389" s="17">
        <v>2.3928000000000001E-2</v>
      </c>
      <c r="K389" s="17">
        <v>0.48719499999999999</v>
      </c>
      <c r="L389" s="17">
        <v>569.79999999999995</v>
      </c>
      <c r="M389" s="17">
        <v>2.4390000000000002E-3</v>
      </c>
      <c r="N389" s="17">
        <v>1017</v>
      </c>
      <c r="O389" s="17">
        <v>0</v>
      </c>
      <c r="P389" s="17">
        <v>0</v>
      </c>
      <c r="Q389" s="17">
        <v>0.77146099999999995</v>
      </c>
      <c r="R389" s="17">
        <v>2.7105000000000001E-2</v>
      </c>
      <c r="S389" s="17">
        <v>4.8439999999999997E-2</v>
      </c>
      <c r="T389" s="17">
        <v>2.1335E-2</v>
      </c>
      <c r="U389" s="17">
        <v>0.440446</v>
      </c>
      <c r="V389" s="17">
        <v>737</v>
      </c>
      <c r="W389" s="17">
        <v>2.4390000000000002E-3</v>
      </c>
      <c r="X389" s="17">
        <v>2080</v>
      </c>
      <c r="Y389" s="17">
        <v>0</v>
      </c>
      <c r="Z389" s="17">
        <v>0</v>
      </c>
      <c r="AA389" s="17">
        <v>0.67761000000000005</v>
      </c>
      <c r="AB389" s="17">
        <v>3.9024900000000001E-2</v>
      </c>
      <c r="AC389" s="17">
        <v>2.7937300000000002E-2</v>
      </c>
      <c r="AD389" s="17">
        <v>0.25</v>
      </c>
      <c r="AE389" s="17">
        <v>1457.7</v>
      </c>
    </row>
    <row r="390" spans="1:31">
      <c r="A390" s="17">
        <v>377</v>
      </c>
      <c r="B390" s="19">
        <v>0.52410879629629636</v>
      </c>
      <c r="C390" s="17">
        <v>65.2</v>
      </c>
      <c r="D390" s="17">
        <v>11.6</v>
      </c>
      <c r="E390" s="17">
        <v>1.1088000000000001E-2</v>
      </c>
      <c r="F390" s="17">
        <v>0.53700000000000003</v>
      </c>
      <c r="G390" s="17">
        <v>0.863429</v>
      </c>
      <c r="H390" s="17">
        <v>2.8457E-2</v>
      </c>
      <c r="I390" s="17">
        <v>4.9274999999999999E-2</v>
      </c>
      <c r="J390" s="17">
        <v>2.0818E-2</v>
      </c>
      <c r="K390" s="17">
        <v>0.42249199999999998</v>
      </c>
      <c r="L390" s="17">
        <v>559.70000000000005</v>
      </c>
      <c r="M390" s="17">
        <v>0.105765</v>
      </c>
      <c r="N390" s="17">
        <v>2464</v>
      </c>
      <c r="O390" s="17">
        <v>0</v>
      </c>
      <c r="P390" s="17">
        <v>0</v>
      </c>
      <c r="Q390" s="17">
        <v>0.78368700000000002</v>
      </c>
      <c r="R390" s="17">
        <v>2.9503999999999999E-2</v>
      </c>
      <c r="S390" s="17">
        <v>4.9404999999999998E-2</v>
      </c>
      <c r="T390" s="17">
        <v>1.9900999999999999E-2</v>
      </c>
      <c r="U390" s="17">
        <v>0.40281600000000001</v>
      </c>
      <c r="V390" s="17">
        <v>543.5</v>
      </c>
      <c r="W390" s="17">
        <v>2.4390000000000002E-3</v>
      </c>
      <c r="X390" s="17">
        <v>3703</v>
      </c>
      <c r="Y390" s="17">
        <v>0</v>
      </c>
      <c r="Z390" s="17">
        <v>0</v>
      </c>
      <c r="AA390" s="17">
        <v>0.61971699999999996</v>
      </c>
      <c r="AB390" s="17">
        <v>8.8155899999999995E-2</v>
      </c>
      <c r="AC390" s="17">
        <v>3.1258000000000001E-2</v>
      </c>
      <c r="AD390" s="17">
        <v>0.25</v>
      </c>
      <c r="AE390" s="17">
        <v>1483.9</v>
      </c>
    </row>
    <row r="391" spans="1:31">
      <c r="A391" s="17">
        <v>378</v>
      </c>
      <c r="B391" s="19">
        <v>0.52416666666666667</v>
      </c>
      <c r="C391" s="17">
        <v>63.6</v>
      </c>
      <c r="D391" s="17">
        <v>11.6</v>
      </c>
      <c r="E391" s="17">
        <v>1.2364999999999999E-2</v>
      </c>
      <c r="F391" s="17">
        <v>0.59799999999999998</v>
      </c>
      <c r="G391" s="17">
        <v>0.80305199999999999</v>
      </c>
      <c r="H391" s="17">
        <v>3.2356999999999997E-2</v>
      </c>
      <c r="I391" s="17">
        <v>5.1934000000000001E-2</v>
      </c>
      <c r="J391" s="17">
        <v>1.9577000000000001E-2</v>
      </c>
      <c r="K391" s="17">
        <v>0.37696299999999999</v>
      </c>
      <c r="L391" s="17">
        <v>577.9</v>
      </c>
      <c r="M391" s="17">
        <v>0.180532</v>
      </c>
      <c r="N391" s="17">
        <v>1875</v>
      </c>
      <c r="O391" s="17">
        <v>0</v>
      </c>
      <c r="P391" s="17">
        <v>0</v>
      </c>
      <c r="Q391" s="17">
        <v>0.81744099999999997</v>
      </c>
      <c r="R391" s="17">
        <v>2.8805999999999998E-2</v>
      </c>
      <c r="S391" s="17">
        <v>5.0258999999999998E-2</v>
      </c>
      <c r="T391" s="17">
        <v>2.1453E-2</v>
      </c>
      <c r="U391" s="17">
        <v>0.42685699999999999</v>
      </c>
      <c r="V391" s="17">
        <v>625.5</v>
      </c>
      <c r="W391" s="17">
        <v>2.4390000000000002E-3</v>
      </c>
      <c r="X391" s="17">
        <v>2448</v>
      </c>
      <c r="Y391" s="17">
        <v>0</v>
      </c>
      <c r="Z391" s="17">
        <v>0</v>
      </c>
      <c r="AA391" s="17">
        <v>0.65670300000000004</v>
      </c>
      <c r="AB391" s="17">
        <v>7.0594199999999996E-2</v>
      </c>
      <c r="AC391" s="17">
        <v>3.032E-2</v>
      </c>
      <c r="AD391" s="17">
        <v>0.25</v>
      </c>
      <c r="AE391" s="17">
        <v>1437.2</v>
      </c>
    </row>
    <row r="392" spans="1:31">
      <c r="A392" s="17">
        <v>379</v>
      </c>
      <c r="B392" s="19">
        <v>0.52422453703703698</v>
      </c>
      <c r="C392" s="17">
        <v>62.1</v>
      </c>
      <c r="D392" s="17">
        <v>12.5</v>
      </c>
      <c r="E392" s="17">
        <v>1.1710999999999999E-2</v>
      </c>
      <c r="F392" s="17">
        <v>0.56699999999999995</v>
      </c>
      <c r="G392" s="17">
        <v>0.82305099999999998</v>
      </c>
      <c r="H392" s="17">
        <v>3.0099999999999998E-2</v>
      </c>
      <c r="I392" s="17">
        <v>5.1984000000000002E-2</v>
      </c>
      <c r="J392" s="17">
        <v>2.1884000000000001E-2</v>
      </c>
      <c r="K392" s="17">
        <v>0.42097400000000001</v>
      </c>
      <c r="L392" s="17">
        <v>487.7</v>
      </c>
      <c r="M392" s="17">
        <v>2.4390000000000002E-3</v>
      </c>
      <c r="N392" s="17">
        <v>843</v>
      </c>
      <c r="O392" s="17">
        <v>0</v>
      </c>
      <c r="P392" s="17">
        <v>0</v>
      </c>
      <c r="Q392" s="17">
        <v>0.76528200000000002</v>
      </c>
      <c r="R392" s="17">
        <v>2.9131000000000001E-2</v>
      </c>
      <c r="S392" s="17">
        <v>5.0774E-2</v>
      </c>
      <c r="T392" s="17">
        <v>2.1642999999999999E-2</v>
      </c>
      <c r="U392" s="17">
        <v>0.42626500000000001</v>
      </c>
      <c r="V392" s="17">
        <v>586</v>
      </c>
      <c r="W392" s="17">
        <v>2.4390000000000002E-3</v>
      </c>
      <c r="X392" s="17">
        <v>869</v>
      </c>
      <c r="Y392" s="17">
        <v>0</v>
      </c>
      <c r="Z392" s="17">
        <v>0</v>
      </c>
      <c r="AA392" s="17">
        <v>0.65579200000000004</v>
      </c>
      <c r="AB392" s="17">
        <v>3.0113399999999999E-2</v>
      </c>
      <c r="AC392" s="17">
        <v>2.97825E-2</v>
      </c>
      <c r="AD392" s="17">
        <v>0.25</v>
      </c>
      <c r="AE392" s="17">
        <v>1702.9</v>
      </c>
    </row>
    <row r="393" spans="1:31">
      <c r="A393" s="17">
        <v>380</v>
      </c>
      <c r="B393" s="19">
        <v>0.52428240740740739</v>
      </c>
      <c r="C393" s="17">
        <v>62.1</v>
      </c>
      <c r="D393" s="17">
        <v>12.5</v>
      </c>
      <c r="E393" s="17">
        <v>1.2834E-2</v>
      </c>
      <c r="F393" s="17">
        <v>0.621</v>
      </c>
      <c r="G393" s="17">
        <v>0.757019</v>
      </c>
      <c r="H393" s="17">
        <v>3.1510999999999997E-2</v>
      </c>
      <c r="I393" s="17">
        <v>5.3498999999999998E-2</v>
      </c>
      <c r="J393" s="17">
        <v>2.1987E-2</v>
      </c>
      <c r="K393" s="17">
        <v>0.41098699999999999</v>
      </c>
      <c r="L393" s="17">
        <v>535.29999999999995</v>
      </c>
      <c r="M393" s="17">
        <v>2.4390000000000002E-3</v>
      </c>
      <c r="N393" s="17">
        <v>2954</v>
      </c>
      <c r="O393" s="17">
        <v>0</v>
      </c>
      <c r="P393" s="17">
        <v>0</v>
      </c>
      <c r="Q393" s="17">
        <v>0.83655400000000002</v>
      </c>
      <c r="R393" s="17">
        <v>2.8431000000000001E-2</v>
      </c>
      <c r="S393" s="17">
        <v>5.2851000000000002E-2</v>
      </c>
      <c r="T393" s="17">
        <v>2.4420000000000001E-2</v>
      </c>
      <c r="U393" s="17">
        <v>0.46205600000000002</v>
      </c>
      <c r="V393" s="17">
        <v>740.1</v>
      </c>
      <c r="W393" s="17">
        <v>2.4390000000000002E-3</v>
      </c>
      <c r="X393" s="17">
        <v>1386</v>
      </c>
      <c r="Y393" s="17">
        <v>0</v>
      </c>
      <c r="Z393" s="17">
        <v>0</v>
      </c>
      <c r="AA393" s="17">
        <v>0.71085600000000004</v>
      </c>
      <c r="AB393" s="17">
        <v>0.10667500000000001</v>
      </c>
      <c r="AC393" s="17">
        <v>3.1035900000000002E-2</v>
      </c>
      <c r="AD393" s="17">
        <v>0.25</v>
      </c>
      <c r="AE393" s="17">
        <v>1551.5</v>
      </c>
    </row>
    <row r="394" spans="1:31">
      <c r="A394" s="17">
        <v>381</v>
      </c>
      <c r="B394" s="19">
        <v>0.52432870370370377</v>
      </c>
      <c r="C394" s="17">
        <v>59.7</v>
      </c>
      <c r="D394" s="17">
        <v>13.4</v>
      </c>
      <c r="E394" s="17">
        <v>1.4801E-2</v>
      </c>
      <c r="F394" s="17">
        <v>0.71599999999999997</v>
      </c>
      <c r="G394" s="17">
        <v>0.89911200000000002</v>
      </c>
      <c r="H394" s="17">
        <v>3.2069E-2</v>
      </c>
      <c r="I394" s="17">
        <v>5.3816000000000003E-2</v>
      </c>
      <c r="J394" s="17">
        <v>2.1746999999999999E-2</v>
      </c>
      <c r="K394" s="17">
        <v>0.40409800000000001</v>
      </c>
      <c r="L394" s="17">
        <v>577.9</v>
      </c>
      <c r="M394" s="17">
        <v>2.4390000000000002E-3</v>
      </c>
      <c r="N394" s="17">
        <v>2213</v>
      </c>
      <c r="O394" s="17">
        <v>0</v>
      </c>
      <c r="P394" s="17">
        <v>0</v>
      </c>
      <c r="Q394" s="17">
        <v>0.82731699999999997</v>
      </c>
      <c r="R394" s="17">
        <v>2.9196E-2</v>
      </c>
      <c r="S394" s="17">
        <v>5.3485999999999999E-2</v>
      </c>
      <c r="T394" s="17">
        <v>2.4289999999999999E-2</v>
      </c>
      <c r="U394" s="17">
        <v>0.45413700000000001</v>
      </c>
      <c r="V394" s="17">
        <v>761.3</v>
      </c>
      <c r="W394" s="17">
        <v>4.6783999999999999E-2</v>
      </c>
      <c r="X394" s="17">
        <v>5627</v>
      </c>
      <c r="Y394" s="17">
        <v>0</v>
      </c>
      <c r="Z394" s="17">
        <v>0</v>
      </c>
      <c r="AA394" s="17">
        <v>0.69867199999999996</v>
      </c>
      <c r="AB394" s="17">
        <v>9.3743800000000002E-2</v>
      </c>
      <c r="AC394" s="17">
        <v>3.1472800000000002E-2</v>
      </c>
      <c r="AD394" s="17">
        <v>0.25</v>
      </c>
      <c r="AE394" s="17">
        <v>1437.2</v>
      </c>
    </row>
    <row r="395" spans="1:31">
      <c r="A395" s="17">
        <v>382</v>
      </c>
      <c r="B395" s="19">
        <v>0.52438657407407407</v>
      </c>
      <c r="C395" s="17">
        <v>60.6</v>
      </c>
      <c r="D395" s="17">
        <v>13.4</v>
      </c>
      <c r="E395" s="17">
        <v>2.9009999999999999E-3</v>
      </c>
      <c r="F395" s="17">
        <v>0.14000000000000001</v>
      </c>
      <c r="G395" s="17">
        <v>0.84759200000000001</v>
      </c>
      <c r="H395" s="17">
        <v>3.4285999999999997E-2</v>
      </c>
      <c r="I395" s="17">
        <v>5.5867E-2</v>
      </c>
      <c r="J395" s="17">
        <v>2.1580999999999999E-2</v>
      </c>
      <c r="K395" s="17">
        <v>0.38628800000000002</v>
      </c>
      <c r="L395" s="17">
        <v>594.20000000000005</v>
      </c>
      <c r="M395" s="17">
        <v>0.20607500000000001</v>
      </c>
      <c r="N395" s="17">
        <v>99906</v>
      </c>
      <c r="O395" s="17">
        <v>0</v>
      </c>
      <c r="P395" s="17">
        <v>0</v>
      </c>
      <c r="Q395" s="17">
        <v>0.91477600000000003</v>
      </c>
      <c r="R395" s="17">
        <v>3.0502999999999999E-2</v>
      </c>
      <c r="S395" s="17">
        <v>5.6000000000000001E-2</v>
      </c>
      <c r="T395" s="17">
        <v>2.5496999999999999E-2</v>
      </c>
      <c r="U395" s="17">
        <v>0.45530500000000002</v>
      </c>
      <c r="V395" s="17">
        <v>671.2</v>
      </c>
      <c r="W395" s="17">
        <v>2.4390000000000002E-3</v>
      </c>
      <c r="X395" s="17">
        <v>5405</v>
      </c>
      <c r="Y395" s="17">
        <v>0</v>
      </c>
      <c r="Z395" s="17">
        <v>0</v>
      </c>
      <c r="AA395" s="17">
        <v>0.70046900000000001</v>
      </c>
      <c r="AB395" s="17">
        <v>0.82764899999999997</v>
      </c>
      <c r="AC395" s="17">
        <v>5.1605699999999997E-2</v>
      </c>
      <c r="AD395" s="17">
        <v>0.25</v>
      </c>
      <c r="AE395" s="17">
        <v>1397.9</v>
      </c>
    </row>
    <row r="396" spans="1:31">
      <c r="A396" s="17">
        <v>383</v>
      </c>
      <c r="B396" s="19">
        <v>0.52444444444444438</v>
      </c>
      <c r="C396" s="17">
        <v>57.7</v>
      </c>
      <c r="D396" s="17">
        <v>14.3</v>
      </c>
      <c r="E396" s="17">
        <v>1.3313E-2</v>
      </c>
      <c r="F396" s="17">
        <v>0.64400000000000002</v>
      </c>
      <c r="G396" s="17">
        <v>0.84522699999999995</v>
      </c>
      <c r="H396" s="17">
        <v>3.5741000000000002E-2</v>
      </c>
      <c r="I396" s="17">
        <v>5.9666999999999998E-2</v>
      </c>
      <c r="J396" s="17">
        <v>2.3924999999999998E-2</v>
      </c>
      <c r="K396" s="17">
        <v>0.40098400000000001</v>
      </c>
      <c r="L396" s="17">
        <v>479.6</v>
      </c>
      <c r="M396" s="17">
        <v>2.4390000000000002E-3</v>
      </c>
      <c r="N396" s="17">
        <v>2191</v>
      </c>
      <c r="O396" s="17">
        <v>0</v>
      </c>
      <c r="P396" s="17">
        <v>0</v>
      </c>
      <c r="Q396" s="17">
        <v>0.86599000000000004</v>
      </c>
      <c r="R396" s="17">
        <v>3.0835000000000001E-2</v>
      </c>
      <c r="S396" s="17">
        <v>5.6694000000000001E-2</v>
      </c>
      <c r="T396" s="17">
        <v>2.5859E-2</v>
      </c>
      <c r="U396" s="17">
        <v>0.45611600000000002</v>
      </c>
      <c r="V396" s="17">
        <v>646.79999999999995</v>
      </c>
      <c r="W396" s="17">
        <v>2.4390000000000002E-3</v>
      </c>
      <c r="X396" s="17">
        <v>1322</v>
      </c>
      <c r="Y396" s="17">
        <v>0</v>
      </c>
      <c r="Z396" s="17">
        <v>0</v>
      </c>
      <c r="AA396" s="17">
        <v>0.70171600000000001</v>
      </c>
      <c r="AB396" s="17">
        <v>8.3141699999999999E-2</v>
      </c>
      <c r="AC396" s="17">
        <v>3.2984800000000002E-2</v>
      </c>
      <c r="AD396" s="17">
        <v>0.25</v>
      </c>
      <c r="AE396" s="17">
        <v>1731.8</v>
      </c>
    </row>
    <row r="397" spans="1:31">
      <c r="A397" s="17">
        <v>384</v>
      </c>
      <c r="B397" s="19">
        <v>0.5245023148148148</v>
      </c>
      <c r="C397" s="17">
        <v>58.1</v>
      </c>
      <c r="D397" s="17">
        <v>14.3</v>
      </c>
      <c r="E397" s="17">
        <v>1.0407E-2</v>
      </c>
      <c r="F397" s="17">
        <v>0.504</v>
      </c>
      <c r="G397" s="17">
        <v>0.83139200000000002</v>
      </c>
      <c r="H397" s="17">
        <v>3.6712000000000002E-2</v>
      </c>
      <c r="I397" s="17">
        <v>5.7091000000000003E-2</v>
      </c>
      <c r="J397" s="17">
        <v>2.0379000000000001E-2</v>
      </c>
      <c r="K397" s="17">
        <v>0.35694900000000002</v>
      </c>
      <c r="L397" s="17">
        <v>402.6</v>
      </c>
      <c r="M397" s="17">
        <v>2.4390000000000002E-3</v>
      </c>
      <c r="N397" s="17">
        <v>1702</v>
      </c>
      <c r="O397" s="17">
        <v>0</v>
      </c>
      <c r="P397" s="17">
        <v>0</v>
      </c>
      <c r="Q397" s="17">
        <v>0.79754700000000001</v>
      </c>
      <c r="R397" s="17">
        <v>3.2924000000000002E-2</v>
      </c>
      <c r="S397" s="17">
        <v>5.6036999999999997E-2</v>
      </c>
      <c r="T397" s="17">
        <v>2.3113000000000002E-2</v>
      </c>
      <c r="U397" s="17">
        <v>0.41245500000000002</v>
      </c>
      <c r="V397" s="17">
        <v>572.9</v>
      </c>
      <c r="W397" s="17">
        <v>0.15986700000000001</v>
      </c>
      <c r="X397" s="17">
        <v>1548</v>
      </c>
      <c r="Y397" s="17">
        <v>0</v>
      </c>
      <c r="Z397" s="17">
        <v>0</v>
      </c>
      <c r="AA397" s="17">
        <v>0.63454699999999997</v>
      </c>
      <c r="AB397" s="17">
        <v>5.5830400000000002E-2</v>
      </c>
      <c r="AC397" s="17">
        <v>3.4214399999999999E-2</v>
      </c>
      <c r="AD397" s="17">
        <v>0.25</v>
      </c>
      <c r="AE397" s="17">
        <v>2063.1</v>
      </c>
    </row>
    <row r="398" spans="1:31">
      <c r="A398" s="17">
        <v>385</v>
      </c>
      <c r="B398" s="19">
        <v>0.52456018518518521</v>
      </c>
      <c r="C398" s="17">
        <v>56.1</v>
      </c>
      <c r="D398" s="17">
        <v>15.2</v>
      </c>
      <c r="E398" s="17">
        <v>1.315E-2</v>
      </c>
      <c r="F398" s="17">
        <v>0.63600000000000001</v>
      </c>
      <c r="G398" s="17">
        <v>0.83172900000000005</v>
      </c>
      <c r="H398" s="17">
        <v>3.6084999999999999E-2</v>
      </c>
      <c r="I398" s="17">
        <v>5.9131999999999997E-2</v>
      </c>
      <c r="J398" s="17">
        <v>2.3046000000000001E-2</v>
      </c>
      <c r="K398" s="17">
        <v>0.38974500000000001</v>
      </c>
      <c r="L398" s="17">
        <v>461.4</v>
      </c>
      <c r="M398" s="17">
        <v>2.4390000000000002E-3</v>
      </c>
      <c r="N398" s="17">
        <v>2083</v>
      </c>
      <c r="O398" s="17">
        <v>0</v>
      </c>
      <c r="P398" s="17">
        <v>0</v>
      </c>
      <c r="Q398" s="17">
        <v>0.83237700000000003</v>
      </c>
      <c r="R398" s="17">
        <v>3.2529000000000002E-2</v>
      </c>
      <c r="S398" s="17">
        <v>5.8058999999999999E-2</v>
      </c>
      <c r="T398" s="17">
        <v>2.5530000000000001E-2</v>
      </c>
      <c r="U398" s="17">
        <v>0.43971900000000003</v>
      </c>
      <c r="V398" s="17">
        <v>710.6</v>
      </c>
      <c r="W398" s="17">
        <v>0.45591999999999999</v>
      </c>
      <c r="X398" s="17">
        <v>1430</v>
      </c>
      <c r="Y398" s="17">
        <v>0</v>
      </c>
      <c r="Z398" s="17">
        <v>0</v>
      </c>
      <c r="AA398" s="17">
        <v>0.67649099999999995</v>
      </c>
      <c r="AB398" s="17">
        <v>8.0992900000000007E-2</v>
      </c>
      <c r="AC398" s="17">
        <v>3.4597099999999999E-2</v>
      </c>
      <c r="AD398" s="17">
        <v>0.25</v>
      </c>
      <c r="AE398" s="17">
        <v>1800</v>
      </c>
    </row>
    <row r="399" spans="1:31">
      <c r="A399" s="17">
        <v>386</v>
      </c>
      <c r="B399" s="19">
        <v>0.52460648148148148</v>
      </c>
      <c r="C399" s="17">
        <v>55.5</v>
      </c>
      <c r="D399" s="17">
        <v>15.2</v>
      </c>
      <c r="E399" s="17">
        <v>1.4808999999999999E-2</v>
      </c>
      <c r="F399" s="17">
        <v>0.71699999999999997</v>
      </c>
      <c r="G399" s="17">
        <v>0.86285000000000001</v>
      </c>
      <c r="H399" s="17">
        <v>3.2870999999999997E-2</v>
      </c>
      <c r="I399" s="17">
        <v>5.8101E-2</v>
      </c>
      <c r="J399" s="17">
        <v>2.5229999999999999E-2</v>
      </c>
      <c r="K399" s="17">
        <v>0.43424400000000002</v>
      </c>
      <c r="L399" s="17">
        <v>594.20000000000005</v>
      </c>
      <c r="M399" s="17">
        <v>1.3348E-2</v>
      </c>
      <c r="N399" s="17">
        <v>1620</v>
      </c>
      <c r="O399" s="17">
        <v>0</v>
      </c>
      <c r="P399" s="17">
        <v>0</v>
      </c>
      <c r="Q399" s="17">
        <v>0.84387100000000004</v>
      </c>
      <c r="R399" s="17">
        <v>3.6221999999999997E-2</v>
      </c>
      <c r="S399" s="17">
        <v>5.8858000000000001E-2</v>
      </c>
      <c r="T399" s="17">
        <v>2.2637000000000001E-2</v>
      </c>
      <c r="U399" s="17">
        <v>0.38459399999999999</v>
      </c>
      <c r="V399" s="17">
        <v>591.1</v>
      </c>
      <c r="W399" s="17">
        <v>0.113658</v>
      </c>
      <c r="X399" s="17">
        <v>3113</v>
      </c>
      <c r="Y399" s="17">
        <v>0</v>
      </c>
      <c r="Z399" s="17">
        <v>0</v>
      </c>
      <c r="AA399" s="17">
        <v>0.59168200000000004</v>
      </c>
      <c r="AB399" s="17">
        <v>8.1076800000000004E-2</v>
      </c>
      <c r="AC399" s="17">
        <v>3.8057100000000003E-2</v>
      </c>
      <c r="AD399" s="17">
        <v>0.25</v>
      </c>
      <c r="AE399" s="17">
        <v>1397.9</v>
      </c>
    </row>
    <row r="400" spans="1:31">
      <c r="A400" s="17">
        <v>387</v>
      </c>
      <c r="B400" s="19">
        <v>0.52466435185185178</v>
      </c>
      <c r="C400" s="17">
        <v>54.5</v>
      </c>
      <c r="D400" s="17">
        <v>16.100000000000001</v>
      </c>
      <c r="E400" s="17">
        <v>1.3272000000000001E-2</v>
      </c>
      <c r="F400" s="17">
        <v>0.64200000000000002</v>
      </c>
      <c r="G400" s="17">
        <v>0.89718900000000001</v>
      </c>
      <c r="H400" s="17">
        <v>3.8310999999999998E-2</v>
      </c>
      <c r="I400" s="17">
        <v>6.3210000000000002E-2</v>
      </c>
      <c r="J400" s="17">
        <v>2.4899000000000001E-2</v>
      </c>
      <c r="K400" s="17">
        <v>0.39391100000000001</v>
      </c>
      <c r="L400" s="17">
        <v>423.9</v>
      </c>
      <c r="M400" s="17">
        <v>2.4390000000000002E-3</v>
      </c>
      <c r="N400" s="17">
        <v>1017</v>
      </c>
      <c r="O400" s="17">
        <v>0</v>
      </c>
      <c r="P400" s="17">
        <v>0</v>
      </c>
      <c r="Q400" s="17">
        <v>0.91169</v>
      </c>
      <c r="R400" s="17">
        <v>3.4445000000000003E-2</v>
      </c>
      <c r="S400" s="17">
        <v>6.1164000000000003E-2</v>
      </c>
      <c r="T400" s="17">
        <v>2.6719E-2</v>
      </c>
      <c r="U400" s="17">
        <v>0.43684200000000001</v>
      </c>
      <c r="V400" s="17">
        <v>559.70000000000005</v>
      </c>
      <c r="W400" s="17">
        <v>2.4390000000000002E-3</v>
      </c>
      <c r="X400" s="17">
        <v>1835</v>
      </c>
      <c r="Y400" s="17">
        <v>0</v>
      </c>
      <c r="Z400" s="17">
        <v>0</v>
      </c>
      <c r="AA400" s="17">
        <v>0.67206399999999999</v>
      </c>
      <c r="AB400" s="17">
        <v>4.0180100000000003E-2</v>
      </c>
      <c r="AC400" s="17">
        <v>3.5518599999999997E-2</v>
      </c>
      <c r="AD400" s="17">
        <v>0.25</v>
      </c>
      <c r="AE400" s="17">
        <v>1959.5</v>
      </c>
    </row>
    <row r="401" spans="1:31">
      <c r="A401" s="17">
        <v>388</v>
      </c>
      <c r="B401" s="19">
        <v>0.5247222222222222</v>
      </c>
      <c r="C401" s="17">
        <v>53.5</v>
      </c>
      <c r="D401" s="17">
        <v>17</v>
      </c>
      <c r="E401" s="17">
        <v>1.8831000000000001E-2</v>
      </c>
      <c r="F401" s="17">
        <v>0.91100000000000003</v>
      </c>
      <c r="G401" s="17">
        <v>0.92807700000000004</v>
      </c>
      <c r="H401" s="17">
        <v>3.3338E-2</v>
      </c>
      <c r="I401" s="17">
        <v>6.3162999999999997E-2</v>
      </c>
      <c r="J401" s="17">
        <v>2.9825000000000001E-2</v>
      </c>
      <c r="K401" s="17">
        <v>0.47219100000000003</v>
      </c>
      <c r="L401" s="17">
        <v>548.5</v>
      </c>
      <c r="M401" s="17">
        <v>2.4390000000000002E-3</v>
      </c>
      <c r="N401" s="17">
        <v>1777</v>
      </c>
      <c r="O401" s="17">
        <v>0</v>
      </c>
      <c r="P401" s="17">
        <v>0</v>
      </c>
      <c r="Q401" s="17">
        <v>0.83818199999999998</v>
      </c>
      <c r="R401" s="17">
        <v>3.0792E-2</v>
      </c>
      <c r="S401" s="17">
        <v>5.9110000000000003E-2</v>
      </c>
      <c r="T401" s="17">
        <v>2.8317999999999999E-2</v>
      </c>
      <c r="U401" s="17">
        <v>0.479072</v>
      </c>
      <c r="V401" s="17">
        <v>625.5</v>
      </c>
      <c r="W401" s="17">
        <v>2.4390000000000002E-3</v>
      </c>
      <c r="X401" s="17">
        <v>995</v>
      </c>
      <c r="Y401" s="17">
        <v>0</v>
      </c>
      <c r="Z401" s="17">
        <v>0</v>
      </c>
      <c r="AA401" s="17">
        <v>0.73703399999999997</v>
      </c>
      <c r="AB401" s="17">
        <v>9.0795299999999995E-2</v>
      </c>
      <c r="AC401" s="17">
        <v>3.3363200000000003E-2</v>
      </c>
      <c r="AD401" s="17">
        <v>0.25</v>
      </c>
      <c r="AE401" s="17">
        <v>1514.3</v>
      </c>
    </row>
    <row r="402" spans="1:31">
      <c r="A402" s="17">
        <v>389</v>
      </c>
      <c r="B402" s="19">
        <v>0.52478009259259262</v>
      </c>
      <c r="C402" s="17">
        <v>53.2</v>
      </c>
      <c r="D402" s="17">
        <v>17.899999999999999</v>
      </c>
      <c r="E402" s="17">
        <v>1.6060999999999999E-2</v>
      </c>
      <c r="F402" s="17">
        <v>0.77700000000000002</v>
      </c>
      <c r="G402" s="17">
        <v>0.87158599999999997</v>
      </c>
      <c r="H402" s="17">
        <v>3.7122000000000002E-2</v>
      </c>
      <c r="I402" s="17">
        <v>6.4695000000000003E-2</v>
      </c>
      <c r="J402" s="17">
        <v>2.7573E-2</v>
      </c>
      <c r="K402" s="17">
        <v>0.42619899999999999</v>
      </c>
      <c r="L402" s="17">
        <v>569.79999999999995</v>
      </c>
      <c r="M402" s="17">
        <v>2.4390000000000002E-3</v>
      </c>
      <c r="N402" s="17">
        <v>2924</v>
      </c>
      <c r="O402" s="17">
        <v>0</v>
      </c>
      <c r="P402" s="17">
        <v>0</v>
      </c>
      <c r="Q402" s="17">
        <v>0.88367600000000002</v>
      </c>
      <c r="R402" s="17">
        <v>3.7386999999999997E-2</v>
      </c>
      <c r="S402" s="17">
        <v>6.2392999999999997E-2</v>
      </c>
      <c r="T402" s="17">
        <v>2.5007000000000001E-2</v>
      </c>
      <c r="U402" s="17">
        <v>0.40079100000000001</v>
      </c>
      <c r="V402" s="17">
        <v>599.20000000000005</v>
      </c>
      <c r="W402" s="17">
        <v>0.13920199999999999</v>
      </c>
      <c r="X402" s="17">
        <v>1070</v>
      </c>
      <c r="Y402" s="17">
        <v>0</v>
      </c>
      <c r="Z402" s="17">
        <v>0</v>
      </c>
      <c r="AA402" s="17">
        <v>0.61660199999999998</v>
      </c>
      <c r="AB402" s="17">
        <v>0.15232499999999999</v>
      </c>
      <c r="AC402" s="17">
        <v>4.1195900000000001E-2</v>
      </c>
      <c r="AD402" s="17">
        <v>0.25</v>
      </c>
      <c r="AE402" s="17">
        <v>1457.7</v>
      </c>
    </row>
    <row r="403" spans="1:31">
      <c r="A403" s="17">
        <v>390</v>
      </c>
      <c r="B403" s="19">
        <v>0.52483796296296303</v>
      </c>
      <c r="C403" s="17">
        <v>50.6</v>
      </c>
      <c r="D403" s="17">
        <v>18.8</v>
      </c>
      <c r="E403" s="17">
        <v>1.6795000000000001E-2</v>
      </c>
      <c r="F403" s="17">
        <v>0.81299999999999994</v>
      </c>
      <c r="G403" s="17">
        <v>0.86329400000000001</v>
      </c>
      <c r="H403" s="17">
        <v>4.0759999999999998E-2</v>
      </c>
      <c r="I403" s="17">
        <v>6.3920000000000005E-2</v>
      </c>
      <c r="J403" s="17">
        <v>2.316E-2</v>
      </c>
      <c r="K403" s="17">
        <v>0.36233599999999999</v>
      </c>
      <c r="L403" s="17">
        <v>538.4</v>
      </c>
      <c r="M403" s="17">
        <v>8.9978000000000002E-2</v>
      </c>
      <c r="N403" s="17">
        <v>2555</v>
      </c>
      <c r="O403" s="17">
        <v>0</v>
      </c>
      <c r="P403" s="17">
        <v>0</v>
      </c>
      <c r="Q403" s="17">
        <v>0.88681900000000002</v>
      </c>
      <c r="R403" s="17">
        <v>3.7255999999999997E-2</v>
      </c>
      <c r="S403" s="17">
        <v>6.3557000000000002E-2</v>
      </c>
      <c r="T403" s="17">
        <v>2.6301000000000001E-2</v>
      </c>
      <c r="U403" s="17">
        <v>0.41382400000000003</v>
      </c>
      <c r="V403" s="17">
        <v>564.70000000000005</v>
      </c>
      <c r="W403" s="17">
        <v>0.22674</v>
      </c>
      <c r="X403" s="17">
        <v>1721</v>
      </c>
      <c r="Y403" s="17">
        <v>0</v>
      </c>
      <c r="Z403" s="17">
        <v>0</v>
      </c>
      <c r="AA403" s="17">
        <v>0.636652</v>
      </c>
      <c r="AB403" s="17">
        <v>0.13481000000000001</v>
      </c>
      <c r="AC403" s="17">
        <v>4.0801299999999999E-2</v>
      </c>
      <c r="AD403" s="17">
        <v>0.25</v>
      </c>
      <c r="AE403" s="17">
        <v>1542.6</v>
      </c>
    </row>
    <row r="404" spans="1:31">
      <c r="A404" s="17">
        <v>391</v>
      </c>
      <c r="B404" s="19">
        <v>0.52488425925925919</v>
      </c>
      <c r="C404" s="17">
        <v>51</v>
      </c>
      <c r="D404" s="17">
        <v>17.899999999999999</v>
      </c>
      <c r="E404" s="17">
        <v>1.3821999999999999E-2</v>
      </c>
      <c r="F404" s="17">
        <v>0.66900000000000004</v>
      </c>
      <c r="G404" s="17">
        <v>0.85091000000000006</v>
      </c>
      <c r="H404" s="17">
        <v>3.9251000000000001E-2</v>
      </c>
      <c r="I404" s="17">
        <v>6.4980999999999997E-2</v>
      </c>
      <c r="J404" s="17">
        <v>2.5729999999999999E-2</v>
      </c>
      <c r="K404" s="17">
        <v>0.39596500000000001</v>
      </c>
      <c r="L404" s="17">
        <v>427</v>
      </c>
      <c r="M404" s="17">
        <v>2.4390000000000002E-3</v>
      </c>
      <c r="N404" s="17">
        <v>1619</v>
      </c>
      <c r="O404" s="17">
        <v>0</v>
      </c>
      <c r="P404" s="17">
        <v>0</v>
      </c>
      <c r="Q404" s="17">
        <v>0.821021</v>
      </c>
      <c r="R404" s="17">
        <v>3.6794E-2</v>
      </c>
      <c r="S404" s="17">
        <v>6.3356999999999997E-2</v>
      </c>
      <c r="T404" s="17">
        <v>2.6563E-2</v>
      </c>
      <c r="U404" s="17">
        <v>0.41926099999999999</v>
      </c>
      <c r="V404" s="17">
        <v>569.79999999999995</v>
      </c>
      <c r="W404" s="17">
        <v>2.4390000000000002E-3</v>
      </c>
      <c r="X404" s="17">
        <v>2185</v>
      </c>
      <c r="Y404" s="17">
        <v>0</v>
      </c>
      <c r="Z404" s="17">
        <v>0</v>
      </c>
      <c r="AA404" s="17">
        <v>0.64501699999999995</v>
      </c>
      <c r="AB404" s="17">
        <v>6.9395999999999999E-2</v>
      </c>
      <c r="AC404" s="17">
        <v>3.8636999999999998E-2</v>
      </c>
      <c r="AD404" s="17">
        <v>0.25</v>
      </c>
      <c r="AE404" s="17">
        <v>1945.2</v>
      </c>
    </row>
    <row r="405" spans="1:31">
      <c r="A405" s="17">
        <v>392</v>
      </c>
      <c r="B405" s="19">
        <v>0.52494212962962961</v>
      </c>
      <c r="C405" s="17">
        <v>49.9</v>
      </c>
      <c r="D405" s="17">
        <v>18.8</v>
      </c>
      <c r="E405" s="17">
        <v>1.6389999999999998E-2</v>
      </c>
      <c r="F405" s="17">
        <v>0.79300000000000004</v>
      </c>
      <c r="G405" s="17">
        <v>0.84376799999999996</v>
      </c>
      <c r="H405" s="17">
        <v>3.9108999999999998E-2</v>
      </c>
      <c r="I405" s="17">
        <v>6.4670000000000005E-2</v>
      </c>
      <c r="J405" s="17">
        <v>2.5561E-2</v>
      </c>
      <c r="K405" s="17">
        <v>0.39525300000000002</v>
      </c>
      <c r="L405" s="17">
        <v>548.5</v>
      </c>
      <c r="M405" s="17">
        <v>2.4390000000000002E-3</v>
      </c>
      <c r="N405" s="17">
        <v>2901</v>
      </c>
      <c r="O405" s="17">
        <v>0</v>
      </c>
      <c r="P405" s="17">
        <v>0</v>
      </c>
      <c r="Q405" s="17">
        <v>0.87079200000000001</v>
      </c>
      <c r="R405" s="17">
        <v>3.9104E-2</v>
      </c>
      <c r="S405" s="17">
        <v>6.5702999999999998E-2</v>
      </c>
      <c r="T405" s="17">
        <v>2.6599000000000001E-2</v>
      </c>
      <c r="U405" s="17">
        <v>0.404831</v>
      </c>
      <c r="V405" s="17">
        <v>577.9</v>
      </c>
      <c r="W405" s="17">
        <v>2.4390000000000002E-3</v>
      </c>
      <c r="X405" s="17">
        <v>1591</v>
      </c>
      <c r="Y405" s="17">
        <v>0</v>
      </c>
      <c r="Z405" s="17">
        <v>0</v>
      </c>
      <c r="AA405" s="17">
        <v>0.62281699999999995</v>
      </c>
      <c r="AB405" s="17">
        <v>0.15270700000000001</v>
      </c>
      <c r="AC405" s="17">
        <v>4.3166099999999999E-2</v>
      </c>
      <c r="AD405" s="17">
        <v>0.25</v>
      </c>
      <c r="AE405" s="17">
        <v>1514.3</v>
      </c>
    </row>
    <row r="406" spans="1:31">
      <c r="A406" s="17">
        <v>393</v>
      </c>
      <c r="B406" s="19">
        <v>0.52500000000000002</v>
      </c>
      <c r="C406" s="17">
        <v>48.4</v>
      </c>
      <c r="D406" s="17">
        <v>20.6</v>
      </c>
      <c r="E406" s="17">
        <v>8.9390000000000008E-3</v>
      </c>
      <c r="F406" s="17">
        <v>0.433</v>
      </c>
      <c r="G406" s="17">
        <v>0.87802899999999995</v>
      </c>
      <c r="H406" s="17">
        <v>3.7345999999999997E-2</v>
      </c>
      <c r="I406" s="17">
        <v>6.4960000000000004E-2</v>
      </c>
      <c r="J406" s="17">
        <v>2.7614E-2</v>
      </c>
      <c r="K406" s="17">
        <v>0.42509400000000003</v>
      </c>
      <c r="L406" s="17">
        <v>628.6</v>
      </c>
      <c r="M406" s="17">
        <v>2.4390000000000002E-3</v>
      </c>
      <c r="N406" s="17">
        <v>22808</v>
      </c>
      <c r="O406" s="17">
        <v>0</v>
      </c>
      <c r="P406" s="17">
        <v>0</v>
      </c>
      <c r="Q406" s="17">
        <v>0.87577700000000003</v>
      </c>
      <c r="R406" s="17">
        <v>3.7468000000000001E-2</v>
      </c>
      <c r="S406" s="17">
        <v>6.3948000000000005E-2</v>
      </c>
      <c r="T406" s="17">
        <v>2.6481000000000001E-2</v>
      </c>
      <c r="U406" s="17">
        <v>0.41409400000000002</v>
      </c>
      <c r="V406" s="17">
        <v>525.29999999999995</v>
      </c>
      <c r="W406" s="17">
        <v>8.5099999999999995E-2</v>
      </c>
      <c r="X406" s="17">
        <v>1809</v>
      </c>
      <c r="Y406" s="17">
        <v>0</v>
      </c>
      <c r="Z406" s="17">
        <v>0</v>
      </c>
      <c r="AA406" s="17">
        <v>0.63706700000000005</v>
      </c>
      <c r="AB406" s="17">
        <v>0.64008600000000004</v>
      </c>
      <c r="AC406" s="17">
        <v>5.4417399999999998E-2</v>
      </c>
      <c r="AD406" s="17">
        <v>0.25</v>
      </c>
      <c r="AE406" s="17">
        <v>1321.3</v>
      </c>
    </row>
    <row r="407" spans="1:31">
      <c r="A407" s="17">
        <v>394</v>
      </c>
      <c r="B407" s="19">
        <v>0.52505787037037044</v>
      </c>
      <c r="C407" s="17">
        <v>48.1</v>
      </c>
      <c r="D407" s="17">
        <v>20.6</v>
      </c>
      <c r="E407" s="17">
        <v>1.917E-2</v>
      </c>
      <c r="F407" s="17">
        <v>0.92800000000000005</v>
      </c>
      <c r="G407" s="17">
        <v>0.86912</v>
      </c>
      <c r="H407" s="17">
        <v>3.9121000000000003E-2</v>
      </c>
      <c r="I407" s="17">
        <v>6.7474000000000006E-2</v>
      </c>
      <c r="J407" s="17">
        <v>2.8354000000000001E-2</v>
      </c>
      <c r="K407" s="17">
        <v>0.42021399999999998</v>
      </c>
      <c r="L407" s="17">
        <v>504</v>
      </c>
      <c r="M407" s="17">
        <v>2.4390000000000002E-3</v>
      </c>
      <c r="N407" s="17">
        <v>1508</v>
      </c>
      <c r="O407" s="17">
        <v>0</v>
      </c>
      <c r="P407" s="17">
        <v>0</v>
      </c>
      <c r="Q407" s="17">
        <v>0.87937200000000004</v>
      </c>
      <c r="R407" s="17">
        <v>3.7213999999999997E-2</v>
      </c>
      <c r="S407" s="17">
        <v>6.6007999999999997E-2</v>
      </c>
      <c r="T407" s="17">
        <v>2.8794E-2</v>
      </c>
      <c r="U407" s="17">
        <v>0.436224</v>
      </c>
      <c r="V407" s="17">
        <v>551.6</v>
      </c>
      <c r="W407" s="17">
        <v>3.0998000000000001E-2</v>
      </c>
      <c r="X407" s="17">
        <v>940</v>
      </c>
      <c r="Y407" s="17">
        <v>0</v>
      </c>
      <c r="Z407" s="17">
        <v>0</v>
      </c>
      <c r="AA407" s="17">
        <v>0.67111399999999999</v>
      </c>
      <c r="AB407" s="17">
        <v>8.6157499999999998E-2</v>
      </c>
      <c r="AC407" s="17">
        <v>3.9694699999999999E-2</v>
      </c>
      <c r="AD407" s="17">
        <v>0.25</v>
      </c>
      <c r="AE407" s="17">
        <v>1648</v>
      </c>
    </row>
    <row r="408" spans="1:31">
      <c r="A408" s="17">
        <v>395</v>
      </c>
      <c r="B408" s="19">
        <v>0.52511574074074074</v>
      </c>
      <c r="C408" s="17">
        <v>46.6</v>
      </c>
      <c r="D408" s="17">
        <v>20.6</v>
      </c>
      <c r="E408" s="17">
        <v>0</v>
      </c>
      <c r="F408" s="17">
        <v>0</v>
      </c>
      <c r="G408" s="17">
        <v>0.916655</v>
      </c>
      <c r="H408" s="17">
        <v>3.7786E-2</v>
      </c>
      <c r="I408" s="17">
        <v>6.5924999999999997E-2</v>
      </c>
      <c r="J408" s="17">
        <v>2.8139000000000001E-2</v>
      </c>
      <c r="K408" s="17">
        <v>0.42682900000000001</v>
      </c>
      <c r="L408" s="17">
        <v>620.5</v>
      </c>
      <c r="M408" s="17">
        <v>2.4390000000000002E-3</v>
      </c>
      <c r="N408" s="17">
        <v>0</v>
      </c>
      <c r="O408" s="17">
        <v>0</v>
      </c>
      <c r="P408" s="17">
        <v>0</v>
      </c>
      <c r="Q408" s="17">
        <v>0.88758700000000001</v>
      </c>
      <c r="R408" s="17">
        <v>3.9634999999999997E-2</v>
      </c>
      <c r="S408" s="17">
        <v>6.8273E-2</v>
      </c>
      <c r="T408" s="17">
        <v>2.8638E-2</v>
      </c>
      <c r="U408" s="17">
        <v>0.41946699999999998</v>
      </c>
      <c r="V408" s="17">
        <v>514</v>
      </c>
      <c r="W408" s="17">
        <v>2.4390000000000002E-3</v>
      </c>
      <c r="X408" s="17">
        <v>1429</v>
      </c>
      <c r="Y408" s="17">
        <v>0</v>
      </c>
      <c r="Z408" s="17">
        <v>0</v>
      </c>
    </row>
    <row r="409" spans="1:31">
      <c r="A409" s="17">
        <v>396</v>
      </c>
      <c r="B409" s="19">
        <v>0.52517361111111105</v>
      </c>
      <c r="C409" s="17">
        <v>46.3</v>
      </c>
      <c r="D409" s="17">
        <v>22.4</v>
      </c>
      <c r="E409" s="17">
        <v>2.2598E-2</v>
      </c>
      <c r="F409" s="17">
        <v>1.093</v>
      </c>
      <c r="G409" s="17">
        <v>0.92200099999999996</v>
      </c>
      <c r="H409" s="17">
        <v>3.9356000000000002E-2</v>
      </c>
      <c r="I409" s="17">
        <v>7.0091000000000001E-2</v>
      </c>
      <c r="J409" s="17">
        <v>3.0734999999999998E-2</v>
      </c>
      <c r="K409" s="17">
        <v>0.4385</v>
      </c>
      <c r="L409" s="17">
        <v>577.9</v>
      </c>
      <c r="M409" s="17">
        <v>2.4390000000000002E-3</v>
      </c>
      <c r="N409" s="17">
        <v>948</v>
      </c>
      <c r="O409" s="17">
        <v>0</v>
      </c>
      <c r="P409" s="17">
        <v>0</v>
      </c>
      <c r="Q409" s="17">
        <v>0.882637</v>
      </c>
      <c r="R409" s="17">
        <v>4.0325E-2</v>
      </c>
      <c r="S409" s="17">
        <v>6.7756999999999998E-2</v>
      </c>
      <c r="T409" s="17">
        <v>2.7432999999999999E-2</v>
      </c>
      <c r="U409" s="17">
        <v>0.40486699999999998</v>
      </c>
      <c r="V409" s="17">
        <v>564.70000000000005</v>
      </c>
      <c r="W409" s="17">
        <v>0.193304</v>
      </c>
      <c r="X409" s="17">
        <v>3300</v>
      </c>
      <c r="Y409" s="17">
        <v>0</v>
      </c>
      <c r="Z409" s="17">
        <v>0</v>
      </c>
      <c r="AA409" s="17">
        <v>0.62287199999999998</v>
      </c>
      <c r="AB409" s="17">
        <v>6.8776400000000001E-2</v>
      </c>
      <c r="AC409" s="17">
        <v>4.2211199999999997E-2</v>
      </c>
      <c r="AD409" s="17">
        <v>0.25</v>
      </c>
      <c r="AE409" s="17">
        <v>1437.2</v>
      </c>
    </row>
    <row r="410" spans="1:31">
      <c r="A410" s="17">
        <v>397</v>
      </c>
      <c r="B410" s="19">
        <v>0.52521990740740743</v>
      </c>
      <c r="C410" s="17">
        <v>44.6</v>
      </c>
      <c r="D410" s="17">
        <v>23.3</v>
      </c>
      <c r="E410" s="17">
        <v>2.4889999999999999E-2</v>
      </c>
      <c r="F410" s="17">
        <v>1.204</v>
      </c>
      <c r="G410" s="17">
        <v>0.84520300000000004</v>
      </c>
      <c r="H410" s="17">
        <v>4.4840999999999999E-2</v>
      </c>
      <c r="I410" s="17">
        <v>7.1589E-2</v>
      </c>
      <c r="J410" s="17">
        <v>2.6748000000000001E-2</v>
      </c>
      <c r="K410" s="17">
        <v>0.37363400000000002</v>
      </c>
      <c r="L410" s="17">
        <v>604.20000000000005</v>
      </c>
      <c r="M410" s="17">
        <v>0.17263800000000001</v>
      </c>
      <c r="N410" s="17">
        <v>1161</v>
      </c>
      <c r="O410" s="17">
        <v>0</v>
      </c>
      <c r="P410" s="17">
        <v>0</v>
      </c>
      <c r="Q410" s="17">
        <v>0.86375900000000005</v>
      </c>
      <c r="R410" s="17">
        <v>4.2570999999999998E-2</v>
      </c>
      <c r="S410" s="17">
        <v>7.3330999999999993E-2</v>
      </c>
      <c r="T410" s="17">
        <v>3.0759000000000002E-2</v>
      </c>
      <c r="U410" s="17">
        <v>0.41946299999999997</v>
      </c>
      <c r="V410" s="17">
        <v>538.4</v>
      </c>
      <c r="W410" s="17">
        <v>2.4390000000000002E-3</v>
      </c>
      <c r="X410" s="17">
        <v>698</v>
      </c>
      <c r="Y410" s="17">
        <v>0</v>
      </c>
      <c r="Z410" s="17">
        <v>0</v>
      </c>
      <c r="AA410" s="17">
        <v>0.64532699999999998</v>
      </c>
      <c r="AB410" s="17">
        <v>8.9536000000000004E-2</v>
      </c>
      <c r="AC410" s="17">
        <v>4.5325200000000003E-2</v>
      </c>
      <c r="AD410" s="17">
        <v>0.25</v>
      </c>
      <c r="AE410" s="17">
        <v>1374.6</v>
      </c>
    </row>
    <row r="411" spans="1:31">
      <c r="A411" s="17">
        <v>398</v>
      </c>
      <c r="B411" s="19">
        <v>0.52527777777777784</v>
      </c>
      <c r="C411" s="17">
        <v>43.7</v>
      </c>
      <c r="D411" s="17">
        <v>24.2</v>
      </c>
      <c r="E411" s="17">
        <v>2.2678E-2</v>
      </c>
      <c r="F411" s="17">
        <v>1.097</v>
      </c>
      <c r="G411" s="17">
        <v>0.90531099999999998</v>
      </c>
      <c r="H411" s="17">
        <v>4.3640999999999999E-2</v>
      </c>
      <c r="I411" s="17">
        <v>7.2757000000000002E-2</v>
      </c>
      <c r="J411" s="17">
        <v>2.9117000000000001E-2</v>
      </c>
      <c r="K411" s="17">
        <v>0.40018799999999999</v>
      </c>
      <c r="L411" s="17">
        <v>495.9</v>
      </c>
      <c r="M411" s="17">
        <v>2.4390000000000002E-3</v>
      </c>
      <c r="N411" s="17">
        <v>1119</v>
      </c>
      <c r="O411" s="17">
        <v>0</v>
      </c>
      <c r="P411" s="17">
        <v>0</v>
      </c>
      <c r="Q411" s="17">
        <v>0.92362900000000003</v>
      </c>
      <c r="R411" s="17">
        <v>4.0690999999999998E-2</v>
      </c>
      <c r="S411" s="17">
        <v>7.2829000000000005E-2</v>
      </c>
      <c r="T411" s="17">
        <v>3.2136999999999999E-2</v>
      </c>
      <c r="U411" s="17">
        <v>0.44127100000000002</v>
      </c>
      <c r="V411" s="17">
        <v>594.20000000000005</v>
      </c>
      <c r="W411" s="17">
        <v>2.4390000000000002E-3</v>
      </c>
      <c r="X411" s="17">
        <v>1144</v>
      </c>
      <c r="Y411" s="17">
        <v>0</v>
      </c>
      <c r="Z411" s="17">
        <v>0</v>
      </c>
      <c r="AA411" s="17">
        <v>0.67887900000000001</v>
      </c>
      <c r="AB411" s="17">
        <v>7.4728799999999998E-2</v>
      </c>
      <c r="AC411" s="17">
        <v>4.3092999999999999E-2</v>
      </c>
      <c r="AD411" s="17">
        <v>0.25</v>
      </c>
      <c r="AE411" s="17">
        <v>1675</v>
      </c>
    </row>
    <row r="412" spans="1:31">
      <c r="A412" s="17">
        <v>399</v>
      </c>
      <c r="B412" s="19">
        <v>0.52533564814814815</v>
      </c>
      <c r="C412" s="17">
        <v>42.8</v>
      </c>
      <c r="D412" s="17">
        <v>24.2</v>
      </c>
      <c r="E412" s="17">
        <v>0</v>
      </c>
      <c r="F412" s="17">
        <v>0</v>
      </c>
      <c r="G412" s="17">
        <v>0.91320400000000002</v>
      </c>
      <c r="H412" s="17">
        <v>4.5175E-2</v>
      </c>
      <c r="I412" s="17">
        <v>7.4403999999999998E-2</v>
      </c>
      <c r="J412" s="17">
        <v>2.9229000000000002E-2</v>
      </c>
      <c r="K412" s="17">
        <v>0.39284000000000002</v>
      </c>
      <c r="L412" s="17">
        <v>538.4</v>
      </c>
      <c r="M412" s="17">
        <v>2.4390000000000002E-3</v>
      </c>
      <c r="N412" s="17">
        <v>0</v>
      </c>
      <c r="O412" s="17">
        <v>0</v>
      </c>
      <c r="P412" s="17">
        <v>0</v>
      </c>
      <c r="Q412" s="17">
        <v>0.94699500000000003</v>
      </c>
      <c r="R412" s="17">
        <v>4.7163999999999998E-2</v>
      </c>
      <c r="S412" s="17">
        <v>8.7584999999999996E-2</v>
      </c>
      <c r="T412" s="17">
        <v>4.0420999999999999E-2</v>
      </c>
      <c r="U412" s="17">
        <v>0.461511</v>
      </c>
      <c r="V412" s="17">
        <v>559.70000000000005</v>
      </c>
      <c r="W412" s="17">
        <v>2.4390000000000002E-3</v>
      </c>
      <c r="X412" s="17">
        <v>1116</v>
      </c>
      <c r="Y412" s="17">
        <v>0</v>
      </c>
      <c r="Z412" s="17">
        <v>0</v>
      </c>
    </row>
    <row r="413" spans="1:31">
      <c r="A413" s="17">
        <v>400</v>
      </c>
      <c r="B413" s="19">
        <v>0.52539351851851845</v>
      </c>
      <c r="C413" s="17">
        <v>41.9</v>
      </c>
      <c r="D413" s="17">
        <v>25.1</v>
      </c>
      <c r="E413" s="17">
        <v>2.1346E-2</v>
      </c>
      <c r="F413" s="17">
        <v>1.0329999999999999</v>
      </c>
      <c r="G413" s="17">
        <v>0.94253100000000001</v>
      </c>
      <c r="H413" s="17">
        <v>4.4622000000000002E-2</v>
      </c>
      <c r="I413" s="17">
        <v>7.4413999999999994E-2</v>
      </c>
      <c r="J413" s="17">
        <v>2.9793E-2</v>
      </c>
      <c r="K413" s="17">
        <v>0.40035999999999999</v>
      </c>
      <c r="L413" s="17">
        <v>646.79999999999995</v>
      </c>
      <c r="M413" s="17">
        <v>0.33494400000000002</v>
      </c>
      <c r="N413" s="17">
        <v>6991</v>
      </c>
      <c r="O413" s="17">
        <v>0</v>
      </c>
      <c r="P413" s="17">
        <v>0</v>
      </c>
      <c r="Q413" s="17">
        <v>0.95067400000000002</v>
      </c>
      <c r="R413" s="17">
        <v>3.8781999999999997E-2</v>
      </c>
      <c r="S413" s="17">
        <v>7.4311000000000002E-2</v>
      </c>
      <c r="T413" s="17">
        <v>3.5528999999999998E-2</v>
      </c>
      <c r="U413" s="17">
        <v>0.47810999999999998</v>
      </c>
      <c r="V413" s="17">
        <v>543.5</v>
      </c>
      <c r="W413" s="17">
        <v>2.4390000000000002E-3</v>
      </c>
      <c r="X413" s="17">
        <v>1010</v>
      </c>
      <c r="Y413" s="17">
        <v>0</v>
      </c>
      <c r="Z413" s="17">
        <v>0</v>
      </c>
      <c r="AA413" s="17">
        <v>0.73555400000000004</v>
      </c>
      <c r="AB413" s="17">
        <v>0.40574700000000002</v>
      </c>
      <c r="AC413" s="17">
        <v>5.3197899999999999E-2</v>
      </c>
      <c r="AD413" s="17">
        <v>0.25</v>
      </c>
      <c r="AE413" s="17">
        <v>1284.0999999999999</v>
      </c>
    </row>
    <row r="414" spans="1:31">
      <c r="A414" s="17">
        <v>401</v>
      </c>
      <c r="B414" s="19">
        <v>0.52545138888888887</v>
      </c>
      <c r="C414" s="17">
        <v>41</v>
      </c>
      <c r="D414" s="17">
        <v>26.9</v>
      </c>
      <c r="E414" s="17">
        <v>2.2460000000000001E-2</v>
      </c>
      <c r="F414" s="17">
        <v>1.087</v>
      </c>
      <c r="G414" s="17">
        <v>0.91576000000000002</v>
      </c>
      <c r="H414" s="17">
        <v>4.2840999999999997E-2</v>
      </c>
      <c r="I414" s="17">
        <v>7.7314999999999995E-2</v>
      </c>
      <c r="J414" s="17">
        <v>3.4473999999999998E-2</v>
      </c>
      <c r="K414" s="17">
        <v>0.44589099999999998</v>
      </c>
      <c r="L414" s="17">
        <v>572.9</v>
      </c>
      <c r="M414" s="17">
        <v>2.4390000000000002E-3</v>
      </c>
      <c r="N414" s="17">
        <v>5801</v>
      </c>
      <c r="O414" s="17">
        <v>0</v>
      </c>
      <c r="P414" s="17">
        <v>0</v>
      </c>
      <c r="Q414" s="17">
        <v>0.92947599999999997</v>
      </c>
      <c r="R414" s="17">
        <v>3.7845999999999998E-2</v>
      </c>
      <c r="S414" s="17">
        <v>7.3400999999999994E-2</v>
      </c>
      <c r="T414" s="17">
        <v>3.5555000000000003E-2</v>
      </c>
      <c r="U414" s="17">
        <v>0.48439500000000002</v>
      </c>
      <c r="V414" s="17">
        <v>591.1</v>
      </c>
      <c r="W414" s="17">
        <v>2.4390000000000002E-3</v>
      </c>
      <c r="X414" s="17">
        <v>8822</v>
      </c>
      <c r="Y414" s="17">
        <v>0</v>
      </c>
      <c r="Z414" s="17">
        <v>0</v>
      </c>
      <c r="AA414" s="17">
        <v>0.74522299999999997</v>
      </c>
      <c r="AB414" s="17">
        <v>0.349688</v>
      </c>
      <c r="AC414" s="17">
        <v>5.0279400000000002E-2</v>
      </c>
      <c r="AD414" s="17">
        <v>0.25</v>
      </c>
      <c r="AE414" s="17">
        <v>1449.8</v>
      </c>
    </row>
    <row r="415" spans="1:31">
      <c r="A415" s="17">
        <v>402</v>
      </c>
      <c r="B415" s="19">
        <v>0.52550925925925929</v>
      </c>
      <c r="C415" s="17">
        <v>39.700000000000003</v>
      </c>
      <c r="D415" s="17">
        <v>27.8</v>
      </c>
      <c r="E415" s="17">
        <v>2.0015999999999999E-2</v>
      </c>
      <c r="F415" s="17">
        <v>0.96899999999999997</v>
      </c>
      <c r="G415" s="17">
        <v>0.90817099999999995</v>
      </c>
      <c r="H415" s="17">
        <v>4.3712000000000001E-2</v>
      </c>
      <c r="I415" s="17">
        <v>7.3821999999999999E-2</v>
      </c>
      <c r="J415" s="17">
        <v>3.0110000000000001E-2</v>
      </c>
      <c r="K415" s="17">
        <v>0.40787499999999999</v>
      </c>
      <c r="L415" s="17">
        <v>487.7</v>
      </c>
      <c r="M415" s="17">
        <v>2.4390000000000002E-3</v>
      </c>
      <c r="N415" s="17">
        <v>4154</v>
      </c>
      <c r="O415" s="17">
        <v>0</v>
      </c>
      <c r="P415" s="17">
        <v>0</v>
      </c>
      <c r="Q415" s="17">
        <v>0.93703000000000003</v>
      </c>
      <c r="R415" s="17">
        <v>4.3036999999999999E-2</v>
      </c>
      <c r="S415" s="17">
        <v>7.5134000000000006E-2</v>
      </c>
      <c r="T415" s="17">
        <v>3.2097000000000001E-2</v>
      </c>
      <c r="U415" s="17">
        <v>0.42719400000000002</v>
      </c>
      <c r="V415" s="17">
        <v>495.9</v>
      </c>
      <c r="W415" s="17">
        <v>2.4390000000000002E-3</v>
      </c>
      <c r="X415" s="17">
        <v>1042</v>
      </c>
      <c r="Y415" s="17">
        <v>0</v>
      </c>
      <c r="Z415" s="17">
        <v>0</v>
      </c>
      <c r="AA415" s="17">
        <v>0.65722100000000006</v>
      </c>
      <c r="AB415" s="17">
        <v>0.25302799999999998</v>
      </c>
      <c r="AC415" s="17">
        <v>5.11589E-2</v>
      </c>
      <c r="AD415" s="17">
        <v>0.25</v>
      </c>
      <c r="AE415" s="17">
        <v>1702.9</v>
      </c>
    </row>
    <row r="416" spans="1:31">
      <c r="A416" s="17">
        <v>403</v>
      </c>
      <c r="B416" s="19">
        <v>0.52555555555555555</v>
      </c>
      <c r="C416" s="17">
        <v>38.4</v>
      </c>
      <c r="D416" s="17">
        <v>28.7</v>
      </c>
      <c r="E416" s="17">
        <v>2.5898000000000001E-2</v>
      </c>
      <c r="F416" s="17">
        <v>1.2529999999999999</v>
      </c>
      <c r="G416" s="17">
        <v>0.861066</v>
      </c>
      <c r="H416" s="17">
        <v>4.1703999999999998E-2</v>
      </c>
      <c r="I416" s="17">
        <v>7.2257000000000002E-2</v>
      </c>
      <c r="J416" s="17">
        <v>3.0553E-2</v>
      </c>
      <c r="K416" s="17">
        <v>0.42283300000000001</v>
      </c>
      <c r="L416" s="17">
        <v>522.20000000000005</v>
      </c>
      <c r="M416" s="17">
        <v>2.4390000000000002E-3</v>
      </c>
      <c r="N416" s="17">
        <v>1909</v>
      </c>
      <c r="O416" s="17">
        <v>0</v>
      </c>
      <c r="P416" s="17">
        <v>0</v>
      </c>
      <c r="Q416" s="17">
        <v>0.92931299999999994</v>
      </c>
      <c r="R416" s="17">
        <v>4.1144E-2</v>
      </c>
      <c r="S416" s="17">
        <v>7.3194999999999996E-2</v>
      </c>
      <c r="T416" s="17">
        <v>3.2051000000000003E-2</v>
      </c>
      <c r="U416" s="17">
        <v>0.43788500000000002</v>
      </c>
      <c r="V416" s="17">
        <v>458.3</v>
      </c>
      <c r="W416" s="17">
        <v>2.4390000000000002E-3</v>
      </c>
      <c r="X416" s="17">
        <v>774</v>
      </c>
      <c r="Y416" s="17">
        <v>0</v>
      </c>
      <c r="Z416" s="17">
        <v>0</v>
      </c>
      <c r="AA416" s="17">
        <v>0.67366999999999999</v>
      </c>
      <c r="AB416" s="17">
        <v>0.146811</v>
      </c>
      <c r="AC416" s="17">
        <v>4.5849399999999998E-2</v>
      </c>
      <c r="AD416" s="17">
        <v>0.25</v>
      </c>
      <c r="AE416" s="17">
        <v>1590.6</v>
      </c>
    </row>
    <row r="417" spans="1:31">
      <c r="A417" s="17">
        <v>404</v>
      </c>
      <c r="B417" s="19">
        <v>0.52561342592592586</v>
      </c>
      <c r="C417" s="17">
        <v>37.9</v>
      </c>
      <c r="D417" s="17">
        <v>29.6</v>
      </c>
      <c r="E417" s="17">
        <v>1.9739E-2</v>
      </c>
      <c r="F417" s="17">
        <v>0.95499999999999996</v>
      </c>
      <c r="G417" s="17">
        <v>0.91297499999999998</v>
      </c>
      <c r="H417" s="17">
        <v>4.7643999999999999E-2</v>
      </c>
      <c r="I417" s="17">
        <v>7.6449000000000003E-2</v>
      </c>
      <c r="J417" s="17">
        <v>2.8805000000000001E-2</v>
      </c>
      <c r="K417" s="17">
        <v>0.37678899999999999</v>
      </c>
      <c r="L417" s="17">
        <v>402.6</v>
      </c>
      <c r="M417" s="17">
        <v>2.4390000000000002E-3</v>
      </c>
      <c r="N417" s="17">
        <v>1414</v>
      </c>
      <c r="O417" s="17">
        <v>0</v>
      </c>
      <c r="P417" s="17">
        <v>0</v>
      </c>
      <c r="Q417" s="17">
        <v>0.88038099999999997</v>
      </c>
      <c r="R417" s="17">
        <v>4.4937999999999999E-2</v>
      </c>
      <c r="S417" s="17">
        <v>7.4207999999999996E-2</v>
      </c>
      <c r="T417" s="17">
        <v>2.9270000000000001E-2</v>
      </c>
      <c r="U417" s="17">
        <v>0.394432</v>
      </c>
      <c r="V417" s="17">
        <v>461.4</v>
      </c>
      <c r="W417" s="17">
        <v>2.4390000000000002E-3</v>
      </c>
      <c r="X417" s="17">
        <v>9012</v>
      </c>
      <c r="Y417" s="17">
        <v>0</v>
      </c>
      <c r="Z417" s="17">
        <v>0</v>
      </c>
      <c r="AA417" s="17">
        <v>0.60681799999999997</v>
      </c>
      <c r="AB417" s="17">
        <v>9.2018799999999998E-2</v>
      </c>
      <c r="AC417" s="17">
        <v>4.7631699999999999E-2</v>
      </c>
      <c r="AD417" s="17">
        <v>0.25</v>
      </c>
      <c r="AE417" s="17">
        <v>2063.1</v>
      </c>
    </row>
    <row r="418" spans="1:31">
      <c r="A418" s="17">
        <v>405</v>
      </c>
      <c r="B418" s="19">
        <v>0.52567129629629628</v>
      </c>
      <c r="C418" s="17">
        <v>37.200000000000003</v>
      </c>
      <c r="D418" s="17">
        <v>29.6</v>
      </c>
      <c r="E418" s="17">
        <v>1.9528E-2</v>
      </c>
      <c r="F418" s="17">
        <v>0.94499999999999995</v>
      </c>
      <c r="G418" s="17">
        <v>0.87595299999999998</v>
      </c>
      <c r="H418" s="17">
        <v>4.8987000000000003E-2</v>
      </c>
      <c r="I418" s="17">
        <v>7.5690999999999994E-2</v>
      </c>
      <c r="J418" s="17">
        <v>2.6703999999999999E-2</v>
      </c>
      <c r="K418" s="17">
        <v>0.3528</v>
      </c>
      <c r="L418" s="17">
        <v>448.3</v>
      </c>
      <c r="M418" s="17">
        <v>2.4390000000000002E-3</v>
      </c>
      <c r="N418" s="17">
        <v>3622</v>
      </c>
      <c r="O418" s="17">
        <v>0</v>
      </c>
      <c r="P418" s="17">
        <v>0</v>
      </c>
      <c r="Q418" s="17">
        <v>0.881019</v>
      </c>
      <c r="R418" s="17">
        <v>4.3180000000000003E-2</v>
      </c>
      <c r="S418" s="17">
        <v>7.3203000000000004E-2</v>
      </c>
      <c r="T418" s="17">
        <v>3.0023000000000001E-2</v>
      </c>
      <c r="U418" s="17">
        <v>0.41014</v>
      </c>
      <c r="V418" s="17">
        <v>551.6</v>
      </c>
      <c r="W418" s="17">
        <v>2.4390000000000002E-3</v>
      </c>
      <c r="X418" s="17">
        <v>0</v>
      </c>
      <c r="Y418" s="17">
        <v>0</v>
      </c>
      <c r="Z418" s="17">
        <v>0</v>
      </c>
      <c r="AA418" s="17">
        <v>0.63098500000000002</v>
      </c>
      <c r="AB418" s="17">
        <v>0.22417000000000001</v>
      </c>
      <c r="AC418" s="17">
        <v>4.99099E-2</v>
      </c>
      <c r="AD418" s="17">
        <v>0.25</v>
      </c>
      <c r="AE418" s="17">
        <v>1852.8</v>
      </c>
    </row>
    <row r="419" spans="1:31">
      <c r="A419" s="17">
        <v>406</v>
      </c>
      <c r="B419" s="19">
        <v>0.52572916666666669</v>
      </c>
      <c r="C419" s="17">
        <v>36.200000000000003</v>
      </c>
      <c r="D419" s="17">
        <v>30.5</v>
      </c>
      <c r="E419" s="17">
        <v>2.2919999999999999E-2</v>
      </c>
      <c r="F419" s="17">
        <v>1.109</v>
      </c>
      <c r="G419" s="17">
        <v>0.87985899999999995</v>
      </c>
      <c r="H419" s="17">
        <v>4.3815E-2</v>
      </c>
      <c r="I419" s="17">
        <v>7.3588000000000001E-2</v>
      </c>
      <c r="J419" s="17">
        <v>2.9773000000000001E-2</v>
      </c>
      <c r="K419" s="17">
        <v>0.40459499999999998</v>
      </c>
      <c r="L419" s="17">
        <v>440.1</v>
      </c>
      <c r="M419" s="17">
        <v>2.4390000000000002E-3</v>
      </c>
      <c r="N419" s="17">
        <v>1251</v>
      </c>
      <c r="O419" s="17">
        <v>0</v>
      </c>
      <c r="P419" s="17">
        <v>0</v>
      </c>
      <c r="Q419" s="17">
        <v>0.90416600000000003</v>
      </c>
      <c r="R419" s="17">
        <v>4.5614000000000002E-2</v>
      </c>
      <c r="S419" s="17">
        <v>7.6853000000000005E-2</v>
      </c>
      <c r="T419" s="17">
        <v>3.124E-2</v>
      </c>
      <c r="U419" s="17">
        <v>0.40648699999999999</v>
      </c>
      <c r="V419" s="17">
        <v>445.2</v>
      </c>
      <c r="W419" s="17">
        <v>2.4390000000000002E-3</v>
      </c>
      <c r="X419" s="17">
        <v>1320</v>
      </c>
      <c r="Y419" s="17">
        <v>0</v>
      </c>
      <c r="Z419" s="17">
        <v>0</v>
      </c>
      <c r="AA419" s="17">
        <v>0.62536499999999995</v>
      </c>
      <c r="AB419" s="17">
        <v>9.1737600000000002E-2</v>
      </c>
      <c r="AC419" s="17">
        <v>4.8479399999999999E-2</v>
      </c>
      <c r="AD419" s="17">
        <v>0.25</v>
      </c>
      <c r="AE419" s="17">
        <v>1887.1</v>
      </c>
    </row>
    <row r="420" spans="1:31">
      <c r="A420" s="17">
        <v>407</v>
      </c>
      <c r="B420" s="19">
        <v>0.52578703703703711</v>
      </c>
      <c r="C420" s="17">
        <v>34.799999999999997</v>
      </c>
      <c r="D420" s="17">
        <v>32.299999999999997</v>
      </c>
      <c r="E420" s="17">
        <v>2.2811000000000001E-2</v>
      </c>
      <c r="F420" s="17">
        <v>1.1040000000000001</v>
      </c>
      <c r="G420" s="17">
        <v>0.86282300000000001</v>
      </c>
      <c r="H420" s="17">
        <v>4.3878E-2</v>
      </c>
      <c r="I420" s="17">
        <v>7.5873999999999997E-2</v>
      </c>
      <c r="J420" s="17">
        <v>3.1995999999999997E-2</v>
      </c>
      <c r="K420" s="17">
        <v>0.42170299999999999</v>
      </c>
      <c r="L420" s="17">
        <v>492.8</v>
      </c>
      <c r="M420" s="17">
        <v>2.4390000000000002E-3</v>
      </c>
      <c r="N420" s="17">
        <v>2470</v>
      </c>
      <c r="O420" s="17">
        <v>0</v>
      </c>
      <c r="P420" s="17">
        <v>0</v>
      </c>
      <c r="Q420" s="17">
        <v>0.89381200000000005</v>
      </c>
      <c r="R420" s="17">
        <v>4.65E-2</v>
      </c>
      <c r="S420" s="17">
        <v>7.5392000000000001E-2</v>
      </c>
      <c r="T420" s="17">
        <v>2.8892999999999999E-2</v>
      </c>
      <c r="U420" s="17">
        <v>0.38322899999999999</v>
      </c>
      <c r="V420" s="17">
        <v>535.29999999999995</v>
      </c>
      <c r="W420" s="17">
        <v>2.4390000000000002E-3</v>
      </c>
      <c r="X420" s="17">
        <v>1140</v>
      </c>
      <c r="Y420" s="17">
        <v>0</v>
      </c>
      <c r="Z420" s="17">
        <v>0</v>
      </c>
      <c r="AA420" s="17">
        <v>0.58958299999999997</v>
      </c>
      <c r="AB420" s="17">
        <v>0.19116900000000001</v>
      </c>
      <c r="AC420" s="17">
        <v>5.2023199999999999E-2</v>
      </c>
      <c r="AD420" s="17">
        <v>0.25</v>
      </c>
      <c r="AE420" s="17">
        <v>1685.6</v>
      </c>
    </row>
    <row r="421" spans="1:31">
      <c r="A421" s="17">
        <v>408</v>
      </c>
      <c r="B421" s="19">
        <v>0.52583333333333326</v>
      </c>
      <c r="C421" s="17">
        <v>34.4</v>
      </c>
      <c r="D421" s="17">
        <v>33.1</v>
      </c>
      <c r="E421" s="17">
        <v>3.4734000000000001E-2</v>
      </c>
      <c r="F421" s="17">
        <v>1.681</v>
      </c>
      <c r="G421" s="17">
        <v>0.895536</v>
      </c>
      <c r="H421" s="17">
        <v>4.5392000000000002E-2</v>
      </c>
      <c r="I421" s="17">
        <v>7.6000999999999999E-2</v>
      </c>
      <c r="J421" s="17">
        <v>3.0609000000000001E-2</v>
      </c>
      <c r="K421" s="17">
        <v>0.40274399999999999</v>
      </c>
      <c r="L421" s="17">
        <v>572.9</v>
      </c>
      <c r="M421" s="17">
        <v>2.4390000000000002E-3</v>
      </c>
      <c r="N421" s="17">
        <v>1609</v>
      </c>
      <c r="O421" s="17">
        <v>0</v>
      </c>
      <c r="P421" s="17">
        <v>0</v>
      </c>
      <c r="Q421" s="17">
        <v>0.889177</v>
      </c>
      <c r="R421" s="17">
        <v>4.1203999999999998E-2</v>
      </c>
      <c r="S421" s="17">
        <v>7.7397999999999995E-2</v>
      </c>
      <c r="T421" s="17">
        <v>3.6193999999999997E-2</v>
      </c>
      <c r="U421" s="17">
        <v>0.46763900000000003</v>
      </c>
      <c r="V421" s="17">
        <v>599.20000000000005</v>
      </c>
      <c r="W421" s="17">
        <v>2.4390000000000002E-3</v>
      </c>
      <c r="X421" s="17">
        <v>2439</v>
      </c>
      <c r="Y421" s="17">
        <v>0</v>
      </c>
      <c r="Z421" s="17">
        <v>0</v>
      </c>
      <c r="AA421" s="17">
        <v>0.71944399999999997</v>
      </c>
      <c r="AB421" s="17">
        <v>0.15534500000000001</v>
      </c>
      <c r="AC421" s="17">
        <v>4.6826199999999998E-2</v>
      </c>
      <c r="AD421" s="17">
        <v>0.25</v>
      </c>
      <c r="AE421" s="17">
        <v>1449.8</v>
      </c>
    </row>
    <row r="422" spans="1:31">
      <c r="A422" s="17">
        <v>409</v>
      </c>
      <c r="B422" s="19">
        <v>0.52589120370370368</v>
      </c>
      <c r="C422" s="17">
        <v>32.6</v>
      </c>
      <c r="D422" s="17">
        <v>33.1</v>
      </c>
      <c r="E422" s="17">
        <v>2.4781999999999998E-2</v>
      </c>
      <c r="F422" s="17">
        <v>1.1990000000000001</v>
      </c>
      <c r="G422" s="17">
        <v>0.91526600000000002</v>
      </c>
      <c r="H422" s="17">
        <v>4.9980999999999998E-2</v>
      </c>
      <c r="I422" s="17">
        <v>7.8759999999999997E-2</v>
      </c>
      <c r="J422" s="17">
        <v>2.8778999999999999E-2</v>
      </c>
      <c r="K422" s="17">
        <v>0.3654</v>
      </c>
      <c r="L422" s="17">
        <v>453.3</v>
      </c>
      <c r="M422" s="17">
        <v>2.4390000000000002E-3</v>
      </c>
      <c r="N422" s="17">
        <v>1203</v>
      </c>
      <c r="O422" s="17">
        <v>0</v>
      </c>
      <c r="P422" s="17">
        <v>0</v>
      </c>
      <c r="Q422" s="17">
        <v>0.89597199999999999</v>
      </c>
      <c r="R422" s="17">
        <v>4.5971999999999999E-2</v>
      </c>
      <c r="S422" s="17">
        <v>7.5978000000000004E-2</v>
      </c>
      <c r="T422" s="17">
        <v>3.0006000000000001E-2</v>
      </c>
      <c r="U422" s="17">
        <v>0.39492899999999997</v>
      </c>
      <c r="V422" s="17">
        <v>543.5</v>
      </c>
      <c r="W422" s="17">
        <v>2.4390000000000002E-3</v>
      </c>
      <c r="X422" s="17">
        <v>1945</v>
      </c>
      <c r="Y422" s="17">
        <v>0</v>
      </c>
      <c r="Z422" s="17">
        <v>0</v>
      </c>
      <c r="AA422" s="17">
        <v>0.60758299999999998</v>
      </c>
      <c r="AB422" s="17">
        <v>9.8137199999999994E-2</v>
      </c>
      <c r="AC422" s="17">
        <v>4.8917000000000002E-2</v>
      </c>
      <c r="AD422" s="17">
        <v>0.25</v>
      </c>
      <c r="AE422" s="17">
        <v>1832.3</v>
      </c>
    </row>
    <row r="423" spans="1:31">
      <c r="A423" s="17">
        <v>410</v>
      </c>
      <c r="B423" s="19">
        <v>0.5259490740740741</v>
      </c>
      <c r="C423" s="17">
        <v>32.1</v>
      </c>
      <c r="D423" s="17">
        <v>34</v>
      </c>
      <c r="E423" s="17">
        <v>2.2003000000000002E-2</v>
      </c>
      <c r="F423" s="17">
        <v>1.0649999999999999</v>
      </c>
      <c r="G423" s="17">
        <v>0.86841500000000005</v>
      </c>
      <c r="H423" s="17">
        <v>4.8103E-2</v>
      </c>
      <c r="I423" s="17">
        <v>7.7850000000000003E-2</v>
      </c>
      <c r="J423" s="17">
        <v>2.9746999999999999E-2</v>
      </c>
      <c r="K423" s="17">
        <v>0.382106</v>
      </c>
      <c r="L423" s="17">
        <v>402.6</v>
      </c>
      <c r="M423" s="17">
        <v>2.4390000000000002E-3</v>
      </c>
      <c r="N423" s="17">
        <v>692</v>
      </c>
      <c r="O423" s="17">
        <v>0</v>
      </c>
      <c r="P423" s="17">
        <v>0</v>
      </c>
      <c r="Q423" s="17">
        <v>0.87925399999999998</v>
      </c>
      <c r="R423" s="17">
        <v>4.7571000000000002E-2</v>
      </c>
      <c r="S423" s="17">
        <v>7.5091000000000005E-2</v>
      </c>
      <c r="T423" s="17">
        <v>2.7519999999999999E-2</v>
      </c>
      <c r="U423" s="17">
        <v>0.366483</v>
      </c>
      <c r="V423" s="17">
        <v>435.1</v>
      </c>
      <c r="W423" s="17">
        <v>2.4390000000000002E-3</v>
      </c>
      <c r="X423" s="17">
        <v>1403</v>
      </c>
      <c r="Y423" s="17">
        <v>0</v>
      </c>
      <c r="Z423" s="17">
        <v>0</v>
      </c>
      <c r="AA423" s="17">
        <v>0.56382100000000002</v>
      </c>
      <c r="AB423" s="17">
        <v>5.4003900000000001E-2</v>
      </c>
      <c r="AC423" s="17">
        <v>4.90576E-2</v>
      </c>
      <c r="AD423" s="17">
        <v>0.25</v>
      </c>
      <c r="AE423" s="17">
        <v>2063.1</v>
      </c>
    </row>
    <row r="424" spans="1:31">
      <c r="A424" s="17">
        <v>411</v>
      </c>
      <c r="B424" s="19">
        <v>0.52600694444444451</v>
      </c>
      <c r="C424" s="17">
        <v>30.6</v>
      </c>
      <c r="D424" s="17">
        <v>34</v>
      </c>
      <c r="E424" s="17">
        <v>2.6391999999999999E-2</v>
      </c>
      <c r="F424" s="17">
        <v>1.2769999999999999</v>
      </c>
      <c r="G424" s="17">
        <v>0.87951199999999996</v>
      </c>
      <c r="H424" s="17">
        <v>4.4985999999999998E-2</v>
      </c>
      <c r="I424" s="17">
        <v>7.3146000000000003E-2</v>
      </c>
      <c r="J424" s="17">
        <v>2.8160000000000001E-2</v>
      </c>
      <c r="K424" s="17">
        <v>0.38498199999999999</v>
      </c>
      <c r="L424" s="17">
        <v>458.3</v>
      </c>
      <c r="M424" s="17">
        <v>2.4390000000000002E-3</v>
      </c>
      <c r="N424" s="17">
        <v>1909</v>
      </c>
      <c r="O424" s="17">
        <v>0</v>
      </c>
      <c r="P424" s="17">
        <v>0</v>
      </c>
      <c r="Q424" s="17">
        <v>0.904806</v>
      </c>
      <c r="R424" s="17">
        <v>4.2724999999999999E-2</v>
      </c>
      <c r="S424" s="17">
        <v>7.5059000000000001E-2</v>
      </c>
      <c r="T424" s="17">
        <v>3.2334000000000002E-2</v>
      </c>
      <c r="U424" s="17">
        <v>0.430782</v>
      </c>
      <c r="V424" s="17">
        <v>479.6</v>
      </c>
      <c r="W424" s="17">
        <v>2.4390000000000002E-3</v>
      </c>
      <c r="X424" s="17">
        <v>1603</v>
      </c>
      <c r="Y424" s="17">
        <v>0</v>
      </c>
      <c r="Z424" s="17">
        <v>0</v>
      </c>
      <c r="AA424" s="17">
        <v>0.66274200000000005</v>
      </c>
      <c r="AB424" s="17">
        <v>0.15204300000000001</v>
      </c>
      <c r="AC424" s="17">
        <v>4.7641299999999998E-2</v>
      </c>
      <c r="AD424" s="17">
        <v>0.25</v>
      </c>
      <c r="AE424" s="17">
        <v>1812.2</v>
      </c>
    </row>
    <row r="425" spans="1:31">
      <c r="A425" s="17">
        <v>412</v>
      </c>
      <c r="B425" s="19">
        <v>0.52606481481481482</v>
      </c>
      <c r="C425" s="17">
        <v>29.7</v>
      </c>
      <c r="D425" s="17">
        <v>36.700000000000003</v>
      </c>
      <c r="E425" s="17">
        <v>5.3439999999999998E-3</v>
      </c>
      <c r="F425" s="17">
        <v>0.25900000000000001</v>
      </c>
      <c r="G425" s="17">
        <v>0.93312399999999995</v>
      </c>
      <c r="H425" s="17">
        <v>4.9904999999999998E-2</v>
      </c>
      <c r="I425" s="17">
        <v>7.4973999999999999E-2</v>
      </c>
      <c r="J425" s="17">
        <v>2.5068E-2</v>
      </c>
      <c r="K425" s="17">
        <v>0.33436300000000002</v>
      </c>
      <c r="L425" s="17">
        <v>466.4</v>
      </c>
      <c r="M425" s="17">
        <v>2.4390000000000002E-3</v>
      </c>
      <c r="N425" s="17">
        <v>45724</v>
      </c>
      <c r="O425" s="17">
        <v>0</v>
      </c>
      <c r="P425" s="17">
        <v>0</v>
      </c>
      <c r="Q425" s="17">
        <v>0.88331199999999999</v>
      </c>
      <c r="R425" s="17">
        <v>4.6552000000000003E-2</v>
      </c>
      <c r="S425" s="17">
        <v>7.5700000000000003E-2</v>
      </c>
      <c r="T425" s="17">
        <v>2.9148E-2</v>
      </c>
      <c r="U425" s="17">
        <v>0.38504100000000002</v>
      </c>
      <c r="V425" s="17">
        <v>514</v>
      </c>
      <c r="W425" s="17">
        <v>2.4390000000000002E-3</v>
      </c>
      <c r="X425" s="17">
        <v>3413</v>
      </c>
      <c r="Y425" s="17">
        <v>0</v>
      </c>
      <c r="Z425" s="17">
        <v>0</v>
      </c>
      <c r="AA425" s="17">
        <v>0.59237099999999998</v>
      </c>
      <c r="AB425" s="17">
        <v>0.82505300000000004</v>
      </c>
      <c r="AC425" s="17">
        <v>7.0600499999999997E-2</v>
      </c>
      <c r="AD425" s="17">
        <v>0.25</v>
      </c>
      <c r="AE425" s="17">
        <v>1780.6</v>
      </c>
    </row>
    <row r="426" spans="1:31">
      <c r="A426" s="17">
        <v>413</v>
      </c>
      <c r="B426" s="19">
        <v>0.52611111111111108</v>
      </c>
      <c r="C426" s="17">
        <v>29.3</v>
      </c>
      <c r="D426" s="17">
        <v>35.799999999999997</v>
      </c>
      <c r="E426" s="17">
        <v>2.5422E-2</v>
      </c>
      <c r="F426" s="17">
        <v>1.23</v>
      </c>
      <c r="G426" s="17">
        <v>0.93803800000000004</v>
      </c>
      <c r="H426" s="17">
        <v>4.6678999999999998E-2</v>
      </c>
      <c r="I426" s="17">
        <v>7.8008999999999995E-2</v>
      </c>
      <c r="J426" s="17">
        <v>3.1329999999999997E-2</v>
      </c>
      <c r="K426" s="17">
        <v>0.40162300000000001</v>
      </c>
      <c r="L426" s="17">
        <v>427</v>
      </c>
      <c r="M426" s="17">
        <v>2.4390000000000002E-3</v>
      </c>
      <c r="N426" s="17">
        <v>800</v>
      </c>
      <c r="O426" s="17">
        <v>0</v>
      </c>
      <c r="P426" s="17">
        <v>0</v>
      </c>
      <c r="Q426" s="17">
        <v>0.85581300000000005</v>
      </c>
      <c r="R426" s="17">
        <v>4.6671999999999998E-2</v>
      </c>
      <c r="S426" s="17">
        <v>7.5916999999999998E-2</v>
      </c>
      <c r="T426" s="17">
        <v>2.9245E-2</v>
      </c>
      <c r="U426" s="17">
        <v>0.38522800000000001</v>
      </c>
      <c r="V426" s="17">
        <v>427</v>
      </c>
      <c r="W426" s="17">
        <v>2.4390000000000002E-3</v>
      </c>
      <c r="X426" s="17">
        <v>1054</v>
      </c>
      <c r="Y426" s="17">
        <v>0</v>
      </c>
      <c r="Z426" s="17">
        <v>0</v>
      </c>
      <c r="AA426" s="17">
        <v>0.59265800000000002</v>
      </c>
      <c r="AB426" s="17">
        <v>6.86055E-2</v>
      </c>
      <c r="AC426" s="17">
        <v>4.8678199999999998E-2</v>
      </c>
      <c r="AD426" s="17">
        <v>0.25</v>
      </c>
      <c r="AE426" s="17">
        <v>1945.2</v>
      </c>
    </row>
    <row r="427" spans="1:31">
      <c r="A427" s="17">
        <v>414</v>
      </c>
      <c r="B427" s="19">
        <v>0.5261689814814815</v>
      </c>
      <c r="C427" s="17">
        <v>27.7</v>
      </c>
      <c r="D427" s="17">
        <v>36.700000000000003</v>
      </c>
      <c r="E427" s="17">
        <v>2.086E-2</v>
      </c>
      <c r="F427" s="17">
        <v>1.0089999999999999</v>
      </c>
      <c r="G427" s="17">
        <v>0.88802000000000003</v>
      </c>
      <c r="H427" s="17">
        <v>5.0324000000000001E-2</v>
      </c>
      <c r="I427" s="17">
        <v>7.8933000000000003E-2</v>
      </c>
      <c r="J427" s="17">
        <v>2.861E-2</v>
      </c>
      <c r="K427" s="17">
        <v>0.362454</v>
      </c>
      <c r="L427" s="17">
        <v>355</v>
      </c>
      <c r="M427" s="17">
        <v>2.4390000000000002E-3</v>
      </c>
      <c r="N427" s="17">
        <v>1570</v>
      </c>
      <c r="O427" s="17">
        <v>0</v>
      </c>
      <c r="P427" s="17">
        <v>0</v>
      </c>
      <c r="Q427" s="17">
        <v>0.87651900000000005</v>
      </c>
      <c r="R427" s="17">
        <v>4.6224000000000001E-2</v>
      </c>
      <c r="S427" s="17">
        <v>7.5535000000000005E-2</v>
      </c>
      <c r="T427" s="17">
        <v>2.9311E-2</v>
      </c>
      <c r="U427" s="17">
        <v>0.388048</v>
      </c>
      <c r="V427" s="17">
        <v>423.9</v>
      </c>
      <c r="W427" s="17">
        <v>2.4390000000000002E-3</v>
      </c>
      <c r="X427" s="17">
        <v>26306</v>
      </c>
      <c r="Y427" s="17">
        <v>0</v>
      </c>
      <c r="Z427" s="17">
        <v>0</v>
      </c>
      <c r="AA427" s="17">
        <v>0.59699599999999997</v>
      </c>
      <c r="AB427" s="17">
        <v>0.109706</v>
      </c>
      <c r="AC427" s="17">
        <v>4.94391E-2</v>
      </c>
      <c r="AD427" s="17">
        <v>0.25</v>
      </c>
      <c r="AE427" s="17">
        <v>2339.6999999999998</v>
      </c>
    </row>
    <row r="428" spans="1:31">
      <c r="A428" s="17">
        <v>415</v>
      </c>
      <c r="B428" s="19">
        <v>0.52622685185185192</v>
      </c>
      <c r="C428" s="17">
        <v>27.1</v>
      </c>
      <c r="D428" s="17">
        <v>38.5</v>
      </c>
      <c r="E428" s="17">
        <v>2.6606000000000001E-2</v>
      </c>
      <c r="F428" s="17">
        <v>1.2869999999999999</v>
      </c>
      <c r="G428" s="17">
        <v>0.85452899999999998</v>
      </c>
      <c r="H428" s="17">
        <v>4.4477000000000003E-2</v>
      </c>
      <c r="I428" s="17">
        <v>6.9578000000000001E-2</v>
      </c>
      <c r="J428" s="17">
        <v>2.5100999999999998E-2</v>
      </c>
      <c r="K428" s="17">
        <v>0.360759</v>
      </c>
      <c r="L428" s="17">
        <v>427</v>
      </c>
      <c r="M428" s="17">
        <v>2.4390000000000002E-3</v>
      </c>
      <c r="N428" s="17">
        <v>1509</v>
      </c>
      <c r="O428" s="17">
        <v>0</v>
      </c>
      <c r="P428" s="17">
        <v>0</v>
      </c>
      <c r="Q428" s="17">
        <v>0.89452200000000004</v>
      </c>
      <c r="R428" s="17">
        <v>4.4301E-2</v>
      </c>
      <c r="S428" s="17">
        <v>7.4019000000000001E-2</v>
      </c>
      <c r="T428" s="17">
        <v>2.9718000000000001E-2</v>
      </c>
      <c r="U428" s="17">
        <v>0.40149000000000001</v>
      </c>
      <c r="V428" s="17">
        <v>413.8</v>
      </c>
      <c r="W428" s="17">
        <v>2.4390000000000002E-3</v>
      </c>
      <c r="X428" s="17">
        <v>848</v>
      </c>
      <c r="Y428" s="17">
        <v>0</v>
      </c>
      <c r="Z428" s="17">
        <v>0</v>
      </c>
      <c r="AA428" s="17">
        <v>0.617676</v>
      </c>
      <c r="AB428" s="17">
        <v>0.12996199999999999</v>
      </c>
      <c r="AC428" s="17">
        <v>4.8163600000000001E-2</v>
      </c>
      <c r="AD428" s="17">
        <v>0.25</v>
      </c>
      <c r="AE428" s="17">
        <v>1945.2</v>
      </c>
    </row>
    <row r="429" spans="1:31">
      <c r="A429" s="17">
        <v>416</v>
      </c>
      <c r="B429" s="19">
        <v>0.52628472222222222</v>
      </c>
      <c r="C429" s="17">
        <v>26</v>
      </c>
      <c r="D429" s="17">
        <v>40.299999999999997</v>
      </c>
      <c r="E429" s="17">
        <v>2.1933000000000001E-2</v>
      </c>
      <c r="F429" s="17">
        <v>1.0609999999999999</v>
      </c>
      <c r="G429" s="17">
        <v>0.85089899999999996</v>
      </c>
      <c r="H429" s="17">
        <v>4.5364000000000002E-2</v>
      </c>
      <c r="I429" s="17">
        <v>6.8639000000000006E-2</v>
      </c>
      <c r="J429" s="17">
        <v>2.3274E-2</v>
      </c>
      <c r="K429" s="17">
        <v>0.33908500000000003</v>
      </c>
      <c r="L429" s="17">
        <v>389.4</v>
      </c>
      <c r="M429" s="17">
        <v>2.4390000000000002E-3</v>
      </c>
      <c r="N429" s="17">
        <v>2944</v>
      </c>
      <c r="O429" s="17">
        <v>0</v>
      </c>
      <c r="P429" s="17">
        <v>0</v>
      </c>
      <c r="Q429" s="17">
        <v>0.91165300000000005</v>
      </c>
      <c r="R429" s="17">
        <v>4.1472000000000002E-2</v>
      </c>
      <c r="S429" s="17">
        <v>6.7502999999999994E-2</v>
      </c>
      <c r="T429" s="17">
        <v>2.6030999999999999E-2</v>
      </c>
      <c r="U429" s="17">
        <v>0.38562800000000003</v>
      </c>
      <c r="V429" s="17">
        <v>389.4</v>
      </c>
      <c r="W429" s="17">
        <v>8.9978000000000002E-2</v>
      </c>
      <c r="X429" s="17">
        <v>983</v>
      </c>
      <c r="Y429" s="17">
        <v>0</v>
      </c>
      <c r="Z429" s="17">
        <v>0</v>
      </c>
      <c r="AA429" s="17">
        <v>0.59327300000000005</v>
      </c>
      <c r="AB429" s="17">
        <v>0.217672</v>
      </c>
      <c r="AC429" s="17">
        <v>4.7138199999999998E-2</v>
      </c>
      <c r="AD429" s="17">
        <v>0.25</v>
      </c>
      <c r="AE429" s="17">
        <v>2132.8000000000002</v>
      </c>
    </row>
    <row r="430" spans="1:31">
      <c r="A430" s="17">
        <v>417</v>
      </c>
      <c r="B430" s="19">
        <v>0.52634259259259253</v>
      </c>
      <c r="C430" s="17">
        <v>25</v>
      </c>
      <c r="D430" s="17">
        <v>41.2</v>
      </c>
      <c r="E430" s="17">
        <v>1.32E-2</v>
      </c>
      <c r="F430" s="17">
        <v>0.63900000000000001</v>
      </c>
      <c r="G430" s="17">
        <v>0.72085100000000002</v>
      </c>
      <c r="H430" s="17">
        <v>4.2777999999999997E-2</v>
      </c>
      <c r="I430" s="17">
        <v>6.3044000000000003E-2</v>
      </c>
      <c r="J430" s="17">
        <v>2.0265999999999999E-2</v>
      </c>
      <c r="K430" s="17">
        <v>0.321461</v>
      </c>
      <c r="L430" s="17">
        <v>504</v>
      </c>
      <c r="M430" s="17">
        <v>2.4390000000000002E-3</v>
      </c>
      <c r="N430" s="17">
        <v>13201</v>
      </c>
      <c r="O430" s="17">
        <v>0</v>
      </c>
      <c r="P430" s="17">
        <v>0</v>
      </c>
      <c r="Q430" s="17">
        <v>0.812531</v>
      </c>
      <c r="R430" s="17">
        <v>4.0105000000000002E-2</v>
      </c>
      <c r="S430" s="17">
        <v>6.3036999999999996E-2</v>
      </c>
      <c r="T430" s="17">
        <v>2.2932000000000001E-2</v>
      </c>
      <c r="U430" s="17">
        <v>0.363792</v>
      </c>
      <c r="V430" s="17">
        <v>453.3</v>
      </c>
      <c r="W430" s="17">
        <v>2.4390000000000002E-3</v>
      </c>
      <c r="X430" s="17">
        <v>4039</v>
      </c>
      <c r="Y430" s="17">
        <v>0</v>
      </c>
      <c r="Z430" s="17">
        <v>0</v>
      </c>
      <c r="AA430" s="17">
        <v>0.55967999999999996</v>
      </c>
      <c r="AB430" s="17">
        <v>0.62272899999999998</v>
      </c>
      <c r="AC430" s="17">
        <v>5.4385500000000003E-2</v>
      </c>
      <c r="AD430" s="17">
        <v>0.25</v>
      </c>
      <c r="AE430" s="17">
        <v>1648</v>
      </c>
    </row>
    <row r="431" spans="1:31">
      <c r="A431" s="17">
        <v>418</v>
      </c>
      <c r="B431" s="19">
        <v>0.52640046296296295</v>
      </c>
      <c r="C431" s="17">
        <v>24</v>
      </c>
      <c r="D431" s="17">
        <v>42.1</v>
      </c>
      <c r="E431" s="17">
        <v>1.7824E-2</v>
      </c>
      <c r="F431" s="17">
        <v>0.86299999999999999</v>
      </c>
      <c r="G431" s="17">
        <v>0.741757</v>
      </c>
      <c r="H431" s="17">
        <v>4.2858E-2</v>
      </c>
      <c r="I431" s="17">
        <v>6.1959E-2</v>
      </c>
      <c r="J431" s="17">
        <v>1.9101E-2</v>
      </c>
      <c r="K431" s="17">
        <v>0.308284</v>
      </c>
      <c r="L431" s="17">
        <v>355</v>
      </c>
      <c r="M431" s="17">
        <v>2.4390000000000002E-3</v>
      </c>
      <c r="N431" s="17">
        <v>3843</v>
      </c>
      <c r="O431" s="17">
        <v>0</v>
      </c>
      <c r="P431" s="17">
        <v>0</v>
      </c>
      <c r="Q431" s="17">
        <v>0.84513700000000003</v>
      </c>
      <c r="R431" s="17">
        <v>4.1076000000000001E-2</v>
      </c>
      <c r="S431" s="17">
        <v>6.2862000000000001E-2</v>
      </c>
      <c r="T431" s="17">
        <v>2.1786E-2</v>
      </c>
      <c r="U431" s="17">
        <v>0.34656799999999999</v>
      </c>
      <c r="V431" s="17">
        <v>392.5</v>
      </c>
      <c r="W431" s="17">
        <v>2.4390000000000002E-3</v>
      </c>
      <c r="X431" s="17">
        <v>1626</v>
      </c>
      <c r="Y431" s="17">
        <v>0</v>
      </c>
      <c r="Z431" s="17">
        <v>0</v>
      </c>
      <c r="AA431" s="17">
        <v>0.53318200000000004</v>
      </c>
      <c r="AB431" s="17">
        <v>0.25696799999999997</v>
      </c>
      <c r="AC431" s="17">
        <v>4.66747E-2</v>
      </c>
      <c r="AD431" s="17">
        <v>0.25</v>
      </c>
      <c r="AE431" s="17">
        <v>2339.6999999999998</v>
      </c>
    </row>
    <row r="432" spans="1:31">
      <c r="A432" s="17">
        <v>419</v>
      </c>
      <c r="B432" s="19">
        <v>0.52644675925925932</v>
      </c>
      <c r="C432" s="17">
        <v>22.9</v>
      </c>
      <c r="D432" s="17">
        <v>44.8</v>
      </c>
      <c r="E432" s="17">
        <v>2.0525999999999999E-2</v>
      </c>
      <c r="F432" s="17">
        <v>0.99299999999999999</v>
      </c>
      <c r="G432" s="17">
        <v>0.78244199999999997</v>
      </c>
      <c r="H432" s="17">
        <v>4.3152999999999997E-2</v>
      </c>
      <c r="I432" s="17">
        <v>6.3645999999999994E-2</v>
      </c>
      <c r="J432" s="17">
        <v>2.0493999999999998E-2</v>
      </c>
      <c r="K432" s="17">
        <v>0.32199100000000003</v>
      </c>
      <c r="L432" s="17">
        <v>312.39999999999998</v>
      </c>
      <c r="M432" s="17">
        <v>2.4390000000000002E-3</v>
      </c>
      <c r="N432" s="17">
        <v>1633</v>
      </c>
      <c r="O432" s="17">
        <v>0</v>
      </c>
      <c r="P432" s="17">
        <v>0</v>
      </c>
      <c r="Q432" s="17">
        <v>0.88047799999999998</v>
      </c>
      <c r="R432" s="17">
        <v>4.1416000000000001E-2</v>
      </c>
      <c r="S432" s="17">
        <v>6.4744999999999997E-2</v>
      </c>
      <c r="T432" s="17">
        <v>2.3328999999999999E-2</v>
      </c>
      <c r="U432" s="17">
        <v>0.360315</v>
      </c>
      <c r="V432" s="17">
        <v>397.6</v>
      </c>
      <c r="W432" s="17">
        <v>2.4390000000000002E-3</v>
      </c>
      <c r="X432" s="17">
        <v>1869</v>
      </c>
      <c r="Y432" s="17">
        <v>0</v>
      </c>
      <c r="Z432" s="17">
        <v>0</v>
      </c>
      <c r="AA432" s="17">
        <v>0.55433100000000002</v>
      </c>
      <c r="AB432" s="17">
        <v>0.120933</v>
      </c>
      <c r="AC432" s="17">
        <v>4.4237400000000003E-2</v>
      </c>
      <c r="AD432" s="17">
        <v>0.25</v>
      </c>
      <c r="AE432" s="17">
        <v>2658.5</v>
      </c>
    </row>
    <row r="433" spans="1:31">
      <c r="A433" s="17">
        <v>420</v>
      </c>
      <c r="B433" s="19">
        <v>0.52650462962962963</v>
      </c>
      <c r="C433" s="17">
        <v>22.4</v>
      </c>
      <c r="D433" s="17">
        <v>45.7</v>
      </c>
      <c r="E433" s="17">
        <v>3.1524000000000003E-2</v>
      </c>
      <c r="F433" s="17">
        <v>1.5249999999999999</v>
      </c>
      <c r="G433" s="17">
        <v>0.84914900000000004</v>
      </c>
      <c r="H433" s="17">
        <v>3.8795000000000003E-2</v>
      </c>
      <c r="I433" s="17">
        <v>6.0381999999999998E-2</v>
      </c>
      <c r="J433" s="17">
        <v>2.1586999999999999E-2</v>
      </c>
      <c r="K433" s="17">
        <v>0.357512</v>
      </c>
      <c r="L433" s="17">
        <v>448.3</v>
      </c>
      <c r="M433" s="17">
        <v>2.4390000000000002E-3</v>
      </c>
      <c r="N433" s="17">
        <v>1328</v>
      </c>
      <c r="O433" s="17">
        <v>0</v>
      </c>
      <c r="P433" s="17">
        <v>0</v>
      </c>
      <c r="Q433" s="17">
        <v>0.81057999999999997</v>
      </c>
      <c r="R433" s="17">
        <v>3.8481000000000001E-2</v>
      </c>
      <c r="S433" s="17">
        <v>6.2753000000000003E-2</v>
      </c>
      <c r="T433" s="17">
        <v>2.4272999999999999E-2</v>
      </c>
      <c r="U433" s="17">
        <v>0.38679400000000003</v>
      </c>
      <c r="V433" s="17">
        <v>440.1</v>
      </c>
      <c r="W433" s="17">
        <v>2.4390000000000002E-3</v>
      </c>
      <c r="X433" s="17">
        <v>1412</v>
      </c>
      <c r="Y433" s="17">
        <v>0</v>
      </c>
      <c r="Z433" s="17">
        <v>0</v>
      </c>
      <c r="AA433" s="17">
        <v>0.59506800000000004</v>
      </c>
      <c r="AB433" s="17">
        <v>0.14067299999999999</v>
      </c>
      <c r="AC433" s="17">
        <v>4.1895300000000003E-2</v>
      </c>
      <c r="AD433" s="17">
        <v>0.25</v>
      </c>
      <c r="AE433" s="17">
        <v>1852.8</v>
      </c>
    </row>
    <row r="434" spans="1:31">
      <c r="A434" s="17">
        <v>421</v>
      </c>
      <c r="B434" s="19">
        <v>0.52656249999999993</v>
      </c>
      <c r="C434" s="17">
        <v>20.9</v>
      </c>
      <c r="D434" s="17">
        <v>46.6</v>
      </c>
      <c r="E434" s="17">
        <v>1.9740000000000001E-2</v>
      </c>
      <c r="F434" s="17">
        <v>0.95499999999999996</v>
      </c>
      <c r="G434" s="17">
        <v>0.86664699999999995</v>
      </c>
      <c r="H434" s="17">
        <v>4.0993000000000002E-2</v>
      </c>
      <c r="I434" s="17">
        <v>6.0435999999999997E-2</v>
      </c>
      <c r="J434" s="17">
        <v>1.9442999999999998E-2</v>
      </c>
      <c r="K434" s="17">
        <v>0.32171100000000002</v>
      </c>
      <c r="L434" s="17">
        <v>474.6</v>
      </c>
      <c r="M434" s="17">
        <v>8.9978000000000002E-2</v>
      </c>
      <c r="N434" s="17">
        <v>6038</v>
      </c>
      <c r="O434" s="17">
        <v>0</v>
      </c>
      <c r="P434" s="17">
        <v>0</v>
      </c>
      <c r="Q434" s="17">
        <v>0.83801599999999998</v>
      </c>
      <c r="R434" s="17">
        <v>3.9773000000000003E-2</v>
      </c>
      <c r="S434" s="17">
        <v>6.0978999999999998E-2</v>
      </c>
      <c r="T434" s="17">
        <v>2.1205999999999999E-2</v>
      </c>
      <c r="U434" s="17">
        <v>0.34776200000000002</v>
      </c>
      <c r="V434" s="17">
        <v>500.9</v>
      </c>
      <c r="W434" s="17">
        <v>0.51002199999999998</v>
      </c>
      <c r="X434" s="17">
        <v>0</v>
      </c>
      <c r="Y434" s="17">
        <v>0</v>
      </c>
      <c r="Z434" s="17">
        <v>0</v>
      </c>
      <c r="AA434" s="17">
        <v>0.53501799999999999</v>
      </c>
      <c r="AB434" s="17">
        <v>0.44555899999999998</v>
      </c>
      <c r="AC434" s="17">
        <v>4.9221399999999998E-2</v>
      </c>
      <c r="AD434" s="17">
        <v>0.25</v>
      </c>
      <c r="AE434" s="17">
        <v>1750.1</v>
      </c>
    </row>
    <row r="435" spans="1:31">
      <c r="A435" s="17">
        <v>422</v>
      </c>
      <c r="B435" s="19">
        <v>0.52662037037037035</v>
      </c>
      <c r="C435" s="17">
        <v>20.2</v>
      </c>
      <c r="D435" s="17">
        <v>47.5</v>
      </c>
      <c r="E435" s="17">
        <v>3.1084000000000001E-2</v>
      </c>
      <c r="F435" s="17">
        <v>1.504</v>
      </c>
      <c r="G435" s="17">
        <v>0.83970800000000001</v>
      </c>
      <c r="H435" s="17">
        <v>3.7661E-2</v>
      </c>
      <c r="I435" s="17">
        <v>5.6594999999999999E-2</v>
      </c>
      <c r="J435" s="17">
        <v>1.8933999999999999E-2</v>
      </c>
      <c r="K435" s="17">
        <v>0.33455200000000002</v>
      </c>
      <c r="L435" s="17">
        <v>413.8</v>
      </c>
      <c r="M435" s="17">
        <v>2.4390000000000002E-3</v>
      </c>
      <c r="N435" s="17">
        <v>1702</v>
      </c>
      <c r="O435" s="17">
        <v>0</v>
      </c>
      <c r="P435" s="17">
        <v>0</v>
      </c>
      <c r="Q435" s="17">
        <v>0.85926999999999998</v>
      </c>
      <c r="R435" s="17">
        <v>3.5458000000000003E-2</v>
      </c>
      <c r="S435" s="17">
        <v>6.0137000000000003E-2</v>
      </c>
      <c r="T435" s="17">
        <v>2.4679E-2</v>
      </c>
      <c r="U435" s="17">
        <v>0.41037800000000002</v>
      </c>
      <c r="V435" s="17">
        <v>402.6</v>
      </c>
      <c r="W435" s="17">
        <v>2.4390000000000002E-3</v>
      </c>
      <c r="X435" s="17">
        <v>924</v>
      </c>
      <c r="Y435" s="17">
        <v>0</v>
      </c>
      <c r="Z435" s="17">
        <v>0</v>
      </c>
      <c r="AA435" s="17">
        <v>0.63134999999999997</v>
      </c>
      <c r="AB435" s="17">
        <v>0.167544</v>
      </c>
      <c r="AC435" s="17">
        <v>3.9593000000000003E-2</v>
      </c>
      <c r="AD435" s="17">
        <v>0.25</v>
      </c>
      <c r="AE435" s="17">
        <v>2007.1</v>
      </c>
    </row>
    <row r="436" spans="1:31">
      <c r="A436" s="17">
        <v>423</v>
      </c>
      <c r="B436" s="19">
        <v>0.52667824074074077</v>
      </c>
      <c r="C436" s="17">
        <v>18.899999999999999</v>
      </c>
      <c r="D436" s="17">
        <v>50.2</v>
      </c>
      <c r="E436" s="17">
        <v>2.1128999999999998E-2</v>
      </c>
      <c r="F436" s="17">
        <v>1.022</v>
      </c>
      <c r="G436" s="17">
        <v>0.76047699999999996</v>
      </c>
      <c r="H436" s="17">
        <v>3.7135000000000001E-2</v>
      </c>
      <c r="I436" s="17">
        <v>5.5579999999999997E-2</v>
      </c>
      <c r="J436" s="17">
        <v>1.8445E-2</v>
      </c>
      <c r="K436" s="17">
        <v>0.33185900000000002</v>
      </c>
      <c r="L436" s="17">
        <v>363.1</v>
      </c>
      <c r="M436" s="17">
        <v>2.4390000000000002E-3</v>
      </c>
      <c r="N436" s="17">
        <v>3901</v>
      </c>
      <c r="O436" s="17">
        <v>0</v>
      </c>
      <c r="P436" s="17">
        <v>0</v>
      </c>
      <c r="Q436" s="17">
        <v>0.85274700000000003</v>
      </c>
      <c r="R436" s="17">
        <v>3.8043E-2</v>
      </c>
      <c r="S436" s="17">
        <v>5.9222999999999998E-2</v>
      </c>
      <c r="T436" s="17">
        <v>2.1179E-2</v>
      </c>
      <c r="U436" s="17">
        <v>0.357622</v>
      </c>
      <c r="V436" s="17">
        <v>410.7</v>
      </c>
      <c r="W436" s="17">
        <v>2.4390000000000002E-3</v>
      </c>
      <c r="X436" s="17">
        <v>945</v>
      </c>
      <c r="Y436" s="17">
        <v>0</v>
      </c>
      <c r="Z436" s="17">
        <v>0</v>
      </c>
      <c r="AA436" s="17">
        <v>0.55018699999999998</v>
      </c>
      <c r="AB436" s="17">
        <v>0.29964299999999999</v>
      </c>
      <c r="AC436" s="17">
        <v>4.4389699999999997E-2</v>
      </c>
      <c r="AD436" s="17">
        <v>0.25</v>
      </c>
      <c r="AE436" s="17">
        <v>2287.3000000000002</v>
      </c>
    </row>
    <row r="437" spans="1:31">
      <c r="A437" s="17">
        <v>424</v>
      </c>
      <c r="B437" s="19">
        <v>0.52672453703703703</v>
      </c>
      <c r="C437" s="17">
        <v>18</v>
      </c>
      <c r="D437" s="17">
        <v>52.9</v>
      </c>
      <c r="E437" s="17">
        <v>2.3143E-2</v>
      </c>
      <c r="F437" s="17">
        <v>1.1200000000000001</v>
      </c>
      <c r="G437" s="17">
        <v>0.79065099999999999</v>
      </c>
      <c r="H437" s="17">
        <v>3.6114E-2</v>
      </c>
      <c r="I437" s="17">
        <v>5.3205000000000002E-2</v>
      </c>
      <c r="J437" s="17">
        <v>1.7090000000000001E-2</v>
      </c>
      <c r="K437" s="17">
        <v>0.32121699999999997</v>
      </c>
      <c r="L437" s="17">
        <v>492.8</v>
      </c>
      <c r="M437" s="17">
        <v>2.4390000000000002E-3</v>
      </c>
      <c r="N437" s="17">
        <v>5142</v>
      </c>
      <c r="O437" s="17">
        <v>0</v>
      </c>
      <c r="P437" s="17">
        <v>0</v>
      </c>
      <c r="Q437" s="17">
        <v>0.84351600000000004</v>
      </c>
      <c r="R437" s="17">
        <v>3.6422000000000003E-2</v>
      </c>
      <c r="S437" s="17">
        <v>5.5740999999999999E-2</v>
      </c>
      <c r="T437" s="17">
        <v>1.9318999999999999E-2</v>
      </c>
      <c r="U437" s="17">
        <v>0.346582</v>
      </c>
      <c r="V437" s="17">
        <v>410.7</v>
      </c>
      <c r="W437" s="17">
        <v>2.4390000000000002E-3</v>
      </c>
      <c r="X437" s="17">
        <v>2315</v>
      </c>
      <c r="Y437" s="17">
        <v>0</v>
      </c>
      <c r="Z437" s="17">
        <v>0</v>
      </c>
      <c r="AA437" s="17">
        <v>0.53320299999999998</v>
      </c>
      <c r="AB437" s="17">
        <v>0.44636799999999999</v>
      </c>
      <c r="AC437" s="17">
        <v>4.5045599999999998E-2</v>
      </c>
      <c r="AD437" s="17">
        <v>0.25</v>
      </c>
      <c r="AE437" s="17">
        <v>1685.6</v>
      </c>
    </row>
    <row r="438" spans="1:31">
      <c r="A438" s="17">
        <v>425</v>
      </c>
      <c r="B438" s="19">
        <v>0.52678240740740734</v>
      </c>
      <c r="C438" s="17">
        <v>17.3</v>
      </c>
      <c r="D438" s="17">
        <v>53.8</v>
      </c>
      <c r="E438" s="17">
        <v>2.7144000000000001E-2</v>
      </c>
      <c r="F438" s="17">
        <v>1.3129999999999999</v>
      </c>
      <c r="G438" s="17">
        <v>0.72268900000000003</v>
      </c>
      <c r="H438" s="17">
        <v>3.7414000000000003E-2</v>
      </c>
      <c r="I438" s="17">
        <v>5.2885000000000001E-2</v>
      </c>
      <c r="J438" s="17">
        <v>1.5471E-2</v>
      </c>
      <c r="K438" s="17">
        <v>0.292549</v>
      </c>
      <c r="L438" s="17">
        <v>392.5</v>
      </c>
      <c r="M438" s="17">
        <v>2.4390000000000002E-3</v>
      </c>
      <c r="N438" s="17">
        <v>2312</v>
      </c>
      <c r="O438" s="17">
        <v>0</v>
      </c>
      <c r="P438" s="17">
        <v>0</v>
      </c>
      <c r="Q438" s="17">
        <v>0.83014399999999999</v>
      </c>
      <c r="R438" s="17">
        <v>3.6613E-2</v>
      </c>
      <c r="S438" s="17">
        <v>5.7152000000000001E-2</v>
      </c>
      <c r="T438" s="17">
        <v>2.0539000000000002E-2</v>
      </c>
      <c r="U438" s="17">
        <v>0.35937799999999998</v>
      </c>
      <c r="V438" s="17">
        <v>458.3</v>
      </c>
      <c r="W438" s="17">
        <v>2.4390000000000002E-3</v>
      </c>
      <c r="X438" s="17">
        <v>1157</v>
      </c>
      <c r="Y438" s="17">
        <v>0</v>
      </c>
      <c r="Z438" s="17">
        <v>0</v>
      </c>
      <c r="AA438" s="17">
        <v>0.55288899999999996</v>
      </c>
      <c r="AB438" s="17">
        <v>0.226992</v>
      </c>
      <c r="AC438" s="17">
        <v>4.1274999999999999E-2</v>
      </c>
      <c r="AD438" s="17">
        <v>0.25</v>
      </c>
      <c r="AE438" s="17">
        <v>2115.9</v>
      </c>
    </row>
    <row r="439" spans="1:31">
      <c r="A439" s="17">
        <v>426</v>
      </c>
      <c r="B439" s="19">
        <v>0.52684027777777775</v>
      </c>
      <c r="C439" s="17">
        <v>16</v>
      </c>
      <c r="D439" s="17">
        <v>57.3</v>
      </c>
      <c r="E439" s="17">
        <v>2.6681E-2</v>
      </c>
      <c r="F439" s="17">
        <v>1.2909999999999999</v>
      </c>
      <c r="G439" s="17">
        <v>0.63322800000000001</v>
      </c>
      <c r="H439" s="17">
        <v>3.5081000000000001E-2</v>
      </c>
      <c r="I439" s="17">
        <v>4.9425999999999998E-2</v>
      </c>
      <c r="J439" s="17">
        <v>1.4345E-2</v>
      </c>
      <c r="K439" s="17">
        <v>0.29023900000000002</v>
      </c>
      <c r="L439" s="17">
        <v>376.3</v>
      </c>
      <c r="M439" s="17">
        <v>0.151973</v>
      </c>
      <c r="N439" s="17">
        <v>882</v>
      </c>
      <c r="O439" s="17">
        <v>0</v>
      </c>
      <c r="P439" s="17">
        <v>0</v>
      </c>
      <c r="Q439" s="17">
        <v>0.70443699999999998</v>
      </c>
      <c r="R439" s="17">
        <v>3.7717000000000001E-2</v>
      </c>
      <c r="S439" s="17">
        <v>5.3700999999999999E-2</v>
      </c>
      <c r="T439" s="17">
        <v>1.5984999999999999E-2</v>
      </c>
      <c r="U439" s="17">
        <v>0.297657</v>
      </c>
      <c r="V439" s="17">
        <v>418.8</v>
      </c>
      <c r="W439" s="17">
        <v>0.36838100000000001</v>
      </c>
      <c r="X439" s="17">
        <v>9849</v>
      </c>
      <c r="Y439" s="17">
        <v>0</v>
      </c>
      <c r="Z439" s="17">
        <v>0</v>
      </c>
      <c r="AA439" s="17">
        <v>0.45793299999999998</v>
      </c>
      <c r="AB439" s="17">
        <v>0.102768</v>
      </c>
      <c r="AC439" s="17">
        <v>3.9359400000000003E-2</v>
      </c>
      <c r="AD439" s="17">
        <v>0.25</v>
      </c>
      <c r="AE439" s="17">
        <v>2207.3000000000002</v>
      </c>
    </row>
    <row r="440" spans="1:31">
      <c r="A440" s="17">
        <v>427</v>
      </c>
      <c r="B440" s="19">
        <v>0.52689814814814817</v>
      </c>
      <c r="C440" s="17">
        <v>15.3</v>
      </c>
      <c r="D440" s="17">
        <v>56.4</v>
      </c>
      <c r="E440" s="17">
        <v>1.8089999999999998E-2</v>
      </c>
      <c r="F440" s="17">
        <v>0.875</v>
      </c>
      <c r="G440" s="17">
        <v>0.65173800000000004</v>
      </c>
      <c r="H440" s="17">
        <v>2.6605E-2</v>
      </c>
      <c r="I440" s="17">
        <v>3.6796000000000002E-2</v>
      </c>
      <c r="J440" s="17">
        <v>1.0191E-2</v>
      </c>
      <c r="K440" s="17">
        <v>0.276949</v>
      </c>
      <c r="L440" s="17">
        <v>392.5</v>
      </c>
      <c r="M440" s="17">
        <v>5.6541000000000001E-2</v>
      </c>
      <c r="N440" s="17">
        <v>3960</v>
      </c>
      <c r="O440" s="17">
        <v>0</v>
      </c>
      <c r="P440" s="17">
        <v>0</v>
      </c>
      <c r="Q440" s="17">
        <v>0.45528400000000002</v>
      </c>
      <c r="R440" s="17">
        <v>2.7428999999999999E-2</v>
      </c>
      <c r="S440" s="17">
        <v>3.7546000000000003E-2</v>
      </c>
      <c r="T440" s="17">
        <v>1.0116E-2</v>
      </c>
      <c r="U440" s="17">
        <v>0.26943899999999998</v>
      </c>
      <c r="V440" s="17">
        <v>440.1</v>
      </c>
      <c r="W440" s="17">
        <v>0.23161899999999999</v>
      </c>
      <c r="X440" s="17">
        <v>1780</v>
      </c>
      <c r="Y440" s="17">
        <v>0</v>
      </c>
      <c r="Z440" s="17">
        <v>0</v>
      </c>
      <c r="AA440" s="17">
        <v>0.41452099999999997</v>
      </c>
      <c r="AB440" s="17">
        <v>0.34559400000000001</v>
      </c>
      <c r="AC440" s="17">
        <v>3.0925600000000001E-2</v>
      </c>
      <c r="AD440" s="17">
        <v>0.25</v>
      </c>
      <c r="AE440" s="17">
        <v>2115.9</v>
      </c>
    </row>
    <row r="441" spans="1:31">
      <c r="A441" s="17">
        <v>428</v>
      </c>
      <c r="B441" s="19">
        <v>0.52695601851851859</v>
      </c>
      <c r="C441" s="17">
        <v>14</v>
      </c>
      <c r="D441" s="17">
        <v>62.7</v>
      </c>
      <c r="E441" s="17">
        <v>8.7790000000000003E-3</v>
      </c>
      <c r="F441" s="17">
        <v>0.42499999999999999</v>
      </c>
      <c r="G441" s="17">
        <v>0.48378199999999999</v>
      </c>
      <c r="H441" s="17">
        <v>3.0141999999999999E-2</v>
      </c>
      <c r="I441" s="17">
        <v>3.7314E-2</v>
      </c>
      <c r="J441" s="17">
        <v>7.1720000000000004E-3</v>
      </c>
      <c r="K441" s="17">
        <v>0.192217</v>
      </c>
      <c r="L441" s="17">
        <v>204.1</v>
      </c>
      <c r="M441" s="17">
        <v>8.5099999999999995E-2</v>
      </c>
      <c r="N441" s="17">
        <v>7447</v>
      </c>
      <c r="O441" s="17">
        <v>0</v>
      </c>
      <c r="P441" s="17">
        <v>0</v>
      </c>
      <c r="Q441" s="17">
        <v>0.63798600000000005</v>
      </c>
      <c r="R441" s="17">
        <v>2.8479000000000001E-2</v>
      </c>
      <c r="S441" s="17">
        <v>3.7137000000000003E-2</v>
      </c>
      <c r="T441" s="17">
        <v>8.6580000000000008E-3</v>
      </c>
      <c r="U441" s="17">
        <v>0.23313500000000001</v>
      </c>
      <c r="V441" s="17">
        <v>302.39999999999998</v>
      </c>
      <c r="W441" s="17">
        <v>2.4390000000000002E-3</v>
      </c>
      <c r="X441" s="17">
        <v>1613</v>
      </c>
      <c r="Y441" s="17">
        <v>0</v>
      </c>
      <c r="Z441" s="17">
        <v>0</v>
      </c>
      <c r="AA441" s="17">
        <v>0.35866900000000002</v>
      </c>
      <c r="AB441" s="17">
        <v>0.36454900000000001</v>
      </c>
      <c r="AC441" s="17">
        <v>3.16356E-2</v>
      </c>
      <c r="AD441" s="17">
        <v>0.25</v>
      </c>
      <c r="AE441" s="17">
        <v>4070.1</v>
      </c>
    </row>
    <row r="442" spans="1:31">
      <c r="A442" s="17">
        <v>429</v>
      </c>
      <c r="B442" s="19">
        <v>0.52701388888888889</v>
      </c>
      <c r="C442" s="17">
        <v>12.9</v>
      </c>
      <c r="D442" s="17">
        <v>66.3</v>
      </c>
      <c r="E442" s="17">
        <v>1.8938E-2</v>
      </c>
      <c r="F442" s="17">
        <v>0.91600000000000004</v>
      </c>
      <c r="G442" s="17">
        <v>0.52144299999999999</v>
      </c>
      <c r="H442" s="17">
        <v>2.5704000000000001E-2</v>
      </c>
      <c r="I442" s="17">
        <v>3.4447999999999999E-2</v>
      </c>
      <c r="J442" s="17">
        <v>8.744E-3</v>
      </c>
      <c r="K442" s="17">
        <v>0.25384299999999999</v>
      </c>
      <c r="L442" s="17">
        <v>641.79999999999995</v>
      </c>
      <c r="M442" s="17">
        <v>0.45591999999999999</v>
      </c>
      <c r="N442" s="17">
        <v>7468</v>
      </c>
      <c r="O442" s="17">
        <v>0</v>
      </c>
      <c r="P442" s="17">
        <v>0</v>
      </c>
      <c r="Q442" s="17">
        <v>0.702847</v>
      </c>
      <c r="R442" s="17">
        <v>2.8153000000000001E-2</v>
      </c>
      <c r="S442" s="17">
        <v>3.9100999999999997E-2</v>
      </c>
      <c r="T442" s="17">
        <v>1.0947999999999999E-2</v>
      </c>
      <c r="U442" s="17">
        <v>0.27998499999999998</v>
      </c>
      <c r="V442" s="17">
        <v>299.3</v>
      </c>
      <c r="W442" s="17">
        <v>2.4390000000000002E-3</v>
      </c>
      <c r="X442" s="17">
        <v>5645</v>
      </c>
      <c r="Y442" s="17">
        <v>0</v>
      </c>
      <c r="Z442" s="17">
        <v>0</v>
      </c>
      <c r="AA442" s="17">
        <v>0.43074600000000002</v>
      </c>
      <c r="AB442" s="17">
        <v>0.65668800000000005</v>
      </c>
      <c r="AC442" s="17">
        <v>3.53423E-2</v>
      </c>
      <c r="AD442" s="17">
        <v>0.25</v>
      </c>
      <c r="AE442" s="17">
        <v>1294.2</v>
      </c>
    </row>
    <row r="443" spans="1:31">
      <c r="A443" s="17">
        <v>430</v>
      </c>
      <c r="B443" s="19">
        <v>0.52706018518518516</v>
      </c>
      <c r="C443" s="17">
        <v>12.2</v>
      </c>
      <c r="D443" s="17">
        <v>70.8</v>
      </c>
      <c r="E443" s="17">
        <v>1.4505000000000001E-2</v>
      </c>
      <c r="F443" s="17">
        <v>0.70199999999999996</v>
      </c>
      <c r="G443" s="17">
        <v>0.48002299999999998</v>
      </c>
      <c r="H443" s="17">
        <v>2.8833000000000001E-2</v>
      </c>
      <c r="I443" s="17">
        <v>3.5888000000000003E-2</v>
      </c>
      <c r="J443" s="17">
        <v>7.0549999999999996E-3</v>
      </c>
      <c r="K443" s="17">
        <v>0.196573</v>
      </c>
      <c r="L443" s="17">
        <v>272.89999999999998</v>
      </c>
      <c r="M443" s="17">
        <v>2.4390000000000002E-3</v>
      </c>
      <c r="N443" s="17">
        <v>1754</v>
      </c>
      <c r="O443" s="17">
        <v>0</v>
      </c>
      <c r="P443" s="17">
        <v>0</v>
      </c>
      <c r="Q443" s="17">
        <v>0.45699899999999999</v>
      </c>
      <c r="R443" s="17">
        <v>3.0228999999999999E-2</v>
      </c>
      <c r="S443" s="17">
        <v>3.7560999999999997E-2</v>
      </c>
      <c r="T443" s="17">
        <v>7.3330000000000001E-3</v>
      </c>
      <c r="U443" s="17">
        <v>0.19522300000000001</v>
      </c>
      <c r="V443" s="17">
        <v>230.4</v>
      </c>
      <c r="W443" s="17">
        <v>2.4390000000000002E-3</v>
      </c>
      <c r="X443" s="17">
        <v>1088</v>
      </c>
      <c r="Y443" s="17">
        <v>0</v>
      </c>
      <c r="Z443" s="17">
        <v>0</v>
      </c>
      <c r="AA443" s="17">
        <v>0.300344</v>
      </c>
      <c r="AB443" s="17">
        <v>0.16944899999999999</v>
      </c>
      <c r="AC443" s="17">
        <v>3.1471100000000002E-2</v>
      </c>
      <c r="AD443" s="17">
        <v>0.25</v>
      </c>
      <c r="AE443" s="17">
        <v>3042.9</v>
      </c>
    </row>
    <row r="444" spans="1:31">
      <c r="A444" s="17">
        <v>431</v>
      </c>
      <c r="B444" s="19">
        <v>0.52711805555555558</v>
      </c>
      <c r="C444" s="17">
        <v>10.9</v>
      </c>
      <c r="D444" s="17">
        <v>74.400000000000006</v>
      </c>
      <c r="E444" s="17">
        <v>0</v>
      </c>
      <c r="F444" s="17">
        <v>0</v>
      </c>
      <c r="G444" s="17">
        <v>0.37561099999999997</v>
      </c>
      <c r="H444" s="17">
        <v>2.7036000000000001E-2</v>
      </c>
      <c r="I444" s="17">
        <v>3.3454999999999999E-2</v>
      </c>
      <c r="J444" s="17">
        <v>6.4180000000000001E-3</v>
      </c>
      <c r="K444" s="17">
        <v>0.19184599999999999</v>
      </c>
      <c r="L444" s="17">
        <v>607.29999999999995</v>
      </c>
      <c r="M444" s="17">
        <v>0.32705099999999998</v>
      </c>
      <c r="N444" s="17">
        <v>0</v>
      </c>
      <c r="O444" s="17">
        <v>0</v>
      </c>
      <c r="P444" s="17">
        <v>0</v>
      </c>
      <c r="Q444" s="17">
        <v>0.402445</v>
      </c>
      <c r="R444" s="17">
        <v>2.7968E-2</v>
      </c>
      <c r="S444" s="17">
        <v>3.5574000000000001E-2</v>
      </c>
      <c r="T444" s="17">
        <v>7.6059999999999999E-3</v>
      </c>
      <c r="U444" s="17">
        <v>0.213812</v>
      </c>
      <c r="V444" s="17">
        <v>448.3</v>
      </c>
      <c r="W444" s="17">
        <v>0.22674</v>
      </c>
      <c r="X444" s="17">
        <v>59624</v>
      </c>
      <c r="Y444" s="17">
        <v>0</v>
      </c>
      <c r="Z444" s="17">
        <v>0</v>
      </c>
    </row>
    <row r="445" spans="1:31">
      <c r="A445" s="17">
        <v>432</v>
      </c>
      <c r="B445" s="19">
        <v>0.52717592592592599</v>
      </c>
      <c r="C445" s="17">
        <v>10.6</v>
      </c>
      <c r="D445" s="17">
        <v>77.900000000000006</v>
      </c>
      <c r="E445" s="17">
        <v>1.7215999999999999E-2</v>
      </c>
      <c r="F445" s="17">
        <v>0.83299999999999996</v>
      </c>
      <c r="G445" s="17">
        <v>0.26437500000000003</v>
      </c>
      <c r="H445" s="17">
        <v>2.8389999999999999E-2</v>
      </c>
      <c r="I445" s="17">
        <v>3.3661999999999997E-2</v>
      </c>
      <c r="J445" s="17">
        <v>5.2719999999999998E-3</v>
      </c>
      <c r="K445" s="17">
        <v>0.156609</v>
      </c>
      <c r="L445" s="17">
        <v>453.3</v>
      </c>
      <c r="M445" s="17">
        <v>0.59756100000000001</v>
      </c>
      <c r="N445" s="17">
        <v>4125</v>
      </c>
      <c r="O445" s="17">
        <v>0</v>
      </c>
      <c r="P445" s="17">
        <v>0</v>
      </c>
      <c r="Q445" s="17">
        <v>0.36902499999999999</v>
      </c>
      <c r="R445" s="17">
        <v>2.8098000000000001E-2</v>
      </c>
      <c r="S445" s="17">
        <v>3.5014999999999998E-2</v>
      </c>
      <c r="T445" s="17">
        <v>6.9170000000000004E-3</v>
      </c>
      <c r="U445" s="17">
        <v>0.19755400000000001</v>
      </c>
      <c r="V445" s="17">
        <v>368.1</v>
      </c>
      <c r="W445" s="17">
        <v>0.36838100000000001</v>
      </c>
      <c r="X445" s="17">
        <v>40880</v>
      </c>
      <c r="Y445" s="17">
        <v>0</v>
      </c>
      <c r="Z445" s="17">
        <v>0</v>
      </c>
      <c r="AA445" s="17">
        <v>0.30392999999999998</v>
      </c>
      <c r="AB445" s="17">
        <v>0.467333</v>
      </c>
      <c r="AC445" s="17">
        <v>3.1330799999999999E-2</v>
      </c>
      <c r="AD445" s="17">
        <v>0.25</v>
      </c>
      <c r="AE445" s="17">
        <v>1832.3</v>
      </c>
    </row>
    <row r="446" spans="1:31">
      <c r="A446" s="17">
        <v>433</v>
      </c>
      <c r="B446" s="19">
        <v>0.5272337962962963</v>
      </c>
      <c r="C446" s="17">
        <v>9.3000000000000007</v>
      </c>
      <c r="D446" s="17">
        <v>86</v>
      </c>
      <c r="E446" s="17">
        <v>1.7502E-2</v>
      </c>
      <c r="F446" s="17">
        <v>0.84699999999999998</v>
      </c>
      <c r="G446" s="17">
        <v>0.46051199999999998</v>
      </c>
      <c r="H446" s="17">
        <v>2.6487E-2</v>
      </c>
      <c r="I446" s="17">
        <v>3.4972000000000003E-2</v>
      </c>
      <c r="J446" s="17">
        <v>8.4849999999999995E-3</v>
      </c>
      <c r="K446" s="17">
        <v>0.24262300000000001</v>
      </c>
      <c r="L446" s="17">
        <v>474.6</v>
      </c>
      <c r="M446" s="17">
        <v>0.36838100000000001</v>
      </c>
      <c r="N446" s="17">
        <v>5424</v>
      </c>
      <c r="O446" s="17">
        <v>0</v>
      </c>
      <c r="P446" s="17">
        <v>0</v>
      </c>
      <c r="Q446" s="17">
        <v>0.417883</v>
      </c>
      <c r="R446" s="17">
        <v>3.0526999999999999E-2</v>
      </c>
      <c r="S446" s="17">
        <v>3.8938E-2</v>
      </c>
      <c r="T446" s="17">
        <v>8.4110000000000001E-3</v>
      </c>
      <c r="U446" s="17">
        <v>0.216004</v>
      </c>
      <c r="V446" s="17">
        <v>246.6</v>
      </c>
      <c r="W446" s="17">
        <v>2.4390000000000002E-3</v>
      </c>
      <c r="X446" s="17">
        <v>904</v>
      </c>
      <c r="Y446" s="17">
        <v>0</v>
      </c>
      <c r="Z446" s="17">
        <v>0</v>
      </c>
      <c r="AA446" s="17">
        <v>0.332314</v>
      </c>
      <c r="AB446" s="17">
        <v>0.57130599999999998</v>
      </c>
      <c r="AC446" s="17">
        <v>3.5332299999999997E-2</v>
      </c>
      <c r="AD446" s="17">
        <v>0.25</v>
      </c>
      <c r="AE446" s="17">
        <v>1750.1</v>
      </c>
    </row>
    <row r="447" spans="1:31">
      <c r="A447" s="17">
        <v>434</v>
      </c>
      <c r="B447" s="19">
        <v>0.5272916666666666</v>
      </c>
      <c r="C447" s="17">
        <v>8.4</v>
      </c>
      <c r="D447" s="17">
        <v>87.8</v>
      </c>
      <c r="E447" s="17">
        <v>2.1274000000000001E-2</v>
      </c>
      <c r="F447" s="17">
        <v>1.0289999999999999</v>
      </c>
      <c r="G447" s="17">
        <v>0.28796300000000002</v>
      </c>
      <c r="H447" s="17">
        <v>2.8892999999999999E-2</v>
      </c>
      <c r="I447" s="17">
        <v>3.4571999999999999E-2</v>
      </c>
      <c r="J447" s="17">
        <v>5.679E-3</v>
      </c>
      <c r="K447" s="17">
        <v>0.16427</v>
      </c>
      <c r="L447" s="17">
        <v>405.7</v>
      </c>
      <c r="M447" s="17">
        <v>2.4390000000000002E-3</v>
      </c>
      <c r="N447" s="17">
        <v>3245</v>
      </c>
      <c r="O447" s="17">
        <v>0</v>
      </c>
      <c r="P447" s="17">
        <v>0</v>
      </c>
      <c r="Q447" s="17">
        <v>0.45761099999999999</v>
      </c>
      <c r="R447" s="17">
        <v>2.8646000000000001E-2</v>
      </c>
      <c r="S447" s="17">
        <v>3.6665999999999997E-2</v>
      </c>
      <c r="T447" s="17">
        <v>8.0199999999999994E-3</v>
      </c>
      <c r="U447" s="17">
        <v>0.21873799999999999</v>
      </c>
      <c r="V447" s="17">
        <v>535.29999999999995</v>
      </c>
      <c r="W447" s="17">
        <v>2.4390000000000002E-3</v>
      </c>
      <c r="X447" s="17">
        <v>6868</v>
      </c>
      <c r="Y447" s="17">
        <v>0</v>
      </c>
      <c r="Z447" s="17">
        <v>0</v>
      </c>
      <c r="AA447" s="17">
        <v>0.33652100000000001</v>
      </c>
      <c r="AB447" s="17">
        <v>0.41033799999999998</v>
      </c>
      <c r="AC447" s="17">
        <v>3.1936699999999998E-2</v>
      </c>
      <c r="AD447" s="17">
        <v>0.25</v>
      </c>
      <c r="AE447" s="17">
        <v>2047.3</v>
      </c>
    </row>
    <row r="448" spans="1:31">
      <c r="A448" s="17">
        <v>435</v>
      </c>
      <c r="B448" s="19">
        <v>0.52734953703703702</v>
      </c>
      <c r="C448" s="17">
        <v>7.5</v>
      </c>
      <c r="D448" s="17">
        <v>93.2</v>
      </c>
      <c r="E448" s="17">
        <v>3.4805000000000003E-2</v>
      </c>
      <c r="F448" s="17">
        <v>1.6839999999999999</v>
      </c>
      <c r="G448" s="17">
        <v>0.50187899999999996</v>
      </c>
      <c r="H448" s="17">
        <v>2.5020000000000001E-2</v>
      </c>
      <c r="I448" s="17">
        <v>3.4993000000000003E-2</v>
      </c>
      <c r="J448" s="17">
        <v>9.9729999999999992E-3</v>
      </c>
      <c r="K448" s="17">
        <v>0.28498899999999999</v>
      </c>
      <c r="L448" s="17">
        <v>599.20000000000005</v>
      </c>
      <c r="M448" s="17">
        <v>2.4390000000000002E-3</v>
      </c>
      <c r="N448" s="17">
        <v>3426</v>
      </c>
      <c r="O448" s="17">
        <v>0</v>
      </c>
      <c r="P448" s="17">
        <v>0</v>
      </c>
      <c r="Q448" s="17">
        <v>0.57055400000000001</v>
      </c>
      <c r="R448" s="17">
        <v>2.6796E-2</v>
      </c>
      <c r="S448" s="17">
        <v>3.7719999999999997E-2</v>
      </c>
      <c r="T448" s="17">
        <v>1.0925000000000001E-2</v>
      </c>
      <c r="U448" s="17">
        <v>0.28962599999999999</v>
      </c>
      <c r="V448" s="17">
        <v>599.20000000000005</v>
      </c>
      <c r="W448" s="17">
        <v>0.59756100000000001</v>
      </c>
      <c r="X448" s="17">
        <v>1144</v>
      </c>
      <c r="Y448" s="17">
        <v>0</v>
      </c>
      <c r="Z448" s="17">
        <v>0</v>
      </c>
      <c r="AA448" s="17">
        <v>0.44557799999999997</v>
      </c>
      <c r="AB448" s="17">
        <v>0.53515599999999997</v>
      </c>
      <c r="AC448" s="17">
        <v>3.2641999999999997E-2</v>
      </c>
      <c r="AD448" s="17">
        <v>0.25</v>
      </c>
      <c r="AE448" s="17">
        <v>1386.2</v>
      </c>
    </row>
    <row r="449" spans="1:31">
      <c r="A449" s="17">
        <v>436</v>
      </c>
      <c r="B449" s="19">
        <v>0.5273958333333334</v>
      </c>
      <c r="C449" s="17">
        <v>6.6</v>
      </c>
      <c r="D449" s="17">
        <v>96.8</v>
      </c>
      <c r="E449" s="17">
        <v>9.5099999999999994E-3</v>
      </c>
      <c r="F449" s="17">
        <v>0.46</v>
      </c>
      <c r="G449" s="17">
        <v>0.31629800000000002</v>
      </c>
      <c r="H449" s="17">
        <v>2.4161999999999999E-2</v>
      </c>
      <c r="I449" s="17">
        <v>3.2152E-2</v>
      </c>
      <c r="J449" s="17">
        <v>7.9900000000000006E-3</v>
      </c>
      <c r="K449" s="17">
        <v>0.24852099999999999</v>
      </c>
      <c r="L449" s="17">
        <v>976.1</v>
      </c>
      <c r="M449" s="17">
        <v>0.36838100000000001</v>
      </c>
      <c r="N449" s="17">
        <v>14361</v>
      </c>
      <c r="O449" s="17">
        <v>0</v>
      </c>
      <c r="P449" s="17">
        <v>0</v>
      </c>
      <c r="Q449" s="17">
        <v>0.39897300000000002</v>
      </c>
      <c r="R449" s="17">
        <v>2.5975000000000002E-2</v>
      </c>
      <c r="S449" s="17">
        <v>3.2439000000000003E-2</v>
      </c>
      <c r="T449" s="17">
        <v>6.4650000000000003E-3</v>
      </c>
      <c r="U449" s="17">
        <v>0.19928999999999999</v>
      </c>
      <c r="V449" s="17">
        <v>350</v>
      </c>
      <c r="W449" s="17">
        <v>2.4390000000000002E-3</v>
      </c>
      <c r="X449" s="17">
        <v>1762</v>
      </c>
      <c r="Y449" s="17">
        <v>0</v>
      </c>
      <c r="Z449" s="17">
        <v>0</v>
      </c>
      <c r="AA449" s="17">
        <v>0.30659999999999998</v>
      </c>
      <c r="AB449" s="17">
        <v>0.89089200000000002</v>
      </c>
      <c r="AC449" s="17">
        <v>3.1733999999999998E-2</v>
      </c>
      <c r="AD449" s="17">
        <v>0.25</v>
      </c>
      <c r="AE449" s="17">
        <v>850.9</v>
      </c>
    </row>
    <row r="450" spans="1:31">
      <c r="A450" s="17">
        <v>437</v>
      </c>
      <c r="B450" s="19">
        <v>0.5274537037037037</v>
      </c>
      <c r="C450" s="17">
        <v>5.0999999999999996</v>
      </c>
      <c r="D450" s="17">
        <v>115.6</v>
      </c>
      <c r="E450" s="17">
        <v>0</v>
      </c>
      <c r="F450" s="17">
        <v>0</v>
      </c>
      <c r="G450" s="17">
        <v>0.39100499999999999</v>
      </c>
      <c r="H450" s="17">
        <v>2.3834999999999999E-2</v>
      </c>
      <c r="I450" s="17">
        <v>2.9822999999999999E-2</v>
      </c>
      <c r="J450" s="17">
        <v>5.9870000000000001E-3</v>
      </c>
      <c r="K450" s="17">
        <v>0.20075799999999999</v>
      </c>
      <c r="L450" s="17">
        <v>204.1</v>
      </c>
      <c r="M450" s="17">
        <v>0.13920199999999999</v>
      </c>
      <c r="N450" s="17">
        <v>0</v>
      </c>
      <c r="O450" s="17">
        <v>0</v>
      </c>
      <c r="P450" s="17">
        <v>0</v>
      </c>
      <c r="Q450" s="17">
        <v>0.31720700000000002</v>
      </c>
      <c r="R450" s="17">
        <v>2.4376999999999999E-2</v>
      </c>
      <c r="S450" s="17">
        <v>3.0606000000000001E-2</v>
      </c>
      <c r="T450" s="17">
        <v>6.2290000000000002E-3</v>
      </c>
      <c r="U450" s="17">
        <v>0.20352300000000001</v>
      </c>
      <c r="V450" s="17">
        <v>363.1</v>
      </c>
      <c r="W450" s="17">
        <v>2.4390000000000002E-3</v>
      </c>
      <c r="X450" s="17">
        <v>2807</v>
      </c>
      <c r="Y450" s="17">
        <v>0</v>
      </c>
      <c r="Z450" s="17">
        <v>0</v>
      </c>
    </row>
    <row r="451" spans="1:31">
      <c r="A451" s="17">
        <v>438</v>
      </c>
      <c r="B451" s="19">
        <v>0.52751157407407401</v>
      </c>
      <c r="C451" s="17">
        <v>4</v>
      </c>
      <c r="D451" s="17">
        <v>124.5</v>
      </c>
      <c r="E451" s="17">
        <v>1.9505000000000002E-2</v>
      </c>
      <c r="F451" s="17">
        <v>0.94399999999999995</v>
      </c>
      <c r="G451" s="17">
        <v>0.40677799999999997</v>
      </c>
      <c r="H451" s="17">
        <v>2.7276000000000002E-2</v>
      </c>
      <c r="I451" s="17">
        <v>3.4301999999999999E-2</v>
      </c>
      <c r="J451" s="17">
        <v>7.0260000000000001E-3</v>
      </c>
      <c r="K451" s="17">
        <v>0.20483899999999999</v>
      </c>
      <c r="L451" s="17">
        <v>204.1</v>
      </c>
      <c r="M451" s="17">
        <v>2.4390000000000002E-3</v>
      </c>
      <c r="N451" s="17">
        <v>3075</v>
      </c>
      <c r="O451" s="17">
        <v>0</v>
      </c>
      <c r="P451" s="17">
        <v>0</v>
      </c>
      <c r="Q451" s="17">
        <v>0.40988799999999997</v>
      </c>
      <c r="R451" s="17">
        <v>2.367E-2</v>
      </c>
      <c r="S451" s="17">
        <v>3.1296999999999998E-2</v>
      </c>
      <c r="T451" s="17">
        <v>7.6280000000000002E-3</v>
      </c>
      <c r="U451" s="17">
        <v>0.24371499999999999</v>
      </c>
      <c r="V451" s="17">
        <v>355</v>
      </c>
      <c r="W451" s="17">
        <v>0.14408000000000001</v>
      </c>
      <c r="X451" s="17">
        <v>2668</v>
      </c>
      <c r="Y451" s="17">
        <v>0</v>
      </c>
      <c r="Z451" s="17">
        <v>0</v>
      </c>
      <c r="AA451" s="17">
        <v>0.37494699999999997</v>
      </c>
      <c r="AB451" s="17">
        <v>0.319882</v>
      </c>
      <c r="AC451" s="17">
        <v>2.61096E-2</v>
      </c>
      <c r="AD451" s="17">
        <v>0.25</v>
      </c>
      <c r="AE451" s="17">
        <v>4070.1</v>
      </c>
    </row>
    <row r="452" spans="1:31">
      <c r="A452" s="17">
        <v>439</v>
      </c>
      <c r="B452" s="19">
        <v>0.52756944444444442</v>
      </c>
      <c r="C452" s="17">
        <v>2.9</v>
      </c>
      <c r="D452" s="17">
        <v>156.80000000000001</v>
      </c>
      <c r="E452" s="17">
        <v>2.1510000000000001E-2</v>
      </c>
      <c r="F452" s="17">
        <v>1.0409999999999999</v>
      </c>
      <c r="G452" s="17">
        <v>3.6235999999999997E-2</v>
      </c>
      <c r="H452" s="17">
        <v>2.1867999999999999E-2</v>
      </c>
      <c r="I452" s="17">
        <v>2.9263999999999998E-2</v>
      </c>
      <c r="J452" s="17">
        <v>7.3949999999999997E-3</v>
      </c>
      <c r="K452" s="17">
        <v>0.252718</v>
      </c>
      <c r="L452" s="17">
        <v>204.1</v>
      </c>
      <c r="M452" s="17">
        <v>0.13920199999999999</v>
      </c>
      <c r="N452" s="17">
        <v>2416</v>
      </c>
      <c r="O452" s="17">
        <v>0</v>
      </c>
      <c r="P452" s="17">
        <v>0</v>
      </c>
      <c r="Q452" s="17">
        <v>0.29123100000000002</v>
      </c>
      <c r="R452" s="17">
        <v>2.3309E-2</v>
      </c>
      <c r="S452" s="17">
        <v>2.9607999999999999E-2</v>
      </c>
      <c r="T452" s="17">
        <v>6.2989999999999999E-3</v>
      </c>
      <c r="U452" s="17">
        <v>0.212751</v>
      </c>
      <c r="V452" s="17">
        <v>538.4</v>
      </c>
      <c r="W452" s="17">
        <v>2.4390000000000002E-3</v>
      </c>
      <c r="X452" s="17">
        <v>3074</v>
      </c>
      <c r="Y452" s="17">
        <v>0</v>
      </c>
      <c r="Z452" s="17">
        <v>0</v>
      </c>
      <c r="AA452" s="17">
        <v>0.32730999999999999</v>
      </c>
      <c r="AB452" s="17">
        <v>0.31756499999999999</v>
      </c>
      <c r="AC452" s="17">
        <v>2.5309399999999999E-2</v>
      </c>
      <c r="AD452" s="17">
        <v>0.25</v>
      </c>
      <c r="AE452" s="17">
        <v>4070.1</v>
      </c>
    </row>
    <row r="453" spans="1:31">
      <c r="A453" s="17">
        <v>440</v>
      </c>
      <c r="B453" s="19">
        <v>0.52762731481481484</v>
      </c>
      <c r="C453" s="17">
        <v>2</v>
      </c>
      <c r="D453" s="17">
        <v>177.4</v>
      </c>
      <c r="E453" s="17">
        <v>4.6280000000000002E-2</v>
      </c>
      <c r="F453" s="17">
        <v>2.2389999999999999</v>
      </c>
      <c r="G453" s="17">
        <v>0.32669300000000001</v>
      </c>
      <c r="H453" s="17">
        <v>2.2759999999999999E-2</v>
      </c>
      <c r="I453" s="17">
        <v>2.7747000000000001E-2</v>
      </c>
      <c r="J453" s="17">
        <v>4.9870000000000001E-3</v>
      </c>
      <c r="K453" s="17">
        <v>0.179729</v>
      </c>
      <c r="L453" s="17">
        <v>440.1</v>
      </c>
      <c r="M453" s="17">
        <v>0.59756100000000001</v>
      </c>
      <c r="N453" s="17">
        <v>2002</v>
      </c>
      <c r="O453" s="17">
        <v>0</v>
      </c>
      <c r="P453" s="17">
        <v>0</v>
      </c>
      <c r="Q453" s="17">
        <v>0.31546099999999999</v>
      </c>
      <c r="R453" s="17">
        <v>2.2707000000000001E-2</v>
      </c>
      <c r="S453" s="17">
        <v>3.0214000000000001E-2</v>
      </c>
      <c r="T453" s="17">
        <v>7.5069999999999998E-3</v>
      </c>
      <c r="U453" s="17">
        <v>0.24845999999999999</v>
      </c>
      <c r="V453" s="17">
        <v>243.5</v>
      </c>
      <c r="W453" s="17">
        <v>2.4390000000000002E-3</v>
      </c>
      <c r="X453" s="17">
        <v>1102</v>
      </c>
      <c r="Y453" s="17">
        <v>0</v>
      </c>
      <c r="Z453" s="17">
        <v>0</v>
      </c>
      <c r="AA453" s="17">
        <v>0.38224599999999997</v>
      </c>
      <c r="AB453" s="17">
        <v>0.48478700000000002</v>
      </c>
      <c r="AC453" s="17">
        <v>2.6346600000000001E-2</v>
      </c>
      <c r="AD453" s="17">
        <v>0.25</v>
      </c>
      <c r="AE453" s="17">
        <v>1887.1</v>
      </c>
    </row>
    <row r="454" spans="1:31">
      <c r="A454" s="17">
        <v>441</v>
      </c>
      <c r="B454" s="19">
        <v>0.52767361111111111</v>
      </c>
      <c r="C454" s="17">
        <v>1.5</v>
      </c>
      <c r="D454" s="17">
        <v>197.1</v>
      </c>
      <c r="E454" s="17">
        <v>0</v>
      </c>
      <c r="F454" s="17">
        <v>0</v>
      </c>
      <c r="G454" s="17">
        <v>0.19087699999999999</v>
      </c>
      <c r="H454" s="17">
        <v>2.6317E-2</v>
      </c>
      <c r="I454" s="17">
        <v>3.3713E-2</v>
      </c>
      <c r="J454" s="17">
        <v>7.3959999999999998E-3</v>
      </c>
      <c r="K454" s="17">
        <v>0.21937699999999999</v>
      </c>
      <c r="L454" s="17">
        <v>1195.9000000000001</v>
      </c>
      <c r="M454" s="17">
        <v>0.22674</v>
      </c>
      <c r="N454" s="17">
        <v>0</v>
      </c>
      <c r="O454" s="17">
        <v>0</v>
      </c>
      <c r="P454" s="17">
        <v>0</v>
      </c>
      <c r="Q454" s="17">
        <v>0.29994500000000002</v>
      </c>
      <c r="R454" s="17">
        <v>3.1555E-2</v>
      </c>
      <c r="S454" s="17">
        <v>3.9781999999999998E-2</v>
      </c>
      <c r="T454" s="17">
        <v>8.2269999999999999E-3</v>
      </c>
      <c r="U454" s="17">
        <v>0.20679500000000001</v>
      </c>
      <c r="V454" s="17">
        <v>379.4</v>
      </c>
      <c r="W454" s="17">
        <v>2.4390000000000002E-3</v>
      </c>
      <c r="X454" s="17">
        <v>1184</v>
      </c>
      <c r="Y454" s="17">
        <v>0</v>
      </c>
      <c r="Z454" s="17">
        <v>0</v>
      </c>
    </row>
    <row r="455" spans="1:31">
      <c r="A455" s="17">
        <v>442</v>
      </c>
      <c r="B455" s="19">
        <v>0.52773148148148141</v>
      </c>
      <c r="C455" s="17">
        <v>0.2</v>
      </c>
      <c r="D455" s="17">
        <v>632.5</v>
      </c>
      <c r="E455" s="17">
        <v>0</v>
      </c>
      <c r="F455" s="17">
        <v>0</v>
      </c>
      <c r="G455" s="17">
        <v>2.2294999999999999E-2</v>
      </c>
      <c r="H455" s="17">
        <v>1.4198000000000001E-2</v>
      </c>
      <c r="I455" s="17">
        <v>2.1399000000000001E-2</v>
      </c>
      <c r="J455" s="17">
        <v>7.2020000000000001E-3</v>
      </c>
      <c r="K455" s="17">
        <v>0.336536</v>
      </c>
      <c r="L455" s="17">
        <v>1195.9000000000001</v>
      </c>
      <c r="M455" s="17">
        <v>3.0998000000000001E-2</v>
      </c>
      <c r="N455" s="17">
        <v>0</v>
      </c>
      <c r="O455" s="17">
        <v>0</v>
      </c>
      <c r="P455" s="17">
        <v>0</v>
      </c>
      <c r="Q455" s="17">
        <v>4.7571000000000002E-2</v>
      </c>
      <c r="R455" s="17">
        <v>2.0195999999999999E-2</v>
      </c>
      <c r="S455" s="17">
        <v>2.7844000000000001E-2</v>
      </c>
      <c r="T455" s="17">
        <v>7.6480000000000003E-3</v>
      </c>
      <c r="U455" s="17">
        <v>0.27468700000000001</v>
      </c>
      <c r="V455" s="17">
        <v>315.5</v>
      </c>
      <c r="W455" s="17">
        <v>0.36838100000000001</v>
      </c>
      <c r="X455" s="17">
        <v>1875</v>
      </c>
      <c r="Y455" s="17">
        <v>0</v>
      </c>
      <c r="Z455" s="17">
        <v>0</v>
      </c>
    </row>
    <row r="456" spans="1:31">
      <c r="A456" s="17">
        <v>443</v>
      </c>
      <c r="B456" s="19">
        <v>0.52778935185185183</v>
      </c>
      <c r="C456" s="17">
        <v>-1</v>
      </c>
      <c r="D456" s="17">
        <v>2238.8000000000002</v>
      </c>
      <c r="E456" s="17">
        <v>0</v>
      </c>
      <c r="F456" s="17">
        <v>0</v>
      </c>
      <c r="G456" s="17">
        <v>2.235E-3</v>
      </c>
      <c r="H456" s="17">
        <v>3.4480000000000001E-3</v>
      </c>
      <c r="I456" s="17">
        <v>9.6209999999999993E-3</v>
      </c>
      <c r="J456" s="17">
        <v>6.1729999999999997E-3</v>
      </c>
      <c r="K456" s="17">
        <v>0.64157799999999998</v>
      </c>
      <c r="L456" s="17">
        <v>1122</v>
      </c>
      <c r="M456" s="17">
        <v>0.59756100000000001</v>
      </c>
      <c r="N456" s="17">
        <v>0</v>
      </c>
      <c r="O456" s="17">
        <v>0</v>
      </c>
      <c r="P456" s="17">
        <v>0</v>
      </c>
      <c r="Q456" s="17">
        <v>9.8340000000000007E-3</v>
      </c>
      <c r="R456" s="17">
        <v>4.7840000000000001E-3</v>
      </c>
      <c r="S456" s="17">
        <v>1.3958E-2</v>
      </c>
      <c r="T456" s="17">
        <v>9.1739999999999999E-3</v>
      </c>
      <c r="U456" s="17">
        <v>0.65723500000000001</v>
      </c>
      <c r="V456" s="17">
        <v>1195.9000000000001</v>
      </c>
      <c r="W456" s="17">
        <v>2.4390000000000002E-3</v>
      </c>
      <c r="X456" s="17">
        <v>575837</v>
      </c>
      <c r="Y456" s="17">
        <v>0</v>
      </c>
      <c r="Z456" s="17">
        <v>0</v>
      </c>
    </row>
    <row r="457" spans="1:31">
      <c r="A457" s="17">
        <v>444</v>
      </c>
      <c r="B457" s="19">
        <v>0.52784722222222225</v>
      </c>
      <c r="C457" s="17">
        <v>-1</v>
      </c>
      <c r="D457" s="17">
        <v>2238.8000000000002</v>
      </c>
      <c r="E457" s="17">
        <v>0</v>
      </c>
      <c r="F457" s="17">
        <v>0</v>
      </c>
      <c r="G457" s="17">
        <v>0.12836400000000001</v>
      </c>
      <c r="H457" s="17">
        <v>8.0599999999999997E-4</v>
      </c>
      <c r="I457" s="17">
        <v>6.1250000000000002E-3</v>
      </c>
      <c r="J457" s="17">
        <v>5.3189999999999999E-3</v>
      </c>
      <c r="K457" s="17">
        <v>0.86836400000000002</v>
      </c>
      <c r="L457" s="17">
        <v>445.2</v>
      </c>
      <c r="M457" s="17">
        <v>0.59756100000000001</v>
      </c>
      <c r="N457" s="17">
        <v>0</v>
      </c>
      <c r="O457" s="17">
        <v>0</v>
      </c>
      <c r="P457" s="17">
        <v>0</v>
      </c>
      <c r="Q457" s="17">
        <v>7.1214E-2</v>
      </c>
      <c r="R457" s="17">
        <v>1.957E-3</v>
      </c>
      <c r="S457" s="17">
        <v>6.8440000000000003E-3</v>
      </c>
      <c r="T457" s="17">
        <v>4.8869999999999999E-3</v>
      </c>
      <c r="U457" s="17">
        <v>0.714028</v>
      </c>
      <c r="V457" s="17">
        <v>204.1</v>
      </c>
      <c r="W457" s="17">
        <v>0.13920199999999999</v>
      </c>
      <c r="X457" s="17">
        <v>11049</v>
      </c>
      <c r="Y457" s="17">
        <v>0</v>
      </c>
      <c r="Z457" s="17">
        <v>0</v>
      </c>
    </row>
    <row r="458" spans="1:31">
      <c r="A458" s="17">
        <v>445</v>
      </c>
      <c r="B458" s="19">
        <v>0.52790509259259266</v>
      </c>
      <c r="C458" s="17">
        <v>-1</v>
      </c>
      <c r="D458" s="17">
        <v>2238.8000000000002</v>
      </c>
      <c r="E458" s="17">
        <v>0</v>
      </c>
      <c r="F458" s="17">
        <v>0</v>
      </c>
      <c r="G458" s="17">
        <v>1.0213E-2</v>
      </c>
      <c r="H458" s="17">
        <v>8.7699999999999996E-4</v>
      </c>
      <c r="I458" s="17">
        <v>5.2769999999999996E-3</v>
      </c>
      <c r="J458" s="17">
        <v>4.4000000000000003E-3</v>
      </c>
      <c r="K458" s="17">
        <v>0.83379599999999998</v>
      </c>
      <c r="L458" s="17">
        <v>204.1</v>
      </c>
      <c r="M458" s="17">
        <v>0.13920199999999999</v>
      </c>
      <c r="N458" s="17">
        <v>0</v>
      </c>
      <c r="O458" s="17">
        <v>0</v>
      </c>
      <c r="P458" s="17">
        <v>0</v>
      </c>
      <c r="Q458" s="17">
        <v>1.089E-2</v>
      </c>
      <c r="R458" s="17">
        <v>1.585E-3</v>
      </c>
      <c r="S458" s="17">
        <v>4.5999999999999999E-3</v>
      </c>
      <c r="T458" s="17">
        <v>3.016E-3</v>
      </c>
      <c r="U458" s="17">
        <v>0.65552299999999997</v>
      </c>
      <c r="V458" s="17">
        <v>368.1</v>
      </c>
      <c r="W458" s="17">
        <v>0.59756100000000001</v>
      </c>
      <c r="X458" s="17">
        <v>0</v>
      </c>
      <c r="Y458" s="17">
        <v>0</v>
      </c>
      <c r="Z458" s="17">
        <v>0</v>
      </c>
    </row>
    <row r="459" spans="1:31">
      <c r="A459" s="17">
        <v>446</v>
      </c>
      <c r="B459" s="19">
        <v>0.52795138888888882</v>
      </c>
      <c r="C459" s="17">
        <v>-1</v>
      </c>
      <c r="D459" s="17">
        <v>2238.8000000000002</v>
      </c>
      <c r="E459" s="17">
        <v>0.14518700000000001</v>
      </c>
      <c r="F459" s="17">
        <v>7.0259999999999998</v>
      </c>
      <c r="G459" s="17">
        <v>2.5137E-2</v>
      </c>
      <c r="H459" s="17">
        <v>1.4679999999999999E-3</v>
      </c>
      <c r="I459" s="17">
        <v>5.718E-3</v>
      </c>
      <c r="J459" s="17">
        <v>4.2509999999999996E-3</v>
      </c>
      <c r="K459" s="17">
        <v>0.74334500000000003</v>
      </c>
      <c r="L459" s="17">
        <v>204.1</v>
      </c>
      <c r="M459" s="17">
        <v>0.36838100000000001</v>
      </c>
      <c r="N459" s="17">
        <v>1277</v>
      </c>
      <c r="O459" s="17">
        <v>0</v>
      </c>
      <c r="P459" s="17">
        <v>0</v>
      </c>
      <c r="Q459" s="17">
        <v>4.2442000000000001E-2</v>
      </c>
      <c r="R459" s="17">
        <v>1.2149999999999999E-3</v>
      </c>
      <c r="S459" s="17">
        <v>5.2430000000000003E-3</v>
      </c>
      <c r="T459" s="17">
        <v>4.0280000000000003E-3</v>
      </c>
      <c r="U459" s="17">
        <v>0.76820299999999997</v>
      </c>
      <c r="V459" s="17">
        <v>204.1</v>
      </c>
      <c r="W459" s="17">
        <v>0.51490000000000002</v>
      </c>
      <c r="X459" s="17">
        <v>3420</v>
      </c>
      <c r="Y459" s="17">
        <v>0</v>
      </c>
      <c r="Z459" s="17">
        <v>0</v>
      </c>
      <c r="AA459" s="17">
        <v>1.1818500000000001</v>
      </c>
      <c r="AB459" s="17">
        <v>0.778308</v>
      </c>
      <c r="AC459" s="17">
        <v>4.3505000000000002E-3</v>
      </c>
      <c r="AD459" s="17">
        <v>0.100741</v>
      </c>
      <c r="AE459" s="17">
        <v>4070.1</v>
      </c>
    </row>
    <row r="460" spans="1:31">
      <c r="A460" s="17">
        <v>447</v>
      </c>
      <c r="B460" s="19">
        <v>0.52800925925925923</v>
      </c>
      <c r="C460" s="17">
        <v>-1</v>
      </c>
      <c r="D460" s="17">
        <v>2238.8000000000002</v>
      </c>
      <c r="E460" s="17">
        <v>0</v>
      </c>
      <c r="F460" s="17">
        <v>0</v>
      </c>
      <c r="G460" s="17">
        <v>2.6588000000000001E-2</v>
      </c>
      <c r="H460" s="17">
        <v>1.0219999999999999E-3</v>
      </c>
      <c r="I460" s="17">
        <v>3.8430000000000001E-3</v>
      </c>
      <c r="J460" s="17">
        <v>2.8210000000000002E-3</v>
      </c>
      <c r="K460" s="17">
        <v>0.73414400000000002</v>
      </c>
      <c r="L460" s="17">
        <v>204.1</v>
      </c>
      <c r="M460" s="17">
        <v>0.47658499999999998</v>
      </c>
      <c r="N460" s="17">
        <v>0</v>
      </c>
      <c r="O460" s="17">
        <v>0</v>
      </c>
      <c r="P460" s="17">
        <v>0</v>
      </c>
      <c r="Q460" s="17">
        <v>1.325E-3</v>
      </c>
      <c r="R460" s="17">
        <v>1.243E-3</v>
      </c>
      <c r="S460" s="17">
        <v>4.3899999999999998E-3</v>
      </c>
      <c r="T460" s="17">
        <v>3.1470000000000001E-3</v>
      </c>
      <c r="U460" s="17">
        <v>0.71683600000000003</v>
      </c>
      <c r="V460" s="17">
        <v>1195.9000000000001</v>
      </c>
      <c r="W460" s="17">
        <v>2.4390000000000002E-3</v>
      </c>
      <c r="X460" s="17">
        <v>2239</v>
      </c>
      <c r="Y460" s="17">
        <v>0</v>
      </c>
      <c r="Z460" s="17">
        <v>0</v>
      </c>
    </row>
    <row r="461" spans="1:31">
      <c r="A461" s="17">
        <v>448</v>
      </c>
      <c r="B461" s="19">
        <v>0.52806712962962965</v>
      </c>
      <c r="C461" s="17">
        <v>-1</v>
      </c>
      <c r="D461" s="17">
        <v>2238.8000000000002</v>
      </c>
      <c r="E461" s="17">
        <v>0</v>
      </c>
      <c r="F461" s="17">
        <v>0</v>
      </c>
      <c r="G461" s="17">
        <v>3.0047000000000001E-2</v>
      </c>
      <c r="H461" s="17">
        <v>1.305E-3</v>
      </c>
      <c r="I461" s="17">
        <v>3.9100000000000003E-3</v>
      </c>
      <c r="J461" s="17">
        <v>2.6050000000000001E-3</v>
      </c>
      <c r="K461" s="17">
        <v>0.66625400000000001</v>
      </c>
      <c r="L461" s="17">
        <v>504</v>
      </c>
      <c r="M461" s="17">
        <v>0.59756100000000001</v>
      </c>
      <c r="N461" s="17">
        <v>0</v>
      </c>
      <c r="O461" s="17">
        <v>0</v>
      </c>
      <c r="P461" s="17">
        <v>0</v>
      </c>
      <c r="Q461" s="17">
        <v>4.2140999999999998E-2</v>
      </c>
      <c r="R461" s="17">
        <v>2.4000000000000001E-4</v>
      </c>
      <c r="S461" s="17">
        <v>4.0949999999999997E-3</v>
      </c>
      <c r="T461" s="17">
        <v>3.8549999999999999E-3</v>
      </c>
      <c r="U461" s="17">
        <v>0.9415</v>
      </c>
      <c r="V461" s="17">
        <v>204.1</v>
      </c>
      <c r="W461" s="17">
        <v>0.36838100000000001</v>
      </c>
      <c r="X461" s="17">
        <v>0</v>
      </c>
      <c r="Y461" s="17">
        <v>0</v>
      </c>
      <c r="Z461" s="17">
        <v>0</v>
      </c>
    </row>
    <row r="462" spans="1:31">
      <c r="A462" s="17">
        <v>449</v>
      </c>
      <c r="B462" s="19">
        <v>0.52812500000000007</v>
      </c>
      <c r="C462" s="17">
        <v>-1</v>
      </c>
      <c r="D462" s="17">
        <v>2238.8000000000002</v>
      </c>
      <c r="E462" s="17">
        <v>7.9600000000000001E-3</v>
      </c>
      <c r="F462" s="17">
        <v>0.38500000000000001</v>
      </c>
      <c r="G462" s="17">
        <v>6.6889000000000004E-2</v>
      </c>
      <c r="H462" s="17">
        <v>1.511E-3</v>
      </c>
      <c r="I462" s="17">
        <v>4.4689999999999999E-3</v>
      </c>
      <c r="J462" s="17">
        <v>2.9580000000000001E-3</v>
      </c>
      <c r="K462" s="17">
        <v>0.66197399999999995</v>
      </c>
      <c r="L462" s="17">
        <v>882.9</v>
      </c>
      <c r="M462" s="17">
        <v>0.435255</v>
      </c>
      <c r="N462" s="17">
        <v>70299</v>
      </c>
      <c r="O462" s="17">
        <v>0</v>
      </c>
      <c r="P462" s="17">
        <v>0</v>
      </c>
      <c r="Q462" s="17">
        <v>3.4819999999999999E-3</v>
      </c>
      <c r="R462" s="17">
        <v>1.903E-3</v>
      </c>
      <c r="S462" s="17">
        <v>7.0029999999999997E-3</v>
      </c>
      <c r="T462" s="17">
        <v>5.1000000000000004E-3</v>
      </c>
      <c r="U462" s="17">
        <v>0.72830899999999998</v>
      </c>
      <c r="V462" s="17">
        <v>1195.9000000000001</v>
      </c>
      <c r="W462" s="17">
        <v>2.4390000000000002E-3</v>
      </c>
      <c r="X462" s="17">
        <v>1962</v>
      </c>
      <c r="Y462" s="17">
        <v>0</v>
      </c>
      <c r="Z462" s="17">
        <v>0</v>
      </c>
      <c r="AA462" s="17">
        <v>1.1204799999999999</v>
      </c>
      <c r="AB462" s="17">
        <v>0.99880599999999997</v>
      </c>
      <c r="AC462" s="17">
        <v>6.9966799999999999E-3</v>
      </c>
      <c r="AD462" s="17">
        <v>0.25</v>
      </c>
      <c r="AE462" s="17">
        <v>940.8</v>
      </c>
    </row>
    <row r="463" spans="1:31">
      <c r="A463" s="17">
        <v>450</v>
      </c>
      <c r="B463" s="19">
        <v>0.52818287037037037</v>
      </c>
      <c r="C463" s="17">
        <v>-1</v>
      </c>
      <c r="D463" s="17">
        <v>2238.8000000000002</v>
      </c>
      <c r="E463" s="17">
        <v>0</v>
      </c>
      <c r="F463" s="17">
        <v>0</v>
      </c>
      <c r="G463" s="17">
        <v>7.7140000000000004E-3</v>
      </c>
      <c r="H463" s="17">
        <v>8.8400000000000002E-4</v>
      </c>
      <c r="I463" s="17">
        <v>3.4229999999999998E-3</v>
      </c>
      <c r="J463" s="17">
        <v>2.539E-3</v>
      </c>
      <c r="K463" s="17">
        <v>0.74180000000000001</v>
      </c>
      <c r="L463" s="17">
        <v>397.6</v>
      </c>
      <c r="M463" s="17">
        <v>0.36838100000000001</v>
      </c>
      <c r="N463" s="17">
        <v>0</v>
      </c>
      <c r="O463" s="17">
        <v>0</v>
      </c>
      <c r="P463" s="17">
        <v>0</v>
      </c>
      <c r="Q463" s="17">
        <v>1.3368E-2</v>
      </c>
      <c r="R463" s="17">
        <v>6.9899999999999997E-4</v>
      </c>
      <c r="S463" s="17">
        <v>3.4919999999999999E-3</v>
      </c>
      <c r="T463" s="17">
        <v>2.7929999999999999E-3</v>
      </c>
      <c r="U463" s="17">
        <v>0.79979199999999995</v>
      </c>
      <c r="V463" s="17">
        <v>1195.9000000000001</v>
      </c>
      <c r="W463" s="17">
        <v>2.4390000000000002E-3</v>
      </c>
      <c r="X463" s="17">
        <v>0</v>
      </c>
      <c r="Y463" s="17">
        <v>0</v>
      </c>
      <c r="Z463" s="17">
        <v>0</v>
      </c>
    </row>
    <row r="464" spans="1:31">
      <c r="A464" s="17">
        <v>451</v>
      </c>
      <c r="B464" s="19">
        <v>0.52822916666666664</v>
      </c>
      <c r="C464" s="17">
        <v>-1</v>
      </c>
      <c r="D464" s="17">
        <v>2238.8000000000002</v>
      </c>
      <c r="E464" s="17">
        <v>0</v>
      </c>
      <c r="F464" s="17">
        <v>0</v>
      </c>
      <c r="G464" s="17">
        <v>8.2559999999999995E-3</v>
      </c>
      <c r="H464" s="17">
        <v>9.0700000000000004E-4</v>
      </c>
      <c r="I464" s="17">
        <v>2.9429999999999999E-3</v>
      </c>
      <c r="J464" s="17">
        <v>2.0349999999999999E-3</v>
      </c>
      <c r="K464" s="17">
        <v>0.69164899999999996</v>
      </c>
      <c r="L464" s="17">
        <v>1195.9000000000001</v>
      </c>
      <c r="M464" s="17">
        <v>0.45591999999999999</v>
      </c>
      <c r="N464" s="17">
        <v>0</v>
      </c>
      <c r="O464" s="17">
        <v>0</v>
      </c>
      <c r="P464" s="17">
        <v>0</v>
      </c>
      <c r="Q464" s="17">
        <v>3.5353999999999997E-2</v>
      </c>
      <c r="R464" s="17">
        <v>6.9999999999999999E-6</v>
      </c>
      <c r="S464" s="17">
        <v>5.2810000000000001E-3</v>
      </c>
      <c r="T464" s="17">
        <v>5.2750000000000002E-3</v>
      </c>
      <c r="U464" s="17">
        <v>0.99874600000000002</v>
      </c>
      <c r="V464" s="17">
        <v>946.7</v>
      </c>
      <c r="W464" s="17">
        <v>0.59756100000000001</v>
      </c>
      <c r="X464" s="17">
        <v>0</v>
      </c>
      <c r="Y464" s="17">
        <v>0</v>
      </c>
      <c r="Z464" s="17">
        <v>0</v>
      </c>
    </row>
    <row r="465" spans="1:31">
      <c r="A465" s="17">
        <v>452</v>
      </c>
      <c r="B465" s="19">
        <v>0.52828703703703705</v>
      </c>
      <c r="C465" s="17">
        <v>-1</v>
      </c>
      <c r="D465" s="17">
        <v>2238.8000000000002</v>
      </c>
      <c r="E465" s="17">
        <v>0</v>
      </c>
      <c r="F465" s="17">
        <v>0</v>
      </c>
      <c r="G465" s="17">
        <v>1.1472E-2</v>
      </c>
      <c r="H465" s="17">
        <v>9.3199999999999999E-4</v>
      </c>
      <c r="I465" s="17">
        <v>3.5720000000000001E-3</v>
      </c>
      <c r="J465" s="17">
        <v>2.6410000000000001E-3</v>
      </c>
      <c r="K465" s="17">
        <v>0.73915600000000004</v>
      </c>
      <c r="L465" s="17">
        <v>1195.9000000000001</v>
      </c>
      <c r="M465" s="17">
        <v>0.46079900000000001</v>
      </c>
      <c r="N465" s="17">
        <v>0</v>
      </c>
      <c r="O465" s="17">
        <v>0</v>
      </c>
      <c r="P465" s="17">
        <v>0</v>
      </c>
      <c r="Q465" s="17">
        <v>8.1460000000000005E-3</v>
      </c>
      <c r="R465" s="17">
        <v>5.0000000000000004E-6</v>
      </c>
      <c r="S465" s="17">
        <v>5.025E-3</v>
      </c>
      <c r="T465" s="17">
        <v>5.0200000000000002E-3</v>
      </c>
      <c r="U465" s="17">
        <v>0.998942</v>
      </c>
      <c r="V465" s="17">
        <v>1195.9000000000001</v>
      </c>
      <c r="W465" s="17">
        <v>0.59756100000000001</v>
      </c>
      <c r="X465" s="17">
        <v>0</v>
      </c>
      <c r="Y465" s="17">
        <v>0</v>
      </c>
      <c r="Z465" s="17">
        <v>0</v>
      </c>
    </row>
    <row r="466" spans="1:31">
      <c r="A466" s="17">
        <v>453</v>
      </c>
      <c r="B466" s="19">
        <v>0.52834490740740747</v>
      </c>
      <c r="C466" s="17">
        <v>-1</v>
      </c>
      <c r="D466" s="17">
        <v>2238.8000000000002</v>
      </c>
      <c r="E466" s="17">
        <v>0</v>
      </c>
      <c r="F466" s="17">
        <v>0</v>
      </c>
      <c r="G466" s="17">
        <v>9.3212000000000003E-2</v>
      </c>
      <c r="H466" s="17">
        <v>7.0100000000000002E-4</v>
      </c>
      <c r="I466" s="17">
        <v>2.8930000000000002E-3</v>
      </c>
      <c r="J466" s="17">
        <v>2.1909999999999998E-3</v>
      </c>
      <c r="K466" s="17">
        <v>0.75754200000000005</v>
      </c>
      <c r="L466" s="17">
        <v>715.7</v>
      </c>
      <c r="M466" s="17">
        <v>0.59756100000000001</v>
      </c>
      <c r="N466" s="17">
        <v>0</v>
      </c>
      <c r="O466" s="17">
        <v>0</v>
      </c>
      <c r="P466" s="17">
        <v>0</v>
      </c>
      <c r="Q466" s="17">
        <v>1.225E-3</v>
      </c>
      <c r="R466" s="17">
        <v>1.4369999999999999E-3</v>
      </c>
      <c r="S466" s="17">
        <v>5.3070000000000001E-3</v>
      </c>
      <c r="T466" s="17">
        <v>3.8700000000000002E-3</v>
      </c>
      <c r="U466" s="17">
        <v>0.729217</v>
      </c>
      <c r="V466" s="17">
        <v>959.9</v>
      </c>
      <c r="W466" s="17">
        <v>0.59756100000000001</v>
      </c>
      <c r="X466" s="17">
        <v>1383</v>
      </c>
      <c r="Y466" s="17">
        <v>0</v>
      </c>
      <c r="Z466" s="17">
        <v>0</v>
      </c>
    </row>
    <row r="467" spans="1:31">
      <c r="A467" s="17">
        <v>454</v>
      </c>
      <c r="B467" s="19">
        <v>0.52840277777777778</v>
      </c>
      <c r="C467" s="17">
        <v>-1</v>
      </c>
      <c r="D467" s="17">
        <v>2238.8000000000002</v>
      </c>
      <c r="E467" s="17">
        <v>0</v>
      </c>
      <c r="F467" s="17">
        <v>0</v>
      </c>
      <c r="G467" s="17">
        <v>2.1659999999999999E-2</v>
      </c>
      <c r="H467" s="17">
        <v>9.8900000000000008E-4</v>
      </c>
      <c r="I467" s="17">
        <v>4.7159999999999997E-3</v>
      </c>
      <c r="J467" s="17">
        <v>3.7269999999999998E-3</v>
      </c>
      <c r="K467" s="17">
        <v>0.79028699999999996</v>
      </c>
      <c r="L467" s="17">
        <v>204.1</v>
      </c>
      <c r="M467" s="17">
        <v>0.13920199999999999</v>
      </c>
      <c r="N467" s="17">
        <v>0</v>
      </c>
      <c r="O467" s="17">
        <v>0</v>
      </c>
      <c r="P467" s="17">
        <v>0</v>
      </c>
      <c r="Q467" s="17">
        <v>4.5796000000000003E-2</v>
      </c>
      <c r="R467" s="17">
        <v>5.0000000000000004E-6</v>
      </c>
      <c r="S467" s="17">
        <v>4.2420000000000001E-3</v>
      </c>
      <c r="T467" s="17">
        <v>4.2370000000000003E-3</v>
      </c>
      <c r="U467" s="17">
        <v>0.99883999999999995</v>
      </c>
      <c r="V467" s="17">
        <v>582.9</v>
      </c>
      <c r="W467" s="17">
        <v>0.59756100000000001</v>
      </c>
      <c r="X467" s="17">
        <v>0</v>
      </c>
      <c r="Y467" s="17">
        <v>0</v>
      </c>
      <c r="Z467" s="17">
        <v>0</v>
      </c>
    </row>
    <row r="468" spans="1:31">
      <c r="A468" s="17">
        <v>455</v>
      </c>
      <c r="B468" s="19">
        <v>0.52846064814814808</v>
      </c>
      <c r="C468" s="17">
        <v>-1</v>
      </c>
      <c r="D468" s="17">
        <v>2238.8000000000002</v>
      </c>
      <c r="E468" s="17">
        <v>0</v>
      </c>
      <c r="F468" s="17">
        <v>0</v>
      </c>
      <c r="G468" s="17">
        <v>8.4031999999999996E-2</v>
      </c>
      <c r="H468" s="17">
        <v>3.0000000000000001E-6</v>
      </c>
      <c r="I468" s="17">
        <v>3.6410000000000001E-3</v>
      </c>
      <c r="J468" s="17">
        <v>3.637E-3</v>
      </c>
      <c r="K468" s="17">
        <v>0.99907599999999996</v>
      </c>
      <c r="L468" s="17">
        <v>861.6</v>
      </c>
      <c r="M468" s="17">
        <v>0.59756100000000001</v>
      </c>
      <c r="N468" s="17">
        <v>0</v>
      </c>
      <c r="O468" s="17">
        <v>0</v>
      </c>
      <c r="P468" s="17">
        <v>0</v>
      </c>
      <c r="Q468" s="17">
        <v>4.9186000000000001E-2</v>
      </c>
      <c r="R468" s="17">
        <v>9.1600000000000004E-4</v>
      </c>
      <c r="S468" s="17">
        <v>4.7190000000000001E-3</v>
      </c>
      <c r="T468" s="17">
        <v>3.803E-3</v>
      </c>
      <c r="U468" s="17">
        <v>0.80588700000000002</v>
      </c>
      <c r="V468" s="17">
        <v>204.1</v>
      </c>
      <c r="W468" s="17">
        <v>8.5099999999999995E-2</v>
      </c>
      <c r="X468" s="17">
        <v>0</v>
      </c>
      <c r="Y468" s="17">
        <v>0</v>
      </c>
      <c r="Z468" s="17">
        <v>0</v>
      </c>
    </row>
    <row r="469" spans="1:31">
      <c r="A469" s="17">
        <v>456</v>
      </c>
      <c r="B469" s="19">
        <v>0.52850694444444446</v>
      </c>
      <c r="C469" s="17">
        <v>-1</v>
      </c>
      <c r="D469" s="17">
        <v>2238.8000000000002</v>
      </c>
      <c r="E469" s="17">
        <v>0.10367</v>
      </c>
      <c r="F469" s="17">
        <v>5.0170000000000003</v>
      </c>
      <c r="G469" s="17">
        <v>4.9540000000000001E-3</v>
      </c>
      <c r="H469" s="17">
        <v>1.0629999999999999E-3</v>
      </c>
      <c r="I469" s="17">
        <v>3.9020000000000001E-3</v>
      </c>
      <c r="J469" s="17">
        <v>2.8389999999999999E-3</v>
      </c>
      <c r="K469" s="17">
        <v>0.72756699999999996</v>
      </c>
      <c r="L469" s="17">
        <v>779.5</v>
      </c>
      <c r="M469" s="17">
        <v>0.59756100000000001</v>
      </c>
      <c r="N469" s="17">
        <v>6703</v>
      </c>
      <c r="O469" s="17">
        <v>0</v>
      </c>
      <c r="P469" s="17">
        <v>0</v>
      </c>
      <c r="Q469" s="17">
        <v>2.7290999999999999E-2</v>
      </c>
      <c r="R469" s="17">
        <v>6.3000000000000003E-4</v>
      </c>
      <c r="S469" s="17">
        <v>7.5259999999999997E-3</v>
      </c>
      <c r="T469" s="17">
        <v>6.8950000000000001E-3</v>
      </c>
      <c r="U469" s="17">
        <v>0.91624799999999995</v>
      </c>
      <c r="V469" s="17">
        <v>204.1</v>
      </c>
      <c r="W469" s="17">
        <v>8.5099999999999995E-2</v>
      </c>
      <c r="X469" s="17">
        <v>1303</v>
      </c>
      <c r="Y469" s="17">
        <v>0</v>
      </c>
      <c r="Z469" s="17">
        <v>0</v>
      </c>
      <c r="AA469" s="17">
        <v>1.40961</v>
      </c>
      <c r="AB469" s="17">
        <v>0.98599999999999999</v>
      </c>
      <c r="AC469" s="17">
        <v>7.4292200000000003E-3</v>
      </c>
      <c r="AD469" s="17">
        <v>0.25</v>
      </c>
      <c r="AE469" s="17">
        <v>1065.5</v>
      </c>
    </row>
    <row r="470" spans="1:31">
      <c r="A470" s="17">
        <v>457</v>
      </c>
      <c r="B470" s="19">
        <v>0.52856481481481488</v>
      </c>
      <c r="C470" s="17">
        <v>-1</v>
      </c>
      <c r="D470" s="17">
        <v>2238.8000000000002</v>
      </c>
      <c r="E470" s="17">
        <v>2.2835999999999999E-2</v>
      </c>
      <c r="F470" s="17">
        <v>1.105</v>
      </c>
      <c r="G470" s="17">
        <v>6.1256999999999999E-2</v>
      </c>
      <c r="H470" s="17">
        <v>1.861E-3</v>
      </c>
      <c r="I470" s="17">
        <v>7.3540000000000003E-3</v>
      </c>
      <c r="J470" s="17">
        <v>5.4939999999999998E-3</v>
      </c>
      <c r="K470" s="17">
        <v>0.74700100000000003</v>
      </c>
      <c r="L470" s="17">
        <v>204.1</v>
      </c>
      <c r="M470" s="17">
        <v>0.46381299999999998</v>
      </c>
      <c r="N470" s="17">
        <v>24468</v>
      </c>
      <c r="O470" s="17">
        <v>0</v>
      </c>
      <c r="P470" s="17">
        <v>0</v>
      </c>
      <c r="Q470" s="17">
        <v>5.2760000000000003E-3</v>
      </c>
      <c r="R470" s="17">
        <v>9.9500000000000001E-4</v>
      </c>
      <c r="S470" s="17">
        <v>3.7859999999999999E-3</v>
      </c>
      <c r="T470" s="17">
        <v>2.7910000000000001E-3</v>
      </c>
      <c r="U470" s="17">
        <v>0.73717200000000005</v>
      </c>
      <c r="V470" s="17">
        <v>1148.3</v>
      </c>
      <c r="W470" s="17">
        <v>0.59756100000000001</v>
      </c>
      <c r="X470" s="17">
        <v>0</v>
      </c>
      <c r="Y470" s="17">
        <v>0</v>
      </c>
      <c r="Z470" s="17">
        <v>0</v>
      </c>
      <c r="AA470" s="17">
        <v>1.13411</v>
      </c>
      <c r="AB470" s="17">
        <v>0.98535700000000004</v>
      </c>
      <c r="AC470" s="17">
        <v>3.7454400000000001E-3</v>
      </c>
      <c r="AD470" s="17">
        <v>0.25</v>
      </c>
      <c r="AE470" s="17">
        <v>4070.1</v>
      </c>
    </row>
    <row r="471" spans="1:31">
      <c r="A471" s="17">
        <v>458</v>
      </c>
      <c r="B471" s="19">
        <v>0.52862268518518518</v>
      </c>
      <c r="C471" s="17">
        <v>-1</v>
      </c>
      <c r="D471" s="17">
        <v>2238.8000000000002</v>
      </c>
      <c r="E471" s="17">
        <v>0</v>
      </c>
      <c r="F471" s="17">
        <v>0</v>
      </c>
      <c r="G471" s="17">
        <v>1.9840000000000001E-3</v>
      </c>
      <c r="H471" s="17">
        <v>1.2719999999999999E-3</v>
      </c>
      <c r="I471" s="17">
        <v>3.7799999999999999E-3</v>
      </c>
      <c r="J471" s="17">
        <v>2.5079999999999998E-3</v>
      </c>
      <c r="K471" s="17">
        <v>0.66345900000000002</v>
      </c>
      <c r="L471" s="17">
        <v>259.8</v>
      </c>
      <c r="M471" s="17">
        <v>0.51002199999999998</v>
      </c>
      <c r="N471" s="17">
        <v>0</v>
      </c>
      <c r="O471" s="17">
        <v>0</v>
      </c>
      <c r="P471" s="17">
        <v>0</v>
      </c>
      <c r="Q471" s="17">
        <v>6.6949999999999996E-2</v>
      </c>
      <c r="R471" s="17">
        <v>8.4699999999999999E-4</v>
      </c>
      <c r="S471" s="17">
        <v>3.2759999999999998E-3</v>
      </c>
      <c r="T471" s="17">
        <v>2.4299999999999999E-3</v>
      </c>
      <c r="U471" s="17">
        <v>0.74158900000000005</v>
      </c>
      <c r="V471" s="17">
        <v>312.39999999999998</v>
      </c>
      <c r="W471" s="17">
        <v>0.59756100000000001</v>
      </c>
      <c r="X471" s="17">
        <v>0</v>
      </c>
      <c r="Y471" s="17">
        <v>0</v>
      </c>
      <c r="Z471" s="17">
        <v>0</v>
      </c>
    </row>
    <row r="472" spans="1:31">
      <c r="A472" s="17">
        <v>459</v>
      </c>
      <c r="B472" s="19">
        <v>0.52868055555555549</v>
      </c>
      <c r="C472" s="17">
        <v>-1</v>
      </c>
      <c r="D472" s="17">
        <v>664.7</v>
      </c>
      <c r="E472" s="17">
        <v>0</v>
      </c>
      <c r="F472" s="17">
        <v>0</v>
      </c>
      <c r="G472" s="17">
        <v>4.156E-2</v>
      </c>
      <c r="H472" s="17">
        <v>1.07E-4</v>
      </c>
      <c r="I472" s="17">
        <v>4.457E-3</v>
      </c>
      <c r="J472" s="17">
        <v>4.3499999999999997E-3</v>
      </c>
      <c r="K472" s="17">
        <v>0.97593600000000003</v>
      </c>
      <c r="L472" s="17">
        <v>204.1</v>
      </c>
      <c r="M472" s="17">
        <v>0.59756100000000001</v>
      </c>
      <c r="N472" s="17">
        <v>0</v>
      </c>
      <c r="O472" s="17">
        <v>0</v>
      </c>
      <c r="P472" s="17">
        <v>0</v>
      </c>
      <c r="Q472" s="17">
        <v>5.2573000000000002E-2</v>
      </c>
      <c r="R472" s="17">
        <v>2.24E-4</v>
      </c>
      <c r="S472" s="17">
        <v>2.4970000000000001E-3</v>
      </c>
      <c r="T472" s="17">
        <v>2.2729999999999998E-3</v>
      </c>
      <c r="U472" s="17">
        <v>0.91027199999999997</v>
      </c>
      <c r="V472" s="17">
        <v>346.9</v>
      </c>
      <c r="W472" s="17">
        <v>0.59756100000000001</v>
      </c>
      <c r="X472" s="17">
        <v>0</v>
      </c>
      <c r="Y472" s="17">
        <v>0</v>
      </c>
      <c r="Z472" s="17">
        <v>0</v>
      </c>
    </row>
    <row r="473" spans="1:31">
      <c r="A473" s="17">
        <v>460</v>
      </c>
      <c r="B473" s="19">
        <v>0.5287384259259259</v>
      </c>
      <c r="C473" s="17">
        <v>-1</v>
      </c>
      <c r="D473" s="17">
        <v>514.20000000000005</v>
      </c>
      <c r="E473" s="17">
        <v>0</v>
      </c>
      <c r="F473" s="17">
        <v>0</v>
      </c>
      <c r="G473" s="17">
        <v>3.5616000000000002E-2</v>
      </c>
      <c r="H473" s="17">
        <v>3.9999999999999998E-6</v>
      </c>
      <c r="I473" s="17">
        <v>3.2009999999999999E-3</v>
      </c>
      <c r="J473" s="17">
        <v>3.1970000000000002E-3</v>
      </c>
      <c r="K473" s="17">
        <v>0.99860400000000005</v>
      </c>
      <c r="L473" s="17">
        <v>681.2</v>
      </c>
      <c r="M473" s="17">
        <v>0.59756100000000001</v>
      </c>
      <c r="N473" s="17">
        <v>0</v>
      </c>
      <c r="O473" s="17">
        <v>0</v>
      </c>
      <c r="P473" s="17">
        <v>0</v>
      </c>
      <c r="Q473" s="17">
        <v>5.6210000000000001E-3</v>
      </c>
      <c r="R473" s="17">
        <v>5.6300000000000002E-4</v>
      </c>
      <c r="S473" s="17">
        <v>1.611E-3</v>
      </c>
      <c r="T473" s="17">
        <v>1.0480000000000001E-3</v>
      </c>
      <c r="U473" s="17">
        <v>0.65063000000000004</v>
      </c>
      <c r="V473" s="17">
        <v>204.1</v>
      </c>
      <c r="W473" s="17">
        <v>0.23161899999999999</v>
      </c>
      <c r="X473" s="17">
        <v>6736</v>
      </c>
      <c r="Y473" s="17">
        <v>0</v>
      </c>
      <c r="Z473" s="17">
        <v>0</v>
      </c>
    </row>
    <row r="474" spans="1:31">
      <c r="A474" s="17">
        <v>461</v>
      </c>
      <c r="B474" s="19">
        <v>0.52879629629629632</v>
      </c>
      <c r="C474" s="17">
        <v>-1</v>
      </c>
      <c r="D474" s="17">
        <v>330.6</v>
      </c>
      <c r="E474" s="17">
        <v>5.1846999999999997E-2</v>
      </c>
      <c r="F474" s="17">
        <v>2.5089999999999999</v>
      </c>
      <c r="G474" s="17">
        <v>1.4167000000000001E-2</v>
      </c>
      <c r="H474" s="17">
        <v>8.0400000000000003E-4</v>
      </c>
      <c r="I474" s="17">
        <v>3.993E-3</v>
      </c>
      <c r="J474" s="17">
        <v>3.1900000000000001E-3</v>
      </c>
      <c r="K474" s="17">
        <v>0.79877799999999999</v>
      </c>
      <c r="L474" s="17">
        <v>204.1</v>
      </c>
      <c r="M474" s="17">
        <v>5.1663000000000001E-2</v>
      </c>
      <c r="N474" s="17">
        <v>7064</v>
      </c>
      <c r="O474" s="17">
        <v>0</v>
      </c>
      <c r="P474" s="17">
        <v>0</v>
      </c>
      <c r="Q474" s="17">
        <v>5.1919999999999996E-3</v>
      </c>
      <c r="R474" s="17">
        <v>1.555E-3</v>
      </c>
      <c r="S474" s="17">
        <v>4.346E-3</v>
      </c>
      <c r="T474" s="17">
        <v>2.7899999999999999E-3</v>
      </c>
      <c r="U474" s="17">
        <v>0.64209000000000005</v>
      </c>
      <c r="V474" s="17">
        <v>1195.9000000000001</v>
      </c>
      <c r="W474" s="17">
        <v>0.45591999999999999</v>
      </c>
      <c r="X474" s="17">
        <v>2390</v>
      </c>
      <c r="Y474" s="17">
        <v>0</v>
      </c>
      <c r="Z474" s="17">
        <v>0</v>
      </c>
      <c r="AA474" s="17">
        <v>0.98783200000000004</v>
      </c>
      <c r="AB474" s="17">
        <v>0.74151999999999996</v>
      </c>
      <c r="AC474" s="17">
        <v>3.6243199999999999E-3</v>
      </c>
      <c r="AD474" s="17">
        <v>0.25</v>
      </c>
      <c r="AE474" s="17">
        <v>4070.1</v>
      </c>
    </row>
    <row r="475" spans="1:31">
      <c r="A475" s="17">
        <v>462</v>
      </c>
      <c r="B475" s="19">
        <v>0.52884259259259259</v>
      </c>
      <c r="C475" s="17">
        <v>-1</v>
      </c>
      <c r="D475" s="17">
        <v>266.10000000000002</v>
      </c>
      <c r="E475" s="17">
        <v>0</v>
      </c>
      <c r="F475" s="17">
        <v>0</v>
      </c>
      <c r="G475" s="17">
        <v>6.6988000000000006E-2</v>
      </c>
      <c r="H475" s="17">
        <v>8.7500000000000002E-4</v>
      </c>
      <c r="I475" s="17">
        <v>3.4749999999999998E-3</v>
      </c>
      <c r="J475" s="17">
        <v>2.601E-3</v>
      </c>
      <c r="K475" s="17">
        <v>0.74832900000000002</v>
      </c>
      <c r="L475" s="17">
        <v>649.9</v>
      </c>
      <c r="M475" s="17">
        <v>0.59756100000000001</v>
      </c>
      <c r="N475" s="17">
        <v>0</v>
      </c>
      <c r="O475" s="17">
        <v>0</v>
      </c>
      <c r="P475" s="17">
        <v>0</v>
      </c>
      <c r="Q475" s="17">
        <v>0.127364</v>
      </c>
      <c r="R475" s="17">
        <v>5.6800000000000004E-4</v>
      </c>
      <c r="S475" s="17">
        <v>2.5609999999999999E-3</v>
      </c>
      <c r="T475" s="17">
        <v>1.993E-3</v>
      </c>
      <c r="U475" s="17">
        <v>0.77833699999999995</v>
      </c>
      <c r="V475" s="17">
        <v>204.1</v>
      </c>
      <c r="W475" s="17">
        <v>0.22674</v>
      </c>
      <c r="X475" s="17">
        <v>0</v>
      </c>
      <c r="Y475" s="17">
        <v>0</v>
      </c>
      <c r="Z475" s="17">
        <v>0</v>
      </c>
    </row>
    <row r="476" spans="1:31">
      <c r="A476" s="17">
        <v>463</v>
      </c>
      <c r="B476" s="19">
        <v>0.52890046296296289</v>
      </c>
      <c r="C476" s="17">
        <v>-1</v>
      </c>
      <c r="D476" s="17">
        <v>260.7</v>
      </c>
      <c r="E476" s="17">
        <v>9.5549999999999996E-2</v>
      </c>
      <c r="F476" s="17">
        <v>4.6239999999999997</v>
      </c>
      <c r="G476" s="17">
        <v>3.6210000000000001E-3</v>
      </c>
      <c r="H476" s="17">
        <v>6.4300000000000002E-4</v>
      </c>
      <c r="I476" s="17">
        <v>2.545E-3</v>
      </c>
      <c r="J476" s="17">
        <v>1.9009999999999999E-3</v>
      </c>
      <c r="K476" s="17">
        <v>0.74715699999999996</v>
      </c>
      <c r="L476" s="17">
        <v>209.1</v>
      </c>
      <c r="M476" s="17">
        <v>0.51002199999999998</v>
      </c>
      <c r="N476" s="17">
        <v>2968</v>
      </c>
      <c r="O476" s="17">
        <v>0</v>
      </c>
      <c r="P476" s="17">
        <v>0</v>
      </c>
      <c r="Q476" s="17">
        <v>4.1959000000000003E-2</v>
      </c>
      <c r="R476" s="17">
        <v>8.8699999999999998E-4</v>
      </c>
      <c r="S476" s="17">
        <v>3.5100000000000001E-3</v>
      </c>
      <c r="T476" s="17">
        <v>2.6229999999999999E-3</v>
      </c>
      <c r="U476" s="17">
        <v>0.74722</v>
      </c>
      <c r="V476" s="17">
        <v>604.20000000000005</v>
      </c>
      <c r="W476" s="17">
        <v>0.59756100000000001</v>
      </c>
      <c r="X476" s="17">
        <v>4897</v>
      </c>
      <c r="Y476" s="17">
        <v>0</v>
      </c>
      <c r="Z476" s="17">
        <v>0</v>
      </c>
      <c r="AA476" s="17">
        <v>1.14957</v>
      </c>
      <c r="AB476" s="17">
        <v>0.49341499999999999</v>
      </c>
      <c r="AC476" s="17">
        <v>2.18154E-3</v>
      </c>
      <c r="AD476" s="17">
        <v>0.25</v>
      </c>
      <c r="AE476" s="17">
        <v>3972.3</v>
      </c>
    </row>
    <row r="477" spans="1:31">
      <c r="A477" s="17">
        <v>464</v>
      </c>
      <c r="B477" s="19">
        <v>0.52895833333333331</v>
      </c>
      <c r="C477" s="17">
        <v>-1</v>
      </c>
      <c r="D477" s="17">
        <v>241.9</v>
      </c>
      <c r="E477" s="17">
        <v>0</v>
      </c>
      <c r="F477" s="17">
        <v>0</v>
      </c>
      <c r="G477" s="17">
        <v>5.3467000000000001E-2</v>
      </c>
      <c r="H477" s="17">
        <v>3.0000000000000001E-6</v>
      </c>
      <c r="I477" s="17">
        <v>3.101E-3</v>
      </c>
      <c r="J477" s="17">
        <v>3.0980000000000001E-3</v>
      </c>
      <c r="K477" s="17">
        <v>0.99897100000000005</v>
      </c>
      <c r="L477" s="17">
        <v>222.2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8.9689999999999995E-3</v>
      </c>
      <c r="R477" s="17">
        <v>8.9300000000000002E-4</v>
      </c>
      <c r="S477" s="17">
        <v>4.2199999999999998E-3</v>
      </c>
      <c r="T477" s="17">
        <v>3.3270000000000001E-3</v>
      </c>
      <c r="U477" s="17">
        <v>0.78838299999999994</v>
      </c>
      <c r="V477" s="17">
        <v>1195.9000000000001</v>
      </c>
      <c r="W477" s="17">
        <v>2.4390000000000002E-3</v>
      </c>
      <c r="X477" s="17">
        <v>1259</v>
      </c>
      <c r="Y477" s="17">
        <v>0</v>
      </c>
      <c r="Z477" s="17">
        <v>0</v>
      </c>
    </row>
    <row r="478" spans="1:31">
      <c r="A478" s="17">
        <v>465</v>
      </c>
      <c r="B478" s="19">
        <v>0.52901620370370372</v>
      </c>
      <c r="C478" s="17">
        <v>-1</v>
      </c>
      <c r="D478" s="17">
        <v>387.9</v>
      </c>
      <c r="E478" s="17">
        <v>0</v>
      </c>
      <c r="F478" s="17">
        <v>0</v>
      </c>
      <c r="G478" s="17">
        <v>7.2350999999999999E-2</v>
      </c>
      <c r="H478" s="17">
        <v>6.2500000000000001E-4</v>
      </c>
      <c r="I478" s="17">
        <v>3.9459999999999999E-3</v>
      </c>
      <c r="J478" s="17">
        <v>3.3210000000000002E-3</v>
      </c>
      <c r="K478" s="17">
        <v>0.84158599999999995</v>
      </c>
      <c r="L478" s="17">
        <v>204.1</v>
      </c>
      <c r="M478" s="17">
        <v>0.36838100000000001</v>
      </c>
      <c r="N478" s="17">
        <v>0</v>
      </c>
      <c r="O478" s="17">
        <v>0</v>
      </c>
      <c r="P478" s="17">
        <v>0</v>
      </c>
      <c r="Q478" s="17">
        <v>3.0019000000000001E-2</v>
      </c>
      <c r="R478" s="17">
        <v>6.8900000000000005E-4</v>
      </c>
      <c r="S478" s="17">
        <v>2.3809999999999999E-3</v>
      </c>
      <c r="T478" s="17">
        <v>1.6919999999999999E-3</v>
      </c>
      <c r="U478" s="17">
        <v>0.71064499999999997</v>
      </c>
      <c r="V478" s="17">
        <v>535.29999999999995</v>
      </c>
      <c r="W478" s="17">
        <v>0.28084199999999998</v>
      </c>
      <c r="X478" s="17">
        <v>0</v>
      </c>
      <c r="Y478" s="17">
        <v>0</v>
      </c>
      <c r="Z478" s="17">
        <v>0</v>
      </c>
    </row>
    <row r="479" spans="1:31">
      <c r="A479" s="17">
        <v>466</v>
      </c>
      <c r="B479" s="19">
        <v>0.52907407407407414</v>
      </c>
      <c r="C479" s="17">
        <v>-1</v>
      </c>
      <c r="D479" s="17">
        <v>275</v>
      </c>
      <c r="E479" s="17">
        <v>0</v>
      </c>
      <c r="F479" s="17">
        <v>0</v>
      </c>
      <c r="G479" s="17">
        <v>4.7070000000000002E-3</v>
      </c>
      <c r="H479" s="17">
        <v>9.810000000000001E-4</v>
      </c>
      <c r="I479" s="17">
        <v>3.4160000000000002E-3</v>
      </c>
      <c r="J479" s="17">
        <v>2.4350000000000001E-3</v>
      </c>
      <c r="K479" s="17">
        <v>0.71287999999999996</v>
      </c>
      <c r="L479" s="17">
        <v>1195.9000000000001</v>
      </c>
      <c r="M479" s="17">
        <v>2.4390000000000002E-3</v>
      </c>
      <c r="N479" s="17">
        <v>0</v>
      </c>
      <c r="O479" s="17">
        <v>0</v>
      </c>
      <c r="P479" s="17">
        <v>0</v>
      </c>
      <c r="Q479" s="17">
        <v>1.9559E-2</v>
      </c>
      <c r="R479" s="17">
        <v>1.134E-3</v>
      </c>
      <c r="S479" s="17">
        <v>3.8730000000000001E-3</v>
      </c>
      <c r="T479" s="17">
        <v>2.7399999999999998E-3</v>
      </c>
      <c r="U479" s="17">
        <v>0.70726999999999995</v>
      </c>
      <c r="V479" s="17">
        <v>479.6</v>
      </c>
      <c r="W479" s="17">
        <v>0.59756100000000001</v>
      </c>
      <c r="X479" s="17">
        <v>464135</v>
      </c>
      <c r="Y479" s="17">
        <v>0</v>
      </c>
      <c r="Z479" s="17">
        <v>0</v>
      </c>
    </row>
    <row r="480" spans="1:31">
      <c r="A480" s="17">
        <v>467</v>
      </c>
      <c r="B480" s="19">
        <v>0.52913194444444445</v>
      </c>
      <c r="C480" s="17">
        <v>-1</v>
      </c>
      <c r="D480" s="17">
        <v>99.4</v>
      </c>
      <c r="E480" s="17">
        <v>4.7713999999999999E-2</v>
      </c>
      <c r="F480" s="17">
        <v>2.3090000000000002</v>
      </c>
      <c r="G480" s="17">
        <v>2.2279E-2</v>
      </c>
      <c r="H480" s="17">
        <v>1.1440000000000001E-3</v>
      </c>
      <c r="I480" s="17">
        <v>4.4730000000000004E-3</v>
      </c>
      <c r="J480" s="17">
        <v>3.3289999999999999E-3</v>
      </c>
      <c r="K480" s="17">
        <v>0.74426099999999995</v>
      </c>
      <c r="L480" s="17">
        <v>538.4</v>
      </c>
      <c r="M480" s="17">
        <v>0.36838100000000001</v>
      </c>
      <c r="N480" s="17">
        <v>8886</v>
      </c>
      <c r="O480" s="17">
        <v>0</v>
      </c>
      <c r="P480" s="17">
        <v>0</v>
      </c>
      <c r="Q480" s="17">
        <v>2.7430000000000002E-3</v>
      </c>
      <c r="R480" s="17">
        <v>6.8900000000000005E-4</v>
      </c>
      <c r="S480" s="17">
        <v>2.6870000000000002E-3</v>
      </c>
      <c r="T480" s="17">
        <v>1.9980000000000002E-3</v>
      </c>
      <c r="U480" s="17">
        <v>0.74360999999999999</v>
      </c>
      <c r="V480" s="17">
        <v>1195.9000000000001</v>
      </c>
      <c r="W480" s="17">
        <v>0.45591999999999999</v>
      </c>
      <c r="X480" s="17">
        <v>2661</v>
      </c>
      <c r="Y480" s="17">
        <v>0</v>
      </c>
      <c r="Z480" s="17">
        <v>0</v>
      </c>
      <c r="AA480" s="17">
        <v>1.14402</v>
      </c>
      <c r="AB480" s="17">
        <v>0.74121199999999998</v>
      </c>
      <c r="AC480" s="17">
        <v>2.1702900000000001E-3</v>
      </c>
      <c r="AD480" s="17">
        <v>0.25</v>
      </c>
      <c r="AE480" s="17">
        <v>1542.6</v>
      </c>
    </row>
    <row r="481" spans="1:31">
      <c r="A481" s="17">
        <v>468</v>
      </c>
      <c r="B481" s="19">
        <v>0.52917824074074071</v>
      </c>
      <c r="C481" s="17">
        <v>-1</v>
      </c>
      <c r="D481" s="17">
        <v>191.7</v>
      </c>
      <c r="E481" s="17">
        <v>0</v>
      </c>
      <c r="F481" s="17">
        <v>0</v>
      </c>
      <c r="G481" s="17">
        <v>0.10788</v>
      </c>
      <c r="H481" s="17">
        <v>1.255E-3</v>
      </c>
      <c r="I481" s="17">
        <v>4.3099999999999996E-3</v>
      </c>
      <c r="J481" s="17">
        <v>3.055E-3</v>
      </c>
      <c r="K481" s="17">
        <v>0.70882599999999996</v>
      </c>
      <c r="L481" s="17">
        <v>204.1</v>
      </c>
      <c r="M481" s="17">
        <v>0.23161899999999999</v>
      </c>
      <c r="N481" s="17">
        <v>0</v>
      </c>
      <c r="O481" s="17">
        <v>0</v>
      </c>
      <c r="P481" s="17">
        <v>0</v>
      </c>
      <c r="Q481" s="17">
        <v>4.4712000000000002E-2</v>
      </c>
      <c r="R481" s="17">
        <v>1.3339999999999999E-3</v>
      </c>
      <c r="S481" s="17">
        <v>4.1009999999999996E-3</v>
      </c>
      <c r="T481" s="17">
        <v>2.7669999999999999E-3</v>
      </c>
      <c r="U481" s="17">
        <v>0.67465799999999998</v>
      </c>
      <c r="V481" s="17">
        <v>1195.9000000000001</v>
      </c>
      <c r="W481" s="17">
        <v>0.59756100000000001</v>
      </c>
      <c r="X481" s="17">
        <v>4446</v>
      </c>
      <c r="Y481" s="17">
        <v>0</v>
      </c>
      <c r="Z481" s="17">
        <v>0</v>
      </c>
    </row>
    <row r="482" spans="1:31">
      <c r="A482" s="17">
        <v>469</v>
      </c>
      <c r="B482" s="19">
        <v>0.52923611111111113</v>
      </c>
      <c r="C482" s="17">
        <v>-1</v>
      </c>
      <c r="D482" s="17">
        <v>199.8</v>
      </c>
      <c r="E482" s="17">
        <v>0</v>
      </c>
      <c r="F482" s="17">
        <v>0</v>
      </c>
      <c r="G482" s="17">
        <v>6.1817999999999998E-2</v>
      </c>
      <c r="H482" s="17">
        <v>5.0000000000000004E-6</v>
      </c>
      <c r="I482" s="17">
        <v>4.3680000000000004E-3</v>
      </c>
      <c r="J482" s="17">
        <v>4.3639999999999998E-3</v>
      </c>
      <c r="K482" s="17">
        <v>0.99896600000000002</v>
      </c>
      <c r="L482" s="17">
        <v>779.5</v>
      </c>
      <c r="M482" s="17">
        <v>0.59756100000000001</v>
      </c>
      <c r="N482" s="17">
        <v>0</v>
      </c>
      <c r="O482" s="17">
        <v>0</v>
      </c>
      <c r="P482" s="17">
        <v>0</v>
      </c>
      <c r="Q482" s="17">
        <v>2.6700000000000001E-3</v>
      </c>
      <c r="R482" s="17">
        <v>8.8199999999999997E-4</v>
      </c>
      <c r="S482" s="17">
        <v>5.1580000000000003E-3</v>
      </c>
      <c r="T482" s="17">
        <v>4.2770000000000004E-3</v>
      </c>
      <c r="U482" s="17">
        <v>0.82908199999999999</v>
      </c>
      <c r="V482" s="17">
        <v>594.20000000000005</v>
      </c>
      <c r="W482" s="17">
        <v>0.59756100000000001</v>
      </c>
      <c r="X482" s="17">
        <v>20567</v>
      </c>
      <c r="Y482" s="17">
        <v>0</v>
      </c>
      <c r="Z482" s="17">
        <v>0</v>
      </c>
    </row>
    <row r="483" spans="1:31">
      <c r="A483" s="17">
        <v>470</v>
      </c>
      <c r="B483" s="19">
        <v>0.52929398148148155</v>
      </c>
      <c r="C483" s="17">
        <v>-1</v>
      </c>
      <c r="D483" s="17">
        <v>183.7</v>
      </c>
      <c r="E483" s="17">
        <v>0</v>
      </c>
      <c r="F483" s="17">
        <v>0</v>
      </c>
      <c r="G483" s="17">
        <v>7.7025999999999997E-2</v>
      </c>
      <c r="H483" s="17">
        <v>1.7E-5</v>
      </c>
      <c r="I483" s="17">
        <v>1.9780000000000002E-3</v>
      </c>
      <c r="J483" s="17">
        <v>1.9610000000000001E-3</v>
      </c>
      <c r="K483" s="17">
        <v>0.99153999999999998</v>
      </c>
      <c r="L483" s="17">
        <v>514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1.6402E-2</v>
      </c>
      <c r="R483" s="17">
        <v>6.8599999999999998E-4</v>
      </c>
      <c r="S483" s="17">
        <v>3.137E-3</v>
      </c>
      <c r="T483" s="17">
        <v>2.4510000000000001E-3</v>
      </c>
      <c r="U483" s="17">
        <v>0.78136799999999995</v>
      </c>
      <c r="V483" s="17">
        <v>315.5</v>
      </c>
      <c r="W483" s="17">
        <v>0.36838100000000001</v>
      </c>
      <c r="X483" s="17">
        <v>4678</v>
      </c>
      <c r="Y483" s="17">
        <v>0</v>
      </c>
      <c r="Z483" s="17">
        <v>0</v>
      </c>
    </row>
    <row r="484" spans="1:31">
      <c r="A484" s="17">
        <v>471</v>
      </c>
      <c r="B484" s="19">
        <v>0.52935185185185185</v>
      </c>
      <c r="C484" s="17">
        <v>-1</v>
      </c>
      <c r="D484" s="17">
        <v>146</v>
      </c>
      <c r="E484" s="17">
        <v>0.26797199999999999</v>
      </c>
      <c r="F484" s="17">
        <v>12.967000000000001</v>
      </c>
      <c r="G484" s="17">
        <v>0.108268</v>
      </c>
      <c r="H484" s="17">
        <v>6.9999999999999999E-6</v>
      </c>
      <c r="I484" s="17">
        <v>5.718E-3</v>
      </c>
      <c r="J484" s="17">
        <v>5.7109999999999999E-3</v>
      </c>
      <c r="K484" s="17">
        <v>0.99876900000000002</v>
      </c>
      <c r="L484" s="17">
        <v>814</v>
      </c>
      <c r="M484" s="17">
        <v>0.59756100000000001</v>
      </c>
      <c r="N484" s="17">
        <v>1470</v>
      </c>
      <c r="O484" s="17">
        <v>0</v>
      </c>
      <c r="P484" s="17">
        <v>0</v>
      </c>
      <c r="Q484" s="17">
        <v>1.9411000000000001E-2</v>
      </c>
      <c r="R484" s="17">
        <v>1.9999999999999999E-6</v>
      </c>
      <c r="S484" s="17">
        <v>1.5009999999999999E-3</v>
      </c>
      <c r="T484" s="17">
        <v>1.4989999999999999E-3</v>
      </c>
      <c r="U484" s="17">
        <v>0.99895800000000001</v>
      </c>
      <c r="V484" s="17">
        <v>959.9</v>
      </c>
      <c r="W484" s="17">
        <v>0.59756100000000001</v>
      </c>
      <c r="X484" s="17">
        <v>0</v>
      </c>
      <c r="Y484" s="17">
        <v>0</v>
      </c>
      <c r="Z484" s="17">
        <v>0</v>
      </c>
      <c r="AA484" s="17">
        <v>1.5368599999999999</v>
      </c>
      <c r="AB484" s="17">
        <v>0.51264500000000002</v>
      </c>
      <c r="AC484" s="17">
        <v>7.7014399999999995E-4</v>
      </c>
      <c r="AD484" s="17">
        <v>0.25</v>
      </c>
      <c r="AE484" s="17">
        <v>1020.4</v>
      </c>
    </row>
    <row r="485" spans="1:31">
      <c r="A485" s="17">
        <v>472</v>
      </c>
      <c r="B485" s="19">
        <v>0.52940972222222216</v>
      </c>
      <c r="C485" s="17">
        <v>-1</v>
      </c>
      <c r="D485" s="17">
        <v>172.9</v>
      </c>
      <c r="E485" s="17">
        <v>0</v>
      </c>
      <c r="F485" s="17">
        <v>0</v>
      </c>
      <c r="G485" s="17">
        <v>8.1586000000000006E-2</v>
      </c>
      <c r="H485" s="17">
        <v>5.0000000000000004E-6</v>
      </c>
      <c r="I485" s="17">
        <v>4.3860000000000001E-3</v>
      </c>
      <c r="J485" s="17">
        <v>4.3810000000000003E-3</v>
      </c>
      <c r="K485" s="17">
        <v>0.99883500000000003</v>
      </c>
      <c r="L485" s="17">
        <v>461.4</v>
      </c>
      <c r="M485" s="17">
        <v>0.59756100000000001</v>
      </c>
      <c r="N485" s="17">
        <v>0</v>
      </c>
      <c r="O485" s="17">
        <v>0</v>
      </c>
      <c r="P485" s="17">
        <v>0</v>
      </c>
      <c r="Q485" s="17">
        <v>7.3944999999999997E-2</v>
      </c>
      <c r="R485" s="17">
        <v>1.207E-3</v>
      </c>
      <c r="S485" s="17">
        <v>3.921E-3</v>
      </c>
      <c r="T485" s="17">
        <v>2.7139999999999998E-3</v>
      </c>
      <c r="U485" s="17">
        <v>0.69206800000000002</v>
      </c>
      <c r="V485" s="17">
        <v>453.3</v>
      </c>
      <c r="W485" s="17">
        <v>0.59756100000000001</v>
      </c>
      <c r="X485" s="17">
        <v>1240</v>
      </c>
      <c r="Y485" s="17">
        <v>0</v>
      </c>
      <c r="Z485" s="17">
        <v>0</v>
      </c>
    </row>
    <row r="486" spans="1:31">
      <c r="A486" s="17">
        <v>473</v>
      </c>
      <c r="B486" s="19">
        <v>0.52945601851851853</v>
      </c>
      <c r="C486" s="17">
        <v>-1</v>
      </c>
      <c r="D486" s="17">
        <v>166.6</v>
      </c>
      <c r="E486" s="17">
        <v>0</v>
      </c>
      <c r="F486" s="17">
        <v>0</v>
      </c>
      <c r="G486" s="17">
        <v>0.14993600000000001</v>
      </c>
      <c r="H486" s="17">
        <v>6.0000000000000002E-6</v>
      </c>
      <c r="I486" s="17">
        <v>5.7650000000000002E-3</v>
      </c>
      <c r="J486" s="17">
        <v>5.7590000000000002E-3</v>
      </c>
      <c r="K486" s="17">
        <v>0.99896300000000005</v>
      </c>
      <c r="L486" s="17">
        <v>204.1</v>
      </c>
      <c r="M486" s="17">
        <v>5.1663000000000001E-2</v>
      </c>
      <c r="N486" s="17">
        <v>0</v>
      </c>
      <c r="O486" s="17">
        <v>0</v>
      </c>
      <c r="P486" s="17">
        <v>0</v>
      </c>
      <c r="Q486" s="17">
        <v>2.317E-3</v>
      </c>
      <c r="R486" s="17">
        <v>8.3799999999999999E-4</v>
      </c>
      <c r="S486" s="17">
        <v>3.2030000000000001E-3</v>
      </c>
      <c r="T486" s="17">
        <v>2.3649999999999999E-3</v>
      </c>
      <c r="U486" s="17">
        <v>0.73825499999999999</v>
      </c>
      <c r="V486" s="17">
        <v>307.39999999999998</v>
      </c>
      <c r="W486" s="17">
        <v>2.4390000000000002E-3</v>
      </c>
      <c r="X486" s="17">
        <v>0</v>
      </c>
      <c r="Y486" s="17">
        <v>0</v>
      </c>
      <c r="Z486" s="17">
        <v>0</v>
      </c>
    </row>
    <row r="487" spans="1:31">
      <c r="A487" s="17">
        <v>474</v>
      </c>
      <c r="B487" s="19">
        <v>0.52951388888888895</v>
      </c>
      <c r="C487" s="17">
        <v>-1</v>
      </c>
      <c r="D487" s="17">
        <v>174.7</v>
      </c>
      <c r="E487" s="17">
        <v>0</v>
      </c>
      <c r="F487" s="17">
        <v>0</v>
      </c>
      <c r="G487" s="17">
        <v>0.18162800000000001</v>
      </c>
      <c r="H487" s="17">
        <v>5.0000000000000004E-6</v>
      </c>
      <c r="I487" s="17">
        <v>4.6360000000000004E-3</v>
      </c>
      <c r="J487" s="17">
        <v>4.6309999999999997E-3</v>
      </c>
      <c r="K487" s="17">
        <v>0.99883299999999997</v>
      </c>
      <c r="L487" s="17">
        <v>204.1</v>
      </c>
      <c r="M487" s="17">
        <v>8.5099999999999995E-2</v>
      </c>
      <c r="N487" s="17">
        <v>0</v>
      </c>
      <c r="O487" s="17">
        <v>0</v>
      </c>
      <c r="P487" s="17">
        <v>0</v>
      </c>
      <c r="Q487" s="17">
        <v>2.0070000000000001E-3</v>
      </c>
      <c r="R487" s="17">
        <v>4.46E-4</v>
      </c>
      <c r="S487" s="17">
        <v>1.6689999999999999E-3</v>
      </c>
      <c r="T487" s="17">
        <v>1.222E-3</v>
      </c>
      <c r="U487" s="17">
        <v>0.73244200000000004</v>
      </c>
      <c r="V487" s="17">
        <v>1023.7</v>
      </c>
      <c r="W487" s="17">
        <v>0.59756100000000001</v>
      </c>
      <c r="X487" s="17">
        <v>0</v>
      </c>
      <c r="Y487" s="17">
        <v>0</v>
      </c>
      <c r="Z487" s="17">
        <v>0</v>
      </c>
    </row>
    <row r="488" spans="1:31">
      <c r="A488" s="17">
        <v>475</v>
      </c>
      <c r="B488" s="19">
        <v>0.52957175925925926</v>
      </c>
      <c r="C488" s="17">
        <v>-1</v>
      </c>
      <c r="D488" s="17">
        <v>189.9</v>
      </c>
      <c r="E488" s="17">
        <v>5.2462000000000002E-2</v>
      </c>
      <c r="F488" s="17">
        <v>2.5390000000000001</v>
      </c>
      <c r="G488" s="17">
        <v>7.7327000000000007E-2</v>
      </c>
      <c r="H488" s="17">
        <v>6.9999999999999999E-6</v>
      </c>
      <c r="I488" s="17">
        <v>5.3889999999999997E-3</v>
      </c>
      <c r="J488" s="17">
        <v>5.3829999999999998E-3</v>
      </c>
      <c r="K488" s="17">
        <v>0.99876399999999999</v>
      </c>
      <c r="L488" s="17">
        <v>886</v>
      </c>
      <c r="M488" s="17">
        <v>0.59756100000000001</v>
      </c>
      <c r="N488" s="17">
        <v>11281</v>
      </c>
      <c r="O488" s="17">
        <v>0</v>
      </c>
      <c r="P488" s="17">
        <v>0</v>
      </c>
      <c r="Q488" s="17">
        <v>6.6192000000000001E-2</v>
      </c>
      <c r="R488" s="17">
        <v>5.4299999999999997E-4</v>
      </c>
      <c r="S488" s="17">
        <v>3.323E-3</v>
      </c>
      <c r="T488" s="17">
        <v>2.7799999999999999E-3</v>
      </c>
      <c r="U488" s="17">
        <v>0.83671200000000001</v>
      </c>
      <c r="V488" s="17">
        <v>1079.5</v>
      </c>
      <c r="W488" s="17">
        <v>0.36838100000000001</v>
      </c>
      <c r="X488" s="17">
        <v>0</v>
      </c>
      <c r="Y488" s="17">
        <v>0</v>
      </c>
      <c r="Z488" s="17">
        <v>0</v>
      </c>
      <c r="AA488" s="17">
        <v>1.28725</v>
      </c>
      <c r="AB488" s="17">
        <v>0.91953300000000004</v>
      </c>
      <c r="AC488" s="17">
        <v>3.09933E-3</v>
      </c>
      <c r="AD488" s="17">
        <v>0.25</v>
      </c>
      <c r="AE488" s="17">
        <v>937.5</v>
      </c>
    </row>
    <row r="489" spans="1:31">
      <c r="A489" s="17">
        <v>476</v>
      </c>
      <c r="B489" s="19">
        <v>0.52962962962962956</v>
      </c>
      <c r="C489" s="17">
        <v>-1</v>
      </c>
      <c r="D489" s="17">
        <v>159.5</v>
      </c>
      <c r="E489" s="17">
        <v>0</v>
      </c>
      <c r="F489" s="17">
        <v>0</v>
      </c>
      <c r="G489" s="17">
        <v>3.0879E-2</v>
      </c>
      <c r="H489" s="17">
        <v>1.016E-3</v>
      </c>
      <c r="I489" s="17">
        <v>4.0029999999999996E-3</v>
      </c>
      <c r="J489" s="17">
        <v>2.9870000000000001E-3</v>
      </c>
      <c r="K489" s="17">
        <v>0.74611300000000003</v>
      </c>
      <c r="L489" s="17">
        <v>204.1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1.0533000000000001E-2</v>
      </c>
      <c r="R489" s="17">
        <v>1.7390000000000001E-3</v>
      </c>
      <c r="S489" s="17">
        <v>5.5009999999999998E-3</v>
      </c>
      <c r="T489" s="17">
        <v>3.7620000000000002E-3</v>
      </c>
      <c r="U489" s="17">
        <v>0.68392799999999998</v>
      </c>
      <c r="V489" s="17">
        <v>1050</v>
      </c>
      <c r="W489" s="17">
        <v>0.59756100000000001</v>
      </c>
      <c r="X489" s="17">
        <v>1760</v>
      </c>
      <c r="Y489" s="17">
        <v>0</v>
      </c>
      <c r="Z489" s="17">
        <v>0</v>
      </c>
    </row>
    <row r="490" spans="1:31">
      <c r="A490" s="17">
        <v>477</v>
      </c>
      <c r="B490" s="19">
        <v>0.52968749999999998</v>
      </c>
      <c r="C490" s="17">
        <v>-1</v>
      </c>
      <c r="D490" s="17">
        <v>160.4</v>
      </c>
      <c r="E490" s="17">
        <v>0.19919600000000001</v>
      </c>
      <c r="F490" s="17">
        <v>9.6389999999999993</v>
      </c>
      <c r="G490" s="17">
        <v>6.2870000000000001E-3</v>
      </c>
      <c r="H490" s="17">
        <v>1.072E-3</v>
      </c>
      <c r="I490" s="17">
        <v>3.5720000000000001E-3</v>
      </c>
      <c r="J490" s="17">
        <v>2.5000000000000001E-3</v>
      </c>
      <c r="K490" s="17">
        <v>0.69988300000000003</v>
      </c>
      <c r="L490" s="17">
        <v>1195.9000000000001</v>
      </c>
      <c r="M490" s="17">
        <v>0.36838100000000001</v>
      </c>
      <c r="N490" s="17">
        <v>2584</v>
      </c>
      <c r="O490" s="17">
        <v>0</v>
      </c>
      <c r="P490" s="17">
        <v>0</v>
      </c>
      <c r="Q490" s="17">
        <v>5.5329999999999997E-3</v>
      </c>
      <c r="R490" s="17">
        <v>3.8699999999999997E-4</v>
      </c>
      <c r="S490" s="17">
        <v>3.6319999999999998E-3</v>
      </c>
      <c r="T490" s="17">
        <v>3.2460000000000002E-3</v>
      </c>
      <c r="U490" s="17">
        <v>0.89353400000000005</v>
      </c>
      <c r="V490" s="17">
        <v>814</v>
      </c>
      <c r="W490" s="17">
        <v>0.45591999999999999</v>
      </c>
      <c r="X490" s="17">
        <v>0</v>
      </c>
      <c r="Y490" s="17">
        <v>0</v>
      </c>
      <c r="Z490" s="17">
        <v>0</v>
      </c>
      <c r="AA490" s="17">
        <v>1.3746700000000001</v>
      </c>
      <c r="AB490" s="17">
        <v>0.74897999999999998</v>
      </c>
      <c r="AC490" s="17">
        <v>2.8176299999999998E-3</v>
      </c>
      <c r="AD490" s="17">
        <v>0.25</v>
      </c>
      <c r="AE490" s="17">
        <v>694.5</v>
      </c>
    </row>
    <row r="491" spans="1:31">
      <c r="A491" s="17">
        <v>478</v>
      </c>
      <c r="B491" s="19">
        <v>0.52974537037037039</v>
      </c>
      <c r="C491" s="17">
        <v>-1</v>
      </c>
      <c r="D491" s="17">
        <v>170.2</v>
      </c>
      <c r="E491" s="17">
        <v>0</v>
      </c>
      <c r="F491" s="17">
        <v>0</v>
      </c>
      <c r="G491" s="17">
        <v>6.1499999999999999E-4</v>
      </c>
      <c r="H491" s="17">
        <v>8.1499999999999997E-4</v>
      </c>
      <c r="I491" s="17">
        <v>2.5400000000000002E-3</v>
      </c>
      <c r="J491" s="17">
        <v>1.725E-3</v>
      </c>
      <c r="K491" s="17">
        <v>0.679064</v>
      </c>
      <c r="L491" s="17">
        <v>413.8</v>
      </c>
      <c r="M491" s="17">
        <v>0.22674</v>
      </c>
      <c r="N491" s="17">
        <v>0</v>
      </c>
      <c r="O491" s="17">
        <v>0</v>
      </c>
      <c r="P491" s="17">
        <v>0</v>
      </c>
      <c r="Q491" s="17">
        <v>4.8170999999999999E-2</v>
      </c>
      <c r="R491" s="17">
        <v>7.4700000000000005E-4</v>
      </c>
      <c r="S491" s="17">
        <v>2.836E-3</v>
      </c>
      <c r="T491" s="17">
        <v>2.0890000000000001E-3</v>
      </c>
      <c r="U491" s="17">
        <v>0.73657499999999998</v>
      </c>
      <c r="V491" s="17">
        <v>204.1</v>
      </c>
      <c r="W491" s="17">
        <v>8.5099999999999995E-2</v>
      </c>
      <c r="X491" s="17">
        <v>4566</v>
      </c>
      <c r="Y491" s="17">
        <v>0</v>
      </c>
      <c r="Z491" s="17">
        <v>0</v>
      </c>
    </row>
    <row r="492" spans="1:31">
      <c r="A492" s="17">
        <v>479</v>
      </c>
      <c r="B492" s="19">
        <v>0.52979166666666666</v>
      </c>
      <c r="C492" s="17">
        <v>-1</v>
      </c>
      <c r="D492" s="17">
        <v>161.30000000000001</v>
      </c>
      <c r="E492" s="17">
        <v>0</v>
      </c>
      <c r="F492" s="17">
        <v>0</v>
      </c>
      <c r="G492" s="17">
        <v>3.0696999999999999E-2</v>
      </c>
      <c r="H492" s="17">
        <v>3.0000000000000001E-6</v>
      </c>
      <c r="I492" s="17">
        <v>2.9940000000000001E-3</v>
      </c>
      <c r="J492" s="17">
        <v>2.9910000000000002E-3</v>
      </c>
      <c r="K492" s="17">
        <v>0.99895599999999996</v>
      </c>
      <c r="L492" s="17">
        <v>1195.9000000000001</v>
      </c>
      <c r="M492" s="17">
        <v>0.59756100000000001</v>
      </c>
      <c r="N492" s="17">
        <v>0</v>
      </c>
      <c r="O492" s="17">
        <v>0</v>
      </c>
      <c r="P492" s="17">
        <v>0</v>
      </c>
      <c r="Q492" s="17">
        <v>4.0225999999999998E-2</v>
      </c>
      <c r="R492" s="17">
        <v>1.371E-3</v>
      </c>
      <c r="S492" s="17">
        <v>5.3049999999999998E-3</v>
      </c>
      <c r="T492" s="17">
        <v>3.934E-3</v>
      </c>
      <c r="U492" s="17">
        <v>0.74150499999999997</v>
      </c>
      <c r="V492" s="17">
        <v>204.1</v>
      </c>
      <c r="W492" s="17">
        <v>8.5099999999999995E-2</v>
      </c>
      <c r="X492" s="17">
        <v>1960</v>
      </c>
      <c r="Y492" s="17">
        <v>0</v>
      </c>
      <c r="Z492" s="17">
        <v>0</v>
      </c>
    </row>
    <row r="493" spans="1:31">
      <c r="A493" s="17">
        <v>480</v>
      </c>
      <c r="B493" s="19">
        <v>0.52984953703703697</v>
      </c>
      <c r="C493" s="17">
        <v>-1</v>
      </c>
      <c r="D493" s="17">
        <v>155.9</v>
      </c>
      <c r="E493" s="17">
        <v>0.19169600000000001</v>
      </c>
      <c r="F493" s="17">
        <v>9.2759999999999998</v>
      </c>
      <c r="G493" s="17">
        <v>2.7365E-2</v>
      </c>
      <c r="H493" s="17">
        <v>1.9999999999999999E-6</v>
      </c>
      <c r="I493" s="17">
        <v>2.0089999999999999E-3</v>
      </c>
      <c r="J493" s="17">
        <v>2.0070000000000001E-3</v>
      </c>
      <c r="K493" s="17">
        <v>0.99876500000000001</v>
      </c>
      <c r="L493" s="17">
        <v>1195.9000000000001</v>
      </c>
      <c r="M493" s="17">
        <v>0.36838100000000001</v>
      </c>
      <c r="N493" s="17">
        <v>2013</v>
      </c>
      <c r="O493" s="17">
        <v>0</v>
      </c>
      <c r="P493" s="17">
        <v>0</v>
      </c>
      <c r="Q493" s="17">
        <v>5.7559999999999998E-3</v>
      </c>
      <c r="R493" s="17">
        <v>8.4000000000000003E-4</v>
      </c>
      <c r="S493" s="17">
        <v>3.0409999999999999E-3</v>
      </c>
      <c r="T493" s="17">
        <v>2.2000000000000001E-3</v>
      </c>
      <c r="U493" s="17">
        <v>0.72362700000000002</v>
      </c>
      <c r="V493" s="17">
        <v>800.8</v>
      </c>
      <c r="W493" s="17">
        <v>0.59756100000000001</v>
      </c>
      <c r="X493" s="17">
        <v>0</v>
      </c>
      <c r="Y493" s="17">
        <v>0</v>
      </c>
      <c r="Z493" s="17">
        <v>0</v>
      </c>
      <c r="AA493" s="17">
        <v>1.11327</v>
      </c>
      <c r="AB493" s="17">
        <v>0.69313899999999995</v>
      </c>
      <c r="AC493" s="17">
        <v>2.3654499999999998E-3</v>
      </c>
      <c r="AD493" s="17">
        <v>0.25</v>
      </c>
      <c r="AE493" s="17">
        <v>694.5</v>
      </c>
    </row>
    <row r="494" spans="1:31">
      <c r="A494" s="17">
        <v>481</v>
      </c>
      <c r="B494" s="19">
        <v>0.52990740740740738</v>
      </c>
      <c r="C494" s="17">
        <v>-1</v>
      </c>
      <c r="D494" s="17">
        <v>166.6</v>
      </c>
      <c r="E494" s="17">
        <v>5.8625999999999998E-2</v>
      </c>
      <c r="F494" s="17">
        <v>2.8370000000000002</v>
      </c>
      <c r="G494" s="17">
        <v>1.6570000000000001E-3</v>
      </c>
      <c r="H494" s="17">
        <v>4.64E-4</v>
      </c>
      <c r="I494" s="17">
        <v>4.6610000000000002E-3</v>
      </c>
      <c r="J494" s="17">
        <v>4.1970000000000002E-3</v>
      </c>
      <c r="K494" s="17">
        <v>0.90044100000000005</v>
      </c>
      <c r="L494" s="17">
        <v>784.6</v>
      </c>
      <c r="M494" s="17">
        <v>0.59756100000000001</v>
      </c>
      <c r="N494" s="17">
        <v>8428</v>
      </c>
      <c r="O494" s="17">
        <v>0</v>
      </c>
      <c r="P494" s="17">
        <v>0</v>
      </c>
      <c r="Q494" s="17">
        <v>2.4771999999999999E-2</v>
      </c>
      <c r="R494" s="17">
        <v>8.9300000000000002E-4</v>
      </c>
      <c r="S494" s="17">
        <v>3.4220000000000001E-3</v>
      </c>
      <c r="T494" s="17">
        <v>2.529E-3</v>
      </c>
      <c r="U494" s="17">
        <v>0.73916700000000002</v>
      </c>
      <c r="V494" s="17">
        <v>1195.9000000000001</v>
      </c>
      <c r="W494" s="17">
        <v>0.59756100000000001</v>
      </c>
      <c r="X494" s="17">
        <v>0</v>
      </c>
      <c r="Y494" s="17">
        <v>0</v>
      </c>
      <c r="Z494" s="17">
        <v>0</v>
      </c>
      <c r="AA494" s="17">
        <v>1.1371800000000001</v>
      </c>
      <c r="AB494" s="17">
        <v>0.86898799999999998</v>
      </c>
      <c r="AC494" s="17">
        <v>3.0903800000000002E-3</v>
      </c>
      <c r="AD494" s="17">
        <v>0.25</v>
      </c>
      <c r="AE494" s="17">
        <v>1058.5999999999999</v>
      </c>
    </row>
    <row r="495" spans="1:31">
      <c r="A495" s="17">
        <v>482</v>
      </c>
      <c r="B495" s="19">
        <v>0.5299652777777778</v>
      </c>
      <c r="C495" s="17">
        <v>-1</v>
      </c>
      <c r="D495" s="17">
        <v>168.4</v>
      </c>
      <c r="E495" s="17">
        <v>0</v>
      </c>
      <c r="F495" s="17">
        <v>0</v>
      </c>
      <c r="G495" s="17">
        <v>0.16875100000000001</v>
      </c>
      <c r="H495" s="17">
        <v>5.0000000000000004E-6</v>
      </c>
      <c r="I495" s="17">
        <v>4.3449999999999999E-3</v>
      </c>
      <c r="J495" s="17">
        <v>4.3400000000000001E-3</v>
      </c>
      <c r="K495" s="17">
        <v>0.998753</v>
      </c>
      <c r="L495" s="17">
        <v>204.1</v>
      </c>
      <c r="M495" s="17">
        <v>0.13920199999999999</v>
      </c>
      <c r="N495" s="17">
        <v>0</v>
      </c>
      <c r="O495" s="17">
        <v>0</v>
      </c>
      <c r="P495" s="17">
        <v>0</v>
      </c>
      <c r="Q495" s="17">
        <v>8.9119000000000004E-2</v>
      </c>
      <c r="R495" s="17">
        <v>3.1100000000000002E-4</v>
      </c>
      <c r="S495" s="17">
        <v>4.777E-3</v>
      </c>
      <c r="T495" s="17">
        <v>4.4660000000000004E-3</v>
      </c>
      <c r="U495" s="17">
        <v>0.93489699999999998</v>
      </c>
      <c r="V495" s="17">
        <v>204.1</v>
      </c>
      <c r="W495" s="17">
        <v>0.22674</v>
      </c>
      <c r="X495" s="17">
        <v>0</v>
      </c>
      <c r="Y495" s="17">
        <v>0</v>
      </c>
      <c r="Z495" s="17">
        <v>0</v>
      </c>
    </row>
    <row r="496" spans="1:31">
      <c r="A496" s="17">
        <v>483</v>
      </c>
      <c r="B496" s="19">
        <v>0.53001157407407407</v>
      </c>
      <c r="C496" s="17">
        <v>-1</v>
      </c>
      <c r="D496" s="17">
        <v>163.9</v>
      </c>
      <c r="E496" s="17">
        <v>3.7713999999999998E-2</v>
      </c>
      <c r="F496" s="17">
        <v>1.825</v>
      </c>
      <c r="G496" s="17">
        <v>3.6644999999999997E-2</v>
      </c>
      <c r="H496" s="17">
        <v>7.5259999999999997E-3</v>
      </c>
      <c r="I496" s="17">
        <v>1.6476000000000001E-2</v>
      </c>
      <c r="J496" s="17">
        <v>8.9510000000000006E-3</v>
      </c>
      <c r="K496" s="17">
        <v>0.54325199999999996</v>
      </c>
      <c r="L496" s="17">
        <v>204.1</v>
      </c>
      <c r="M496" s="17">
        <v>0.22674</v>
      </c>
      <c r="N496" s="17">
        <v>3067</v>
      </c>
      <c r="O496" s="17">
        <v>0</v>
      </c>
      <c r="P496" s="17">
        <v>0</v>
      </c>
      <c r="Q496" s="17">
        <v>4.5669999999999999E-3</v>
      </c>
      <c r="R496" s="17">
        <v>9.9839999999999998E-3</v>
      </c>
      <c r="S496" s="17">
        <v>1.6469000000000001E-2</v>
      </c>
      <c r="T496" s="17">
        <v>6.4850000000000003E-3</v>
      </c>
      <c r="U496" s="17">
        <v>0.39378400000000002</v>
      </c>
      <c r="V496" s="17">
        <v>1058.2</v>
      </c>
      <c r="W496" s="17">
        <v>0.59756100000000001</v>
      </c>
      <c r="X496" s="17">
        <v>1881</v>
      </c>
      <c r="Y496" s="17">
        <v>0</v>
      </c>
      <c r="Z496" s="17">
        <v>0</v>
      </c>
      <c r="AA496" s="17">
        <v>0.60582100000000005</v>
      </c>
      <c r="AB496" s="17">
        <v>0.38181399999999999</v>
      </c>
      <c r="AC496" s="17">
        <v>1.2459599999999999E-2</v>
      </c>
      <c r="AD496" s="17">
        <v>0.25</v>
      </c>
      <c r="AE496" s="17">
        <v>4070.1</v>
      </c>
    </row>
    <row r="497" spans="1:31">
      <c r="A497" s="17">
        <v>484</v>
      </c>
      <c r="B497" s="19">
        <v>0.53006944444444437</v>
      </c>
      <c r="C497" s="17">
        <v>-1</v>
      </c>
      <c r="D497" s="17">
        <v>158.6</v>
      </c>
      <c r="E497" s="17">
        <v>1.8312999999999999E-2</v>
      </c>
      <c r="F497" s="17">
        <v>0.88600000000000001</v>
      </c>
      <c r="G497" s="17">
        <v>2.0264000000000001E-2</v>
      </c>
      <c r="H497" s="17">
        <v>1.6260000000000001E-3</v>
      </c>
      <c r="I497" s="17">
        <v>5.914E-3</v>
      </c>
      <c r="J497" s="17">
        <v>4.2880000000000001E-3</v>
      </c>
      <c r="K497" s="17">
        <v>0.72511499999999995</v>
      </c>
      <c r="L497" s="17">
        <v>591.1</v>
      </c>
      <c r="M497" s="17">
        <v>0.59756100000000001</v>
      </c>
      <c r="N497" s="17">
        <v>27008</v>
      </c>
      <c r="O497" s="17">
        <v>0</v>
      </c>
      <c r="P497" s="17">
        <v>0</v>
      </c>
      <c r="Q497" s="17">
        <v>1.0349999999999999E-3</v>
      </c>
      <c r="R497" s="17">
        <v>2.0379999999999999E-3</v>
      </c>
      <c r="S497" s="17">
        <v>6.4749999999999999E-3</v>
      </c>
      <c r="T497" s="17">
        <v>4.4359999999999998E-3</v>
      </c>
      <c r="U497" s="17">
        <v>0.68518599999999996</v>
      </c>
      <c r="V497" s="17">
        <v>530.29999999999995</v>
      </c>
      <c r="W497" s="17">
        <v>0.59756100000000001</v>
      </c>
      <c r="X497" s="17">
        <v>1477</v>
      </c>
      <c r="Y497" s="17">
        <v>0</v>
      </c>
      <c r="Z497" s="17">
        <v>0</v>
      </c>
      <c r="AA497" s="17">
        <v>1.05413</v>
      </c>
      <c r="AB497" s="17">
        <v>0.93841799999999997</v>
      </c>
      <c r="AC497" s="17">
        <v>6.2014899999999996E-3</v>
      </c>
      <c r="AD497" s="17">
        <v>0.25</v>
      </c>
      <c r="AE497" s="17">
        <v>1405.2</v>
      </c>
    </row>
    <row r="498" spans="1:31">
      <c r="A498" s="17">
        <v>485</v>
      </c>
      <c r="B498" s="19">
        <v>0.53012731481481479</v>
      </c>
      <c r="C498" s="17">
        <v>-1</v>
      </c>
      <c r="D498" s="17">
        <v>171.1</v>
      </c>
      <c r="E498" s="17">
        <v>0</v>
      </c>
      <c r="F498" s="17">
        <v>0</v>
      </c>
      <c r="G498" s="17">
        <v>4.8906999999999999E-2</v>
      </c>
      <c r="H498" s="17">
        <v>7.6499999999999995E-4</v>
      </c>
      <c r="I498" s="17">
        <v>3.0339999999999998E-3</v>
      </c>
      <c r="J498" s="17">
        <v>2.2699999999999999E-3</v>
      </c>
      <c r="K498" s="17">
        <v>0.74796700000000005</v>
      </c>
      <c r="L498" s="17">
        <v>204.1</v>
      </c>
      <c r="M498" s="17">
        <v>0.422483</v>
      </c>
      <c r="N498" s="17">
        <v>0</v>
      </c>
      <c r="O498" s="17">
        <v>0</v>
      </c>
      <c r="P498" s="17">
        <v>0</v>
      </c>
      <c r="Q498" s="17">
        <v>1.4966999999999999E-2</v>
      </c>
      <c r="R498" s="17">
        <v>1.1670000000000001E-3</v>
      </c>
      <c r="S498" s="17">
        <v>3.3400000000000001E-3</v>
      </c>
      <c r="T498" s="17">
        <v>2.173E-3</v>
      </c>
      <c r="U498" s="17">
        <v>0.65067200000000003</v>
      </c>
      <c r="V498" s="17">
        <v>1195.9000000000001</v>
      </c>
      <c r="W498" s="17">
        <v>0.46079900000000001</v>
      </c>
      <c r="X498" s="17">
        <v>9219</v>
      </c>
      <c r="Y498" s="17">
        <v>0</v>
      </c>
      <c r="Z498" s="17">
        <v>0</v>
      </c>
    </row>
    <row r="499" spans="1:31">
      <c r="A499" s="17">
        <v>486</v>
      </c>
      <c r="B499" s="19">
        <v>0.5301851851851852</v>
      </c>
      <c r="C499" s="17">
        <v>-1</v>
      </c>
      <c r="D499" s="17">
        <v>186.3</v>
      </c>
      <c r="E499" s="17">
        <v>4.9097000000000002E-2</v>
      </c>
      <c r="F499" s="17">
        <v>2.3759999999999999</v>
      </c>
      <c r="G499" s="17">
        <v>2.9959E-2</v>
      </c>
      <c r="H499" s="17">
        <v>1.3780000000000001E-3</v>
      </c>
      <c r="I499" s="17">
        <v>5.11E-3</v>
      </c>
      <c r="J499" s="17">
        <v>3.7330000000000002E-3</v>
      </c>
      <c r="K499" s="17">
        <v>0.73042399999999996</v>
      </c>
      <c r="L499" s="17">
        <v>222.2</v>
      </c>
      <c r="M499" s="17">
        <v>0.31427899999999998</v>
      </c>
      <c r="N499" s="17">
        <v>8971</v>
      </c>
      <c r="O499" s="17">
        <v>0</v>
      </c>
      <c r="P499" s="17">
        <v>0</v>
      </c>
      <c r="Q499" s="17">
        <v>1.0626999999999999E-2</v>
      </c>
      <c r="R499" s="17">
        <v>4.1199999999999999E-4</v>
      </c>
      <c r="S499" s="17">
        <v>2.4060000000000002E-3</v>
      </c>
      <c r="T499" s="17">
        <v>1.9940000000000001E-3</v>
      </c>
      <c r="U499" s="17">
        <v>0.82857499999999995</v>
      </c>
      <c r="V499" s="17">
        <v>405.7</v>
      </c>
      <c r="W499" s="17">
        <v>0.59756100000000001</v>
      </c>
      <c r="X499" s="17">
        <v>711</v>
      </c>
      <c r="Y499" s="17">
        <v>0</v>
      </c>
      <c r="Z499" s="17">
        <v>0</v>
      </c>
      <c r="AA499" s="17">
        <v>1.2747299999999999</v>
      </c>
      <c r="AB499" s="17">
        <v>0.69102600000000003</v>
      </c>
      <c r="AC499" s="17">
        <v>1.7902199999999999E-3</v>
      </c>
      <c r="AD499" s="17">
        <v>0.25</v>
      </c>
      <c r="AE499" s="17">
        <v>3737.1</v>
      </c>
    </row>
    <row r="500" spans="1:31">
      <c r="A500" s="17">
        <v>487</v>
      </c>
      <c r="B500" s="19">
        <v>0.53024305555555562</v>
      </c>
      <c r="C500" s="17">
        <v>-1</v>
      </c>
      <c r="D500" s="17">
        <v>181</v>
      </c>
      <c r="E500" s="17">
        <v>0.13833899999999999</v>
      </c>
      <c r="F500" s="17">
        <v>6.694</v>
      </c>
      <c r="G500" s="17">
        <v>2.0291E-2</v>
      </c>
      <c r="H500" s="17">
        <v>9.7900000000000005E-4</v>
      </c>
      <c r="I500" s="17">
        <v>4.1929999999999997E-3</v>
      </c>
      <c r="J500" s="17">
        <v>3.2139999999999998E-3</v>
      </c>
      <c r="K500" s="17">
        <v>0.766598</v>
      </c>
      <c r="L500" s="17">
        <v>209.1</v>
      </c>
      <c r="M500" s="17">
        <v>0.13920199999999999</v>
      </c>
      <c r="N500" s="17">
        <v>1163</v>
      </c>
      <c r="O500" s="17">
        <v>0</v>
      </c>
      <c r="P500" s="17">
        <v>0</v>
      </c>
      <c r="Q500" s="17">
        <v>2.1957000000000001E-2</v>
      </c>
      <c r="R500" s="17">
        <v>3.9999999999999998E-6</v>
      </c>
      <c r="S500" s="17">
        <v>3.0620000000000001E-3</v>
      </c>
      <c r="T500" s="17">
        <v>3.058E-3</v>
      </c>
      <c r="U500" s="17">
        <v>0.99861900000000003</v>
      </c>
      <c r="V500" s="17">
        <v>572.9</v>
      </c>
      <c r="W500" s="17">
        <v>0.59756100000000001</v>
      </c>
      <c r="X500" s="17">
        <v>7866</v>
      </c>
      <c r="Y500" s="17">
        <v>0</v>
      </c>
      <c r="Z500" s="17">
        <v>0</v>
      </c>
      <c r="AA500" s="17">
        <v>1.53634</v>
      </c>
      <c r="AB500" s="17">
        <v>0.209397</v>
      </c>
      <c r="AC500" s="17">
        <v>6.4447199999999999E-4</v>
      </c>
      <c r="AD500" s="17">
        <v>0.25</v>
      </c>
      <c r="AE500" s="17">
        <v>3972.3</v>
      </c>
    </row>
    <row r="501" spans="1:31">
      <c r="A501" s="17">
        <v>488</v>
      </c>
      <c r="B501" s="19">
        <v>0.53030092592592593</v>
      </c>
      <c r="C501" s="17">
        <v>-1</v>
      </c>
      <c r="D501" s="17">
        <v>186.3</v>
      </c>
      <c r="E501" s="17">
        <v>0</v>
      </c>
      <c r="F501" s="17">
        <v>0</v>
      </c>
      <c r="G501" s="17">
        <v>3.8774999999999997E-2</v>
      </c>
      <c r="H501" s="17">
        <v>8.0699999999999999E-4</v>
      </c>
      <c r="I501" s="17">
        <v>2.4239999999999999E-3</v>
      </c>
      <c r="J501" s="17">
        <v>1.6169999999999999E-3</v>
      </c>
      <c r="K501" s="17">
        <v>0.66692499999999999</v>
      </c>
      <c r="L501" s="17">
        <v>1195.9000000000001</v>
      </c>
      <c r="M501" s="17">
        <v>2.4390000000000002E-3</v>
      </c>
      <c r="N501" s="17">
        <v>0</v>
      </c>
      <c r="O501" s="17">
        <v>0</v>
      </c>
      <c r="P501" s="17">
        <v>0</v>
      </c>
      <c r="Q501" s="17">
        <v>6.1600000000000002E-2</v>
      </c>
      <c r="R501" s="17">
        <v>9.2500000000000004E-4</v>
      </c>
      <c r="S501" s="17">
        <v>3.2290000000000001E-3</v>
      </c>
      <c r="T501" s="17">
        <v>2.3050000000000002E-3</v>
      </c>
      <c r="U501" s="17">
        <v>0.7137</v>
      </c>
      <c r="V501" s="17">
        <v>1195.9000000000001</v>
      </c>
      <c r="W501" s="17">
        <v>0.59756100000000001</v>
      </c>
      <c r="X501" s="17">
        <v>0</v>
      </c>
      <c r="Y501" s="17">
        <v>0</v>
      </c>
      <c r="Z501" s="17">
        <v>0</v>
      </c>
    </row>
    <row r="502" spans="1:31">
      <c r="A502" s="17">
        <v>489</v>
      </c>
      <c r="B502" s="19">
        <v>0.53034722222222219</v>
      </c>
      <c r="C502" s="17">
        <v>-1</v>
      </c>
      <c r="D502" s="17">
        <v>181</v>
      </c>
      <c r="E502" s="17">
        <v>0.148809</v>
      </c>
      <c r="F502" s="17">
        <v>7.2009999999999996</v>
      </c>
      <c r="G502" s="17">
        <v>3.9972000000000001E-2</v>
      </c>
      <c r="H502" s="17">
        <v>1.116E-3</v>
      </c>
      <c r="I502" s="17">
        <v>3.4039999999999999E-3</v>
      </c>
      <c r="J502" s="17">
        <v>2.2880000000000001E-3</v>
      </c>
      <c r="K502" s="17">
        <v>0.67219099999999998</v>
      </c>
      <c r="L502" s="17">
        <v>204.1</v>
      </c>
      <c r="M502" s="17">
        <v>0.22674</v>
      </c>
      <c r="N502" s="17">
        <v>665</v>
      </c>
      <c r="O502" s="17">
        <v>0</v>
      </c>
      <c r="P502" s="17">
        <v>0</v>
      </c>
      <c r="Q502" s="17">
        <v>2.9878999999999999E-2</v>
      </c>
      <c r="R502" s="17">
        <v>3.0000000000000001E-6</v>
      </c>
      <c r="S502" s="17">
        <v>3.1440000000000001E-3</v>
      </c>
      <c r="T502" s="17">
        <v>3.14E-3</v>
      </c>
      <c r="U502" s="17">
        <v>0.99890599999999996</v>
      </c>
      <c r="V502" s="17">
        <v>1195.9000000000001</v>
      </c>
      <c r="W502" s="17">
        <v>0.51002199999999998</v>
      </c>
      <c r="X502" s="17">
        <v>0</v>
      </c>
      <c r="Y502" s="17">
        <v>0</v>
      </c>
      <c r="Z502" s="17">
        <v>0</v>
      </c>
      <c r="AA502" s="17">
        <v>1.53678</v>
      </c>
      <c r="AB502" s="17">
        <v>0.12887199999999999</v>
      </c>
      <c r="AC502" s="17">
        <v>4.08162E-4</v>
      </c>
      <c r="AD502" s="17">
        <v>0.25</v>
      </c>
      <c r="AE502" s="17">
        <v>4070.1</v>
      </c>
    </row>
    <row r="503" spans="1:31">
      <c r="A503" s="17">
        <v>490</v>
      </c>
      <c r="B503" s="19">
        <v>0.53040509259259261</v>
      </c>
      <c r="C503" s="17">
        <v>-1</v>
      </c>
      <c r="D503" s="17">
        <v>180.1</v>
      </c>
      <c r="E503" s="17">
        <v>0</v>
      </c>
      <c r="F503" s="17">
        <v>0</v>
      </c>
      <c r="G503" s="17">
        <v>2.4497000000000001E-2</v>
      </c>
      <c r="H503" s="17">
        <v>6.5499999999999998E-4</v>
      </c>
      <c r="I503" s="17">
        <v>2.5070000000000001E-3</v>
      </c>
      <c r="J503" s="17">
        <v>1.851E-3</v>
      </c>
      <c r="K503" s="17">
        <v>0.73858800000000002</v>
      </c>
      <c r="L503" s="17">
        <v>784.6</v>
      </c>
      <c r="M503" s="17">
        <v>0.59756100000000001</v>
      </c>
      <c r="N503" s="17">
        <v>0</v>
      </c>
      <c r="O503" s="17">
        <v>0</v>
      </c>
      <c r="P503" s="17">
        <v>0</v>
      </c>
      <c r="Q503" s="17">
        <v>3.8759000000000002E-2</v>
      </c>
      <c r="R503" s="17">
        <v>6.6600000000000003E-4</v>
      </c>
      <c r="S503" s="17">
        <v>2.4759999999999999E-3</v>
      </c>
      <c r="T503" s="17">
        <v>1.8090000000000001E-3</v>
      </c>
      <c r="U503" s="17">
        <v>0.73081499999999999</v>
      </c>
      <c r="V503" s="17">
        <v>1195.9000000000001</v>
      </c>
      <c r="W503" s="17">
        <v>0.59756100000000001</v>
      </c>
      <c r="X503" s="17">
        <v>2481</v>
      </c>
      <c r="Y503" s="17">
        <v>0</v>
      </c>
      <c r="Z503" s="17">
        <v>0</v>
      </c>
    </row>
    <row r="504" spans="1:31">
      <c r="A504" s="17">
        <v>491</v>
      </c>
      <c r="B504" s="19">
        <v>0.53046296296296302</v>
      </c>
      <c r="C504" s="17">
        <v>-1</v>
      </c>
      <c r="D504" s="17">
        <v>172.9</v>
      </c>
      <c r="E504" s="17">
        <v>0</v>
      </c>
      <c r="F504" s="17">
        <v>0</v>
      </c>
      <c r="G504" s="17">
        <v>4.4262999999999997E-2</v>
      </c>
      <c r="H504" s="17">
        <v>4.6799999999999999E-4</v>
      </c>
      <c r="I504" s="17">
        <v>2.359E-3</v>
      </c>
      <c r="J504" s="17">
        <v>1.892E-3</v>
      </c>
      <c r="K504" s="17">
        <v>0.80181599999999997</v>
      </c>
      <c r="L504" s="17">
        <v>204.1</v>
      </c>
      <c r="M504" s="17">
        <v>0.26017699999999999</v>
      </c>
      <c r="N504" s="17">
        <v>0</v>
      </c>
      <c r="O504" s="17">
        <v>0</v>
      </c>
      <c r="P504" s="17">
        <v>0</v>
      </c>
      <c r="Q504" s="17">
        <v>0.10632900000000001</v>
      </c>
      <c r="R504" s="17">
        <v>6.0000000000000002E-6</v>
      </c>
      <c r="S504" s="17">
        <v>3.9309999999999996E-3</v>
      </c>
      <c r="T504" s="17">
        <v>3.9259999999999998E-3</v>
      </c>
      <c r="U504" s="17">
        <v>0.99858000000000002</v>
      </c>
      <c r="V504" s="17">
        <v>1195.9000000000001</v>
      </c>
      <c r="W504" s="17">
        <v>2.4390000000000002E-3</v>
      </c>
      <c r="X504" s="17">
        <v>3539</v>
      </c>
      <c r="Y504" s="17">
        <v>0</v>
      </c>
      <c r="Z504" s="17">
        <v>0</v>
      </c>
    </row>
    <row r="505" spans="1:31">
      <c r="A505" s="17">
        <v>492</v>
      </c>
      <c r="B505" s="19">
        <v>0.53052083333333333</v>
      </c>
      <c r="C505" s="17">
        <v>-1</v>
      </c>
      <c r="D505" s="17">
        <v>168.4</v>
      </c>
      <c r="E505" s="17">
        <v>1.4038E-2</v>
      </c>
      <c r="F505" s="17">
        <v>0.67900000000000005</v>
      </c>
      <c r="G505" s="17">
        <v>9.7900000000000005E-4</v>
      </c>
      <c r="H505" s="17">
        <v>1.0139999999999999E-3</v>
      </c>
      <c r="I505" s="17">
        <v>4.8729999999999997E-3</v>
      </c>
      <c r="J505" s="17">
        <v>3.859E-3</v>
      </c>
      <c r="K505" s="17">
        <v>0.79182200000000003</v>
      </c>
      <c r="L505" s="17">
        <v>1195.9000000000001</v>
      </c>
      <c r="M505" s="17">
        <v>0.59756100000000001</v>
      </c>
      <c r="N505" s="17">
        <v>40102</v>
      </c>
      <c r="O505" s="17">
        <v>0</v>
      </c>
      <c r="P505" s="17">
        <v>0</v>
      </c>
      <c r="Q505" s="17">
        <v>0.112362</v>
      </c>
      <c r="R505" s="17">
        <v>1.122E-3</v>
      </c>
      <c r="S505" s="17">
        <v>4.4349999999999997E-3</v>
      </c>
      <c r="T505" s="17">
        <v>3.3119999999999998E-3</v>
      </c>
      <c r="U505" s="17">
        <v>0.74690100000000004</v>
      </c>
      <c r="V505" s="17">
        <v>1195.9000000000001</v>
      </c>
      <c r="W505" s="17">
        <v>0.37325999999999998</v>
      </c>
      <c r="X505" s="17">
        <v>17255</v>
      </c>
      <c r="Y505" s="17">
        <v>0</v>
      </c>
      <c r="Z505" s="17">
        <v>0</v>
      </c>
      <c r="AA505" s="17">
        <v>1.1490800000000001</v>
      </c>
      <c r="AB505" s="17">
        <v>0.97985</v>
      </c>
      <c r="AC505" s="17">
        <v>4.3679799999999996E-3</v>
      </c>
      <c r="AD505" s="17">
        <v>0.25</v>
      </c>
      <c r="AE505" s="17">
        <v>694.5</v>
      </c>
    </row>
    <row r="506" spans="1:31">
      <c r="A506" s="17">
        <v>493</v>
      </c>
      <c r="B506" s="19">
        <v>0.53057870370370364</v>
      </c>
      <c r="C506" s="17">
        <v>-1</v>
      </c>
      <c r="D506" s="17">
        <v>103</v>
      </c>
      <c r="E506" s="17">
        <v>0</v>
      </c>
      <c r="F506" s="17">
        <v>0</v>
      </c>
      <c r="G506" s="17">
        <v>9.6549999999999997E-2</v>
      </c>
      <c r="H506" s="17">
        <v>8.5300000000000003E-4</v>
      </c>
      <c r="I506" s="17">
        <v>2.8670000000000002E-3</v>
      </c>
      <c r="J506" s="17">
        <v>2.0140000000000002E-3</v>
      </c>
      <c r="K506" s="17">
        <v>0.70250599999999996</v>
      </c>
      <c r="L506" s="17">
        <v>1195.9000000000001</v>
      </c>
      <c r="M506" s="17">
        <v>0.36838100000000001</v>
      </c>
      <c r="N506" s="17">
        <v>0</v>
      </c>
      <c r="O506" s="17">
        <v>0</v>
      </c>
      <c r="P506" s="17">
        <v>0</v>
      </c>
      <c r="Q506" s="17">
        <v>4.2998000000000001E-2</v>
      </c>
      <c r="R506" s="17">
        <v>9.8200000000000002E-4</v>
      </c>
      <c r="S506" s="17">
        <v>2.4030000000000002E-3</v>
      </c>
      <c r="T506" s="17">
        <v>1.421E-3</v>
      </c>
      <c r="U506" s="17">
        <v>0.59144399999999997</v>
      </c>
      <c r="V506" s="17">
        <v>1195.9000000000001</v>
      </c>
      <c r="W506" s="17">
        <v>0.22674</v>
      </c>
      <c r="X506" s="17">
        <v>0</v>
      </c>
      <c r="Y506" s="17">
        <v>0</v>
      </c>
      <c r="Z506" s="17">
        <v>0</v>
      </c>
    </row>
    <row r="507" spans="1:31">
      <c r="A507" s="17">
        <v>494</v>
      </c>
      <c r="B507" s="19">
        <v>0.53063657407407405</v>
      </c>
      <c r="C507" s="17">
        <v>-1</v>
      </c>
      <c r="D507" s="17">
        <v>5.4</v>
      </c>
      <c r="E507" s="17">
        <v>0</v>
      </c>
      <c r="F507" s="17">
        <v>0</v>
      </c>
      <c r="G507" s="17">
        <v>2.8339E-2</v>
      </c>
      <c r="H507" s="17">
        <v>1.537E-3</v>
      </c>
      <c r="I507" s="17">
        <v>4.9670000000000001E-3</v>
      </c>
      <c r="J507" s="17">
        <v>3.431E-3</v>
      </c>
      <c r="K507" s="17">
        <v>0.690635</v>
      </c>
      <c r="L507" s="17">
        <v>1195.9000000000001</v>
      </c>
      <c r="M507" s="17">
        <v>0.14408000000000001</v>
      </c>
      <c r="N507" s="17">
        <v>0</v>
      </c>
      <c r="O507" s="17">
        <v>0</v>
      </c>
      <c r="P507" s="17">
        <v>0</v>
      </c>
      <c r="Q507" s="17">
        <v>2.5106E-2</v>
      </c>
      <c r="R507" s="17">
        <v>6.0000000000000002E-6</v>
      </c>
      <c r="S507" s="17">
        <v>4.2760000000000003E-3</v>
      </c>
      <c r="T507" s="17">
        <v>4.2700000000000004E-3</v>
      </c>
      <c r="U507" s="17">
        <v>0.99863599999999997</v>
      </c>
      <c r="V507" s="17">
        <v>1195.9000000000001</v>
      </c>
      <c r="W507" s="17">
        <v>2.4390000000000002E-3</v>
      </c>
      <c r="X507" s="17">
        <v>0</v>
      </c>
      <c r="Y507" s="17">
        <v>0</v>
      </c>
      <c r="Z507" s="17">
        <v>0</v>
      </c>
    </row>
    <row r="508" spans="1:31">
      <c r="A508" s="17">
        <v>495</v>
      </c>
      <c r="B508" s="19">
        <v>0.53068287037037043</v>
      </c>
      <c r="C508" s="17">
        <v>-1</v>
      </c>
      <c r="D508" s="17">
        <v>5.4</v>
      </c>
      <c r="E508" s="17">
        <v>0</v>
      </c>
      <c r="F508" s="17">
        <v>0</v>
      </c>
      <c r="G508" s="17">
        <v>8.8703000000000004E-2</v>
      </c>
      <c r="H508" s="17">
        <v>7.5100000000000004E-4</v>
      </c>
      <c r="I508" s="17">
        <v>2.9780000000000002E-3</v>
      </c>
      <c r="J508" s="17">
        <v>2.2269999999999998E-3</v>
      </c>
      <c r="K508" s="17">
        <v>0.74789300000000003</v>
      </c>
      <c r="L508" s="17">
        <v>625.5</v>
      </c>
      <c r="M508" s="17">
        <v>0.14408000000000001</v>
      </c>
      <c r="N508" s="17">
        <v>0</v>
      </c>
      <c r="O508" s="17">
        <v>0</v>
      </c>
      <c r="P508" s="17">
        <v>0</v>
      </c>
      <c r="Q508" s="17">
        <v>6.0060000000000001E-3</v>
      </c>
      <c r="R508" s="17">
        <v>1.067E-3</v>
      </c>
      <c r="S508" s="17">
        <v>3.5769999999999999E-3</v>
      </c>
      <c r="T508" s="17">
        <v>2.5100000000000001E-3</v>
      </c>
      <c r="U508" s="17">
        <v>0.70168299999999995</v>
      </c>
      <c r="V508" s="17">
        <v>233.5</v>
      </c>
      <c r="W508" s="17">
        <v>0.59756100000000001</v>
      </c>
      <c r="X508" s="17">
        <v>0</v>
      </c>
      <c r="Y508" s="17">
        <v>0</v>
      </c>
      <c r="Z508" s="17">
        <v>0</v>
      </c>
    </row>
    <row r="509" spans="1:31">
      <c r="A509" s="17">
        <v>496</v>
      </c>
      <c r="B509" s="19">
        <v>0.53074074074074074</v>
      </c>
      <c r="C509" s="17">
        <v>-1</v>
      </c>
      <c r="D509" s="17">
        <v>5.4</v>
      </c>
      <c r="E509" s="17">
        <v>0</v>
      </c>
      <c r="F509" s="17">
        <v>0</v>
      </c>
      <c r="G509" s="17">
        <v>6.1060000000000003E-3</v>
      </c>
      <c r="H509" s="17">
        <v>9.8499999999999998E-4</v>
      </c>
      <c r="I509" s="17">
        <v>3.7880000000000001E-3</v>
      </c>
      <c r="J509" s="17">
        <v>2.8040000000000001E-3</v>
      </c>
      <c r="K509" s="17">
        <v>0.74011899999999997</v>
      </c>
      <c r="L509" s="17">
        <v>251.7</v>
      </c>
      <c r="M509" s="17">
        <v>0.22674</v>
      </c>
      <c r="N509" s="17">
        <v>0</v>
      </c>
      <c r="O509" s="17">
        <v>0</v>
      </c>
      <c r="P509" s="17">
        <v>0</v>
      </c>
      <c r="Q509" s="17">
        <v>8.0040000000000007E-3</v>
      </c>
      <c r="R509" s="17">
        <v>8.4699999999999999E-4</v>
      </c>
      <c r="S509" s="17">
        <v>2.3939999999999999E-3</v>
      </c>
      <c r="T509" s="17">
        <v>1.5460000000000001E-3</v>
      </c>
      <c r="U509" s="17">
        <v>0.64602000000000004</v>
      </c>
      <c r="V509" s="17">
        <v>355</v>
      </c>
      <c r="W509" s="17">
        <v>0.59756100000000001</v>
      </c>
      <c r="X509" s="17">
        <v>0</v>
      </c>
      <c r="Y509" s="17">
        <v>0</v>
      </c>
      <c r="Z509" s="17">
        <v>0</v>
      </c>
    </row>
    <row r="510" spans="1:31">
      <c r="A510" s="17">
        <v>497</v>
      </c>
      <c r="B510" s="19">
        <v>0.53079861111111104</v>
      </c>
      <c r="C510" s="17">
        <v>-1</v>
      </c>
      <c r="D510" s="17">
        <v>5.4</v>
      </c>
      <c r="E510" s="17">
        <v>0</v>
      </c>
      <c r="F510" s="17">
        <v>0</v>
      </c>
      <c r="G510" s="17">
        <v>6.2276999999999999E-2</v>
      </c>
      <c r="H510" s="17">
        <v>4.6000000000000001E-4</v>
      </c>
      <c r="I510" s="17">
        <v>4.9230000000000003E-3</v>
      </c>
      <c r="J510" s="17">
        <v>4.463E-3</v>
      </c>
      <c r="K510" s="17">
        <v>0.906474</v>
      </c>
      <c r="L510" s="17">
        <v>204.1</v>
      </c>
      <c r="M510" s="17">
        <v>8.5099999999999995E-2</v>
      </c>
      <c r="N510" s="17">
        <v>0</v>
      </c>
      <c r="O510" s="17">
        <v>0</v>
      </c>
      <c r="P510" s="17">
        <v>0</v>
      </c>
      <c r="Q510" s="17">
        <v>2.5165E-2</v>
      </c>
      <c r="R510" s="17">
        <v>5.8299999999999997E-4</v>
      </c>
      <c r="S510" s="17">
        <v>3.5969999999999999E-3</v>
      </c>
      <c r="T510" s="17">
        <v>3.0140000000000002E-3</v>
      </c>
      <c r="U510" s="17">
        <v>0.837839</v>
      </c>
      <c r="V510" s="17">
        <v>256.7</v>
      </c>
      <c r="W510" s="17">
        <v>0.13920199999999999</v>
      </c>
      <c r="X510" s="17">
        <v>0</v>
      </c>
      <c r="Y510" s="17">
        <v>0</v>
      </c>
      <c r="Z510" s="17">
        <v>0</v>
      </c>
    </row>
    <row r="511" spans="1:31">
      <c r="A511" s="17">
        <v>498</v>
      </c>
      <c r="B511" s="19">
        <v>0.53085648148148146</v>
      </c>
      <c r="C511" s="17">
        <v>-1</v>
      </c>
      <c r="D511" s="17">
        <v>5.4</v>
      </c>
      <c r="E511" s="17">
        <v>0</v>
      </c>
      <c r="F511" s="17">
        <v>0</v>
      </c>
      <c r="G511" s="17">
        <v>6.7000000000000002E-5</v>
      </c>
      <c r="H511" s="17">
        <v>9.8799999999999995E-4</v>
      </c>
      <c r="I511" s="17">
        <v>3.803E-3</v>
      </c>
      <c r="J511" s="17">
        <v>2.8149999999999998E-3</v>
      </c>
      <c r="K511" s="17">
        <v>0.74016300000000002</v>
      </c>
      <c r="L511" s="17">
        <v>469.6</v>
      </c>
      <c r="M511" s="17">
        <v>0.28084199999999998</v>
      </c>
      <c r="N511" s="17">
        <v>0</v>
      </c>
      <c r="O511" s="17">
        <v>0</v>
      </c>
      <c r="P511" s="17">
        <v>0</v>
      </c>
      <c r="Q511" s="17">
        <v>7.1679999999999994E-2</v>
      </c>
      <c r="R511" s="17">
        <v>3.1300000000000002E-4</v>
      </c>
      <c r="S511" s="17">
        <v>2.996E-3</v>
      </c>
      <c r="T511" s="17">
        <v>2.6830000000000001E-3</v>
      </c>
      <c r="U511" s="17">
        <v>0.89542699999999997</v>
      </c>
      <c r="V511" s="17">
        <v>363.1</v>
      </c>
      <c r="W511" s="17">
        <v>0.59756100000000001</v>
      </c>
      <c r="X511" s="17">
        <v>0</v>
      </c>
      <c r="Y511" s="17">
        <v>0</v>
      </c>
      <c r="Z511" s="17">
        <v>0</v>
      </c>
    </row>
    <row r="512" spans="1:31">
      <c r="A512" s="17">
        <v>499</v>
      </c>
      <c r="B512" s="19">
        <v>0.53091435185185187</v>
      </c>
      <c r="C512" s="17">
        <v>-1</v>
      </c>
      <c r="D512" s="17">
        <v>5.4</v>
      </c>
      <c r="E512" s="17">
        <v>1.9251000000000001E-2</v>
      </c>
      <c r="F512" s="17">
        <v>0.93200000000000005</v>
      </c>
      <c r="G512" s="17">
        <v>1.7987E-2</v>
      </c>
      <c r="H512" s="17">
        <v>1.2669999999999999E-3</v>
      </c>
      <c r="I512" s="17">
        <v>4.5339999999999998E-3</v>
      </c>
      <c r="J512" s="17">
        <v>3.2669999999999999E-3</v>
      </c>
      <c r="K512" s="17">
        <v>0.72058900000000004</v>
      </c>
      <c r="L512" s="17">
        <v>959.9</v>
      </c>
      <c r="M512" s="17">
        <v>0.23161899999999999</v>
      </c>
      <c r="N512" s="17">
        <v>6585</v>
      </c>
      <c r="O512" s="17">
        <v>0</v>
      </c>
      <c r="P512" s="17">
        <v>0</v>
      </c>
      <c r="Q512" s="17">
        <v>5.1891E-2</v>
      </c>
      <c r="R512" s="17">
        <v>9.2E-5</v>
      </c>
      <c r="S512" s="17">
        <v>3.1050000000000001E-3</v>
      </c>
      <c r="T512" s="17">
        <v>3.0130000000000001E-3</v>
      </c>
      <c r="U512" s="17">
        <v>0.97051799999999999</v>
      </c>
      <c r="V512" s="17">
        <v>538.4</v>
      </c>
      <c r="W512" s="17">
        <v>0.51002199999999998</v>
      </c>
      <c r="X512" s="17">
        <v>0</v>
      </c>
      <c r="Y512" s="17">
        <v>0</v>
      </c>
      <c r="Z512" s="17">
        <v>0</v>
      </c>
      <c r="AA512" s="17">
        <v>1.4931000000000001</v>
      </c>
      <c r="AB512" s="17">
        <v>0.16980600000000001</v>
      </c>
      <c r="AC512" s="17">
        <v>6.03205E-4</v>
      </c>
      <c r="AD512" s="17">
        <v>0.25</v>
      </c>
      <c r="AE512" s="17">
        <v>865.3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2023-02-24T06:08:03Z</dcterms:modified>
</cp:coreProperties>
</file>