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T12-05/"/>
    </mc:Choice>
  </mc:AlternateContent>
  <xr:revisionPtr revIDLastSave="0" documentId="8_{85B7016E-6356-D944-880E-D68C92C08616}" xr6:coauthVersionLast="47" xr6:coauthVersionMax="47" xr10:uidLastSave="{00000000-0000-0000-0000-000000000000}"/>
  <bookViews>
    <workbookView xWindow="220" yWindow="500" windowWidth="19240" windowHeight="62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/>
  <c r="AE13" i="1"/>
  <c r="I13" i="1"/>
  <c r="J13" i="1"/>
  <c r="Z13" i="1" s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R15" i="1"/>
  <c r="S15" i="1" s="1"/>
  <c r="F15" i="1"/>
  <c r="G15" i="1"/>
  <c r="H15" i="1"/>
  <c r="Y15" i="1" s="1"/>
  <c r="AE15" i="1" s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AA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/>
  <c r="AA17" i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R18" i="1" s="1"/>
  <c r="S18" i="1" s="1"/>
  <c r="F18" i="1"/>
  <c r="G18" i="1"/>
  <c r="H18" i="1"/>
  <c r="Y18" i="1"/>
  <c r="AE18" i="1" s="1"/>
  <c r="I18" i="1"/>
  <c r="J18" i="1"/>
  <c r="Z18" i="1"/>
  <c r="AA18" i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 s="1"/>
  <c r="AA19" i="1" s="1"/>
  <c r="K19" i="1"/>
  <c r="L19" i="1"/>
  <c r="M19" i="1"/>
  <c r="N19" i="1"/>
  <c r="O19" i="1"/>
  <c r="P19" i="1"/>
  <c r="A20" i="1"/>
  <c r="B20" i="1"/>
  <c r="C20" i="1"/>
  <c r="D20" i="1"/>
  <c r="X20" i="1" s="1"/>
  <c r="E20" i="1"/>
  <c r="R20" i="1" s="1"/>
  <c r="S20" i="1" s="1"/>
  <c r="F20" i="1"/>
  <c r="G20" i="1"/>
  <c r="H20" i="1"/>
  <c r="Y20" i="1"/>
  <c r="AE20" i="1" s="1"/>
  <c r="I20" i="1"/>
  <c r="J20" i="1"/>
  <c r="Z20" i="1" s="1"/>
  <c r="AA20" i="1" s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/>
  <c r="I21" i="1"/>
  <c r="J21" i="1"/>
  <c r="Z21" i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/>
  <c r="AA22" i="1"/>
  <c r="K22" i="1"/>
  <c r="L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 s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R24" i="1" s="1"/>
  <c r="S24" i="1" s="1"/>
  <c r="F24" i="1"/>
  <c r="G24" i="1"/>
  <c r="H24" i="1"/>
  <c r="Y24" i="1"/>
  <c r="AE24" i="1" s="1"/>
  <c r="I24" i="1"/>
  <c r="J24" i="1"/>
  <c r="Z24" i="1" s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/>
  <c r="I25" i="1"/>
  <c r="J25" i="1"/>
  <c r="Z25" i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 s="1"/>
  <c r="AE26" i="1" s="1"/>
  <c r="I26" i="1"/>
  <c r="J26" i="1"/>
  <c r="Z26" i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/>
  <c r="AE28" i="1" s="1"/>
  <c r="I28" i="1"/>
  <c r="J28" i="1"/>
  <c r="Z28" i="1" s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/>
  <c r="I29" i="1"/>
  <c r="J29" i="1"/>
  <c r="Z29" i="1" s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 s="1"/>
  <c r="I30" i="1"/>
  <c r="J30" i="1"/>
  <c r="Z30" i="1" s="1"/>
  <c r="AA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AA31" i="1"/>
  <c r="K31" i="1"/>
  <c r="L31" i="1"/>
  <c r="V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/>
  <c r="AA32" i="1" s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AA33" i="1"/>
  <c r="K33" i="1"/>
  <c r="L33" i="1"/>
  <c r="M33" i="1"/>
  <c r="N33" i="1"/>
  <c r="O33" i="1"/>
  <c r="P33" i="1"/>
  <c r="A34" i="1"/>
  <c r="B34" i="1"/>
  <c r="C34" i="1"/>
  <c r="D34" i="1"/>
  <c r="X34" i="1" s="1"/>
  <c r="E34" i="1"/>
  <c r="F34" i="1"/>
  <c r="R34" i="1" s="1"/>
  <c r="S34" i="1" s="1"/>
  <c r="G34" i="1"/>
  <c r="H34" i="1"/>
  <c r="Y34" i="1"/>
  <c r="AE34" i="1" s="1"/>
  <c r="I34" i="1"/>
  <c r="J34" i="1"/>
  <c r="Z34" i="1" s="1"/>
  <c r="AA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 s="1"/>
  <c r="AA35" i="1" s="1"/>
  <c r="K35" i="1"/>
  <c r="L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 s="1"/>
  <c r="I36" i="1"/>
  <c r="J36" i="1"/>
  <c r="Z36" i="1" s="1"/>
  <c r="AA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/>
  <c r="AA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/>
  <c r="I38" i="1"/>
  <c r="J38" i="1"/>
  <c r="Z38" i="1"/>
  <c r="AA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R39" i="1" s="1"/>
  <c r="S39" i="1" s="1"/>
  <c r="G39" i="1"/>
  <c r="H39" i="1"/>
  <c r="Y39" i="1" s="1"/>
  <c r="AE39" i="1" s="1"/>
  <c r="I39" i="1"/>
  <c r="J39" i="1"/>
  <c r="Z39" i="1"/>
  <c r="K39" i="1"/>
  <c r="L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R41" i="1"/>
  <c r="S41" i="1"/>
  <c r="G41" i="1"/>
  <c r="H41" i="1"/>
  <c r="Y41" i="1" s="1"/>
  <c r="AE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R42" i="1" s="1"/>
  <c r="S42" i="1" s="1"/>
  <c r="G42" i="1"/>
  <c r="H42" i="1"/>
  <c r="Y42" i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/>
  <c r="AE43" i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AA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/>
  <c r="AA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AA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 s="1"/>
  <c r="I50" i="1"/>
  <c r="J50" i="1"/>
  <c r="Z50" i="1" s="1"/>
  <c r="AA50" i="1" s="1"/>
  <c r="K50" i="1"/>
  <c r="L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/>
  <c r="AA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 s="1"/>
  <c r="I53" i="1"/>
  <c r="J53" i="1"/>
  <c r="Z53" i="1" s="1"/>
  <c r="AA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/>
  <c r="AA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/>
  <c r="AA58" i="1"/>
  <c r="K58" i="1"/>
  <c r="L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 s="1"/>
  <c r="X60" i="1"/>
  <c r="E60" i="1"/>
  <c r="F60" i="1"/>
  <c r="G60" i="1"/>
  <c r="H60" i="1"/>
  <c r="Y60" i="1" s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 s="1"/>
  <c r="I62" i="1"/>
  <c r="J62" i="1"/>
  <c r="Z62" i="1" s="1"/>
  <c r="AA62" i="1" s="1"/>
  <c r="K62" i="1"/>
  <c r="L62" i="1"/>
  <c r="V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/>
  <c r="AE63" i="1" s="1"/>
  <c r="I63" i="1"/>
  <c r="J63" i="1"/>
  <c r="Z63" i="1"/>
  <c r="AA63" i="1" s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R65" i="1" s="1"/>
  <c r="S65" i="1" s="1"/>
  <c r="G65" i="1"/>
  <c r="H65" i="1"/>
  <c r="Y65" i="1" s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/>
  <c r="I66" i="1"/>
  <c r="J66" i="1"/>
  <c r="Z66" i="1"/>
  <c r="AA66" i="1" s="1"/>
  <c r="K66" i="1"/>
  <c r="L66" i="1"/>
  <c r="V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 s="1"/>
  <c r="I68" i="1"/>
  <c r="J68" i="1"/>
  <c r="Z68" i="1"/>
  <c r="AA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 s="1"/>
  <c r="AA69" i="1" s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/>
  <c r="AA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/>
  <c r="E75" i="1"/>
  <c r="F75" i="1"/>
  <c r="G75" i="1"/>
  <c r="H75" i="1"/>
  <c r="Y75" i="1" s="1"/>
  <c r="AE75" i="1" s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/>
  <c r="AA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 s="1"/>
  <c r="AA80" i="1" s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 s="1"/>
  <c r="I81" i="1"/>
  <c r="J81" i="1"/>
  <c r="Z81" i="1"/>
  <c r="AA81" i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AE83" i="1" s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 s="1"/>
  <c r="AA86" i="1" s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 s="1"/>
  <c r="AA87" i="1" s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/>
  <c r="I91" i="1"/>
  <c r="J91" i="1"/>
  <c r="Z91" i="1" s="1"/>
  <c r="AA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AE92" i="1" s="1"/>
  <c r="I92" i="1"/>
  <c r="J92" i="1"/>
  <c r="Z92" i="1" s="1"/>
  <c r="AA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AE94" i="1" s="1"/>
  <c r="I94" i="1"/>
  <c r="J94" i="1"/>
  <c r="Z94" i="1" s="1"/>
  <c r="AA94" i="1" s="1"/>
  <c r="K94" i="1"/>
  <c r="L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 s="1"/>
  <c r="AA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S100" i="1"/>
  <c r="F100" i="1"/>
  <c r="R100" i="1" s="1"/>
  <c r="G100" i="1"/>
  <c r="H100" i="1"/>
  <c r="Y100" i="1" s="1"/>
  <c r="AE100" i="1" s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/>
  <c r="AE101" i="1" s="1"/>
  <c r="I101" i="1"/>
  <c r="J101" i="1"/>
  <c r="Z101" i="1" s="1"/>
  <c r="AA101" i="1" s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 s="1"/>
  <c r="K102" i="1"/>
  <c r="L102" i="1"/>
  <c r="T102" i="1" s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/>
  <c r="AE103" i="1" s="1"/>
  <c r="I103" i="1"/>
  <c r="J103" i="1"/>
  <c r="Z103" i="1" s="1"/>
  <c r="AA103" i="1" s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/>
  <c r="AE105" i="1"/>
  <c r="I105" i="1"/>
  <c r="J105" i="1"/>
  <c r="Z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AE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 s="1"/>
  <c r="AE107" i="1" s="1"/>
  <c r="I107" i="1"/>
  <c r="J107" i="1"/>
  <c r="Z107" i="1"/>
  <c r="AA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R108" i="1" s="1"/>
  <c r="S108" i="1" s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 s="1"/>
  <c r="I109" i="1"/>
  <c r="J109" i="1"/>
  <c r="Z109" i="1" s="1"/>
  <c r="AA109" i="1" s="1"/>
  <c r="K109" i="1"/>
  <c r="L109" i="1"/>
  <c r="M109" i="1"/>
  <c r="N109" i="1"/>
  <c r="O109" i="1"/>
  <c r="P109" i="1"/>
  <c r="A110" i="1"/>
  <c r="B110" i="1"/>
  <c r="C110" i="1"/>
  <c r="D110" i="1" s="1"/>
  <c r="X110" i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/>
  <c r="AA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/>
  <c r="E114" i="1"/>
  <c r="F114" i="1"/>
  <c r="G114" i="1"/>
  <c r="H114" i="1"/>
  <c r="Y114" i="1" s="1"/>
  <c r="AE114" i="1" s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V115" i="1" s="1"/>
  <c r="M115" i="1"/>
  <c r="N115" i="1"/>
  <c r="O115" i="1"/>
  <c r="P115" i="1"/>
  <c r="A116" i="1"/>
  <c r="B116" i="1"/>
  <c r="C116" i="1"/>
  <c r="D116" i="1" s="1"/>
  <c r="X116" i="1"/>
  <c r="E116" i="1"/>
  <c r="F116" i="1"/>
  <c r="G116" i="1"/>
  <c r="H116" i="1"/>
  <c r="Y116" i="1"/>
  <c r="AE116" i="1"/>
  <c r="I116" i="1"/>
  <c r="J116" i="1"/>
  <c r="Z116" i="1" s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 s="1"/>
  <c r="AA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 s="1"/>
  <c r="I120" i="1"/>
  <c r="J120" i="1"/>
  <c r="Z120" i="1" s="1"/>
  <c r="AA120" i="1" s="1"/>
  <c r="K120" i="1"/>
  <c r="L120" i="1"/>
  <c r="V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/>
  <c r="AA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/>
  <c r="I124" i="1"/>
  <c r="J124" i="1"/>
  <c r="Z124" i="1"/>
  <c r="K124" i="1"/>
  <c r="L124" i="1"/>
  <c r="V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AE126" i="1" s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 s="1"/>
  <c r="I128" i="1"/>
  <c r="J128" i="1"/>
  <c r="Z128" i="1" s="1"/>
  <c r="AA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/>
  <c r="AA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I131" i="1"/>
  <c r="J131" i="1"/>
  <c r="Z131" i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 s="1"/>
  <c r="I133" i="1"/>
  <c r="J133" i="1"/>
  <c r="Z133" i="1"/>
  <c r="AA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 s="1"/>
  <c r="I135" i="1"/>
  <c r="J135" i="1"/>
  <c r="Z135" i="1"/>
  <c r="AA135" i="1"/>
  <c r="K135" i="1"/>
  <c r="L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 s="1"/>
  <c r="AA136" i="1" s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/>
  <c r="I138" i="1"/>
  <c r="J138" i="1"/>
  <c r="Z138" i="1" s="1"/>
  <c r="AA138" i="1" s="1"/>
  <c r="K138" i="1"/>
  <c r="L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/>
  <c r="I141" i="1"/>
  <c r="J141" i="1"/>
  <c r="Z141" i="1" s="1"/>
  <c r="AA141" i="1" s="1"/>
  <c r="K141" i="1"/>
  <c r="L141" i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 s="1"/>
  <c r="I143" i="1"/>
  <c r="J143" i="1"/>
  <c r="Z143" i="1"/>
  <c r="AA143" i="1" s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 s="1"/>
  <c r="AE144" i="1" s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 s="1"/>
  <c r="AE145" i="1" s="1"/>
  <c r="I145" i="1"/>
  <c r="J145" i="1"/>
  <c r="Z145" i="1" s="1"/>
  <c r="AA145" i="1" s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 s="1"/>
  <c r="I146" i="1"/>
  <c r="J146" i="1"/>
  <c r="Z146" i="1" s="1"/>
  <c r="AA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 s="1"/>
  <c r="AA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/>
  <c r="I149" i="1"/>
  <c r="J149" i="1"/>
  <c r="Z149" i="1" s="1"/>
  <c r="AA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 s="1"/>
  <c r="I150" i="1"/>
  <c r="J150" i="1"/>
  <c r="Z150" i="1"/>
  <c r="AA150" i="1" s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R151" i="1" s="1"/>
  <c r="S151" i="1" s="1"/>
  <c r="G151" i="1"/>
  <c r="H151" i="1"/>
  <c r="Y151" i="1" s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 s="1"/>
  <c r="I153" i="1"/>
  <c r="J153" i="1"/>
  <c r="Z153" i="1"/>
  <c r="AA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/>
  <c r="AA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R157" i="1" s="1"/>
  <c r="S157" i="1" s="1"/>
  <c r="G157" i="1"/>
  <c r="H157" i="1"/>
  <c r="Y157" i="1" s="1"/>
  <c r="AE157" i="1" s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/>
  <c r="E158" i="1"/>
  <c r="F158" i="1"/>
  <c r="G158" i="1"/>
  <c r="H158" i="1"/>
  <c r="Y158" i="1"/>
  <c r="AE158" i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 s="1"/>
  <c r="K159" i="1"/>
  <c r="L159" i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R161" i="1"/>
  <c r="S161" i="1" s="1"/>
  <c r="F161" i="1"/>
  <c r="G161" i="1"/>
  <c r="H161" i="1"/>
  <c r="Y161" i="1"/>
  <c r="AE161" i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A162" i="1" s="1"/>
  <c r="I162" i="1"/>
  <c r="J162" i="1"/>
  <c r="Z162" i="1" s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/>
  <c r="I163" i="1"/>
  <c r="J163" i="1"/>
  <c r="Z163" i="1" s="1"/>
  <c r="AA163" i="1" s="1"/>
  <c r="K163" i="1"/>
  <c r="L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 s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/>
  <c r="K166" i="1"/>
  <c r="L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/>
  <c r="AE167" i="1"/>
  <c r="I167" i="1"/>
  <c r="J167" i="1"/>
  <c r="Z167" i="1"/>
  <c r="AA167" i="1" s="1"/>
  <c r="K167" i="1"/>
  <c r="L167" i="1"/>
  <c r="T167" i="1" s="1"/>
  <c r="U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/>
  <c r="I168" i="1"/>
  <c r="J168" i="1"/>
  <c r="Z168" i="1" s="1"/>
  <c r="AA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 s="1"/>
  <c r="I169" i="1"/>
  <c r="J169" i="1"/>
  <c r="Z169" i="1"/>
  <c r="AA169" i="1" s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/>
  <c r="I170" i="1"/>
  <c r="J170" i="1"/>
  <c r="Z170" i="1"/>
  <c r="AA170" i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/>
  <c r="I171" i="1"/>
  <c r="J171" i="1"/>
  <c r="Z171" i="1"/>
  <c r="AA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R172" i="1"/>
  <c r="G172" i="1"/>
  <c r="H172" i="1"/>
  <c r="Y172" i="1"/>
  <c r="AE172" i="1"/>
  <c r="I172" i="1"/>
  <c r="J172" i="1"/>
  <c r="Z172" i="1" s="1"/>
  <c r="AA172" i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/>
  <c r="AE175" i="1"/>
  <c r="I175" i="1"/>
  <c r="J175" i="1"/>
  <c r="Z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/>
  <c r="I176" i="1"/>
  <c r="J176" i="1"/>
  <c r="Z176" i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R177" i="1" s="1"/>
  <c r="F177" i="1"/>
  <c r="G177" i="1"/>
  <c r="H177" i="1"/>
  <c r="Y177" i="1" s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/>
  <c r="AE178" i="1" s="1"/>
  <c r="I178" i="1"/>
  <c r="J178" i="1"/>
  <c r="Z178" i="1"/>
  <c r="K178" i="1"/>
  <c r="L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AE180" i="1" s="1"/>
  <c r="I180" i="1"/>
  <c r="J180" i="1"/>
  <c r="Z180" i="1"/>
  <c r="AA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 s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R183" i="1" s="1"/>
  <c r="S183" i="1"/>
  <c r="G183" i="1"/>
  <c r="H183" i="1"/>
  <c r="Y183" i="1" s="1"/>
  <c r="AE183" i="1" s="1"/>
  <c r="I183" i="1"/>
  <c r="J183" i="1"/>
  <c r="Z183" i="1" s="1"/>
  <c r="AA183" i="1"/>
  <c r="K183" i="1"/>
  <c r="L183" i="1"/>
  <c r="T183" i="1" s="1"/>
  <c r="AC183" i="1" s="1"/>
  <c r="M183" i="1"/>
  <c r="N183" i="1"/>
  <c r="O183" i="1"/>
  <c r="P183" i="1"/>
  <c r="A184" i="1"/>
  <c r="B184" i="1"/>
  <c r="C184" i="1"/>
  <c r="D184" i="1" s="1"/>
  <c r="X184" i="1" s="1"/>
  <c r="E184" i="1"/>
  <c r="R184" i="1"/>
  <c r="S184" i="1" s="1"/>
  <c r="F184" i="1"/>
  <c r="G184" i="1"/>
  <c r="H184" i="1"/>
  <c r="Y184" i="1"/>
  <c r="AE184" i="1" s="1"/>
  <c r="I184" i="1"/>
  <c r="J184" i="1"/>
  <c r="Z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/>
  <c r="AE185" i="1" s="1"/>
  <c r="I185" i="1"/>
  <c r="J185" i="1"/>
  <c r="Z185" i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/>
  <c r="I186" i="1"/>
  <c r="J186" i="1"/>
  <c r="Z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AE187" i="1" s="1"/>
  <c r="I187" i="1"/>
  <c r="J187" i="1"/>
  <c r="Z187" i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/>
  <c r="E188" i="1"/>
  <c r="F188" i="1"/>
  <c r="R188" i="1" s="1"/>
  <c r="G188" i="1"/>
  <c r="H188" i="1"/>
  <c r="Y188" i="1"/>
  <c r="AE188" i="1" s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R189" i="1"/>
  <c r="F189" i="1"/>
  <c r="G189" i="1"/>
  <c r="H189" i="1"/>
  <c r="Y189" i="1"/>
  <c r="AE189" i="1" s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R190" i="1"/>
  <c r="G190" i="1"/>
  <c r="H190" i="1"/>
  <c r="Y190" i="1" s="1"/>
  <c r="AE190" i="1" s="1"/>
  <c r="I190" i="1"/>
  <c r="J190" i="1"/>
  <c r="Z190" i="1"/>
  <c r="AA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/>
  <c r="E191" i="1"/>
  <c r="F191" i="1"/>
  <c r="G191" i="1"/>
  <c r="H191" i="1"/>
  <c r="Y191" i="1"/>
  <c r="AE191" i="1"/>
  <c r="I191" i="1"/>
  <c r="J191" i="1"/>
  <c r="Z191" i="1" s="1"/>
  <c r="AA191" i="1" s="1"/>
  <c r="K191" i="1"/>
  <c r="L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/>
  <c r="I192" i="1"/>
  <c r="J192" i="1"/>
  <c r="Z192" i="1" s="1"/>
  <c r="AA192" i="1" s="1"/>
  <c r="K192" i="1"/>
  <c r="L192" i="1"/>
  <c r="V192" i="1"/>
  <c r="M192" i="1"/>
  <c r="N192" i="1"/>
  <c r="O192" i="1"/>
  <c r="P192" i="1"/>
  <c r="A193" i="1"/>
  <c r="B193" i="1"/>
  <c r="C193" i="1"/>
  <c r="D193" i="1"/>
  <c r="X193" i="1"/>
  <c r="E193" i="1"/>
  <c r="F193" i="1"/>
  <c r="R193" i="1" s="1"/>
  <c r="S193" i="1" s="1"/>
  <c r="G193" i="1"/>
  <c r="H193" i="1"/>
  <c r="Y193" i="1"/>
  <c r="AE193" i="1"/>
  <c r="I193" i="1"/>
  <c r="J193" i="1"/>
  <c r="Z193" i="1" s="1"/>
  <c r="AA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R194" i="1"/>
  <c r="S194" i="1" s="1"/>
  <c r="F194" i="1"/>
  <c r="G194" i="1"/>
  <c r="H194" i="1"/>
  <c r="Y194" i="1"/>
  <c r="AE194" i="1"/>
  <c r="I194" i="1"/>
  <c r="J194" i="1"/>
  <c r="Z194" i="1" s="1"/>
  <c r="AA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/>
  <c r="I195" i="1"/>
  <c r="J195" i="1"/>
  <c r="Z195" i="1"/>
  <c r="AA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/>
  <c r="E196" i="1"/>
  <c r="F196" i="1"/>
  <c r="G196" i="1"/>
  <c r="H196" i="1"/>
  <c r="Y196" i="1" s="1"/>
  <c r="I196" i="1"/>
  <c r="J196" i="1"/>
  <c r="Z196" i="1"/>
  <c r="AA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/>
  <c r="I197" i="1"/>
  <c r="J197" i="1"/>
  <c r="Z197" i="1" s="1"/>
  <c r="AA197" i="1" s="1"/>
  <c r="K197" i="1"/>
  <c r="L197" i="1"/>
  <c r="T197" i="1" s="1"/>
  <c r="V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/>
  <c r="I198" i="1"/>
  <c r="J198" i="1"/>
  <c r="Z198" i="1"/>
  <c r="AA198" i="1" s="1"/>
  <c r="K198" i="1"/>
  <c r="L198" i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AE199" i="1"/>
  <c r="I199" i="1"/>
  <c r="J199" i="1"/>
  <c r="Z199" i="1"/>
  <c r="AA199" i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AE201" i="1"/>
  <c r="I201" i="1"/>
  <c r="J201" i="1"/>
  <c r="Z201" i="1"/>
  <c r="AA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AE202" i="1" s="1"/>
  <c r="I202" i="1"/>
  <c r="J202" i="1"/>
  <c r="Z202" i="1"/>
  <c r="AA202" i="1"/>
  <c r="K202" i="1"/>
  <c r="T202" i="1"/>
  <c r="AB202" i="1" s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/>
  <c r="AE203" i="1" s="1"/>
  <c r="I203" i="1"/>
  <c r="J203" i="1"/>
  <c r="Z203" i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/>
  <c r="AA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/>
  <c r="E206" i="1"/>
  <c r="F206" i="1"/>
  <c r="G206" i="1"/>
  <c r="H206" i="1"/>
  <c r="Y206" i="1"/>
  <c r="I206" i="1"/>
  <c r="J206" i="1"/>
  <c r="Z206" i="1"/>
  <c r="AA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R207" i="1"/>
  <c r="S207" i="1"/>
  <c r="G207" i="1"/>
  <c r="H207" i="1"/>
  <c r="Y207" i="1"/>
  <c r="AE207" i="1" s="1"/>
  <c r="I207" i="1"/>
  <c r="J207" i="1"/>
  <c r="Z207" i="1"/>
  <c r="K207" i="1"/>
  <c r="T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R208" i="1" s="1"/>
  <c r="G208" i="1"/>
  <c r="H208" i="1"/>
  <c r="Y208" i="1" s="1"/>
  <c r="AE208" i="1" s="1"/>
  <c r="I208" i="1"/>
  <c r="J208" i="1"/>
  <c r="Z208" i="1" s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 s="1"/>
  <c r="I210" i="1"/>
  <c r="J210" i="1"/>
  <c r="Z210" i="1"/>
  <c r="AA210" i="1" s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 s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/>
  <c r="I212" i="1"/>
  <c r="J212" i="1"/>
  <c r="Z212" i="1"/>
  <c r="AA212" i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/>
  <c r="E214" i="1"/>
  <c r="F214" i="1"/>
  <c r="G214" i="1"/>
  <c r="H214" i="1"/>
  <c r="Y214" i="1" s="1"/>
  <c r="AE214" i="1" s="1"/>
  <c r="I214" i="1"/>
  <c r="J214" i="1"/>
  <c r="Z214" i="1"/>
  <c r="K214" i="1"/>
  <c r="L214" i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/>
  <c r="AE215" i="1"/>
  <c r="I215" i="1"/>
  <c r="J215" i="1"/>
  <c r="Z215" i="1" s="1"/>
  <c r="AA215" i="1" s="1"/>
  <c r="K215" i="1"/>
  <c r="L215" i="1"/>
  <c r="V215" i="1" s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/>
  <c r="I218" i="1"/>
  <c r="J218" i="1"/>
  <c r="Z218" i="1"/>
  <c r="AA218" i="1" s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 s="1"/>
  <c r="I220" i="1"/>
  <c r="J220" i="1"/>
  <c r="Z220" i="1"/>
  <c r="AA220" i="1" s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/>
  <c r="I221" i="1"/>
  <c r="J221" i="1"/>
  <c r="Z221" i="1"/>
  <c r="AA221" i="1" s="1"/>
  <c r="K221" i="1"/>
  <c r="L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/>
  <c r="AE222" i="1"/>
  <c r="I222" i="1"/>
  <c r="J222" i="1"/>
  <c r="Z222" i="1"/>
  <c r="AA222" i="1" s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/>
  <c r="E226" i="1"/>
  <c r="F226" i="1"/>
  <c r="G226" i="1"/>
  <c r="H226" i="1"/>
  <c r="Y226" i="1"/>
  <c r="AE226" i="1"/>
  <c r="I226" i="1"/>
  <c r="J226" i="1"/>
  <c r="Z226" i="1" s="1"/>
  <c r="K226" i="1"/>
  <c r="L226" i="1"/>
  <c r="V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I227" i="1"/>
  <c r="J227" i="1"/>
  <c r="Z227" i="1" s="1"/>
  <c r="AA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/>
  <c r="AA228" i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R229" i="1" s="1"/>
  <c r="S229" i="1" s="1"/>
  <c r="F229" i="1"/>
  <c r="G229" i="1"/>
  <c r="H229" i="1"/>
  <c r="Y229" i="1"/>
  <c r="AE229" i="1" s="1"/>
  <c r="I229" i="1"/>
  <c r="J229" i="1"/>
  <c r="Z229" i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 s="1"/>
  <c r="AA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/>
  <c r="I231" i="1"/>
  <c r="J231" i="1"/>
  <c r="Z231" i="1" s="1"/>
  <c r="AA231" i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 s="1"/>
  <c r="AE233" i="1" s="1"/>
  <c r="I233" i="1"/>
  <c r="J233" i="1"/>
  <c r="Z233" i="1"/>
  <c r="AA233" i="1"/>
  <c r="K233" i="1"/>
  <c r="L233" i="1"/>
  <c r="V233" i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/>
  <c r="AE234" i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 s="1"/>
  <c r="G235" i="1"/>
  <c r="H235" i="1"/>
  <c r="Y235" i="1"/>
  <c r="AE235" i="1" s="1"/>
  <c r="I235" i="1"/>
  <c r="J235" i="1"/>
  <c r="Z235" i="1" s="1"/>
  <c r="AA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/>
  <c r="AE236" i="1" s="1"/>
  <c r="I236" i="1"/>
  <c r="J236" i="1"/>
  <c r="Z236" i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/>
  <c r="AE237" i="1" s="1"/>
  <c r="I237" i="1"/>
  <c r="J237" i="1"/>
  <c r="Z237" i="1" s="1"/>
  <c r="AA237" i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I238" i="1"/>
  <c r="J238" i="1"/>
  <c r="Z238" i="1"/>
  <c r="AA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/>
  <c r="AA239" i="1"/>
  <c r="K239" i="1"/>
  <c r="L239" i="1"/>
  <c r="V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/>
  <c r="I240" i="1"/>
  <c r="J240" i="1"/>
  <c r="Z240" i="1"/>
  <c r="AA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/>
  <c r="AA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R243" i="1" s="1"/>
  <c r="S243" i="1"/>
  <c r="G243" i="1"/>
  <c r="H243" i="1"/>
  <c r="Y243" i="1" s="1"/>
  <c r="AE243" i="1" s="1"/>
  <c r="I243" i="1"/>
  <c r="J243" i="1"/>
  <c r="Z243" i="1" s="1"/>
  <c r="AA243" i="1"/>
  <c r="K243" i="1"/>
  <c r="T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/>
  <c r="I244" i="1"/>
  <c r="J244" i="1"/>
  <c r="Z244" i="1"/>
  <c r="AA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/>
  <c r="I245" i="1"/>
  <c r="J245" i="1"/>
  <c r="Z245" i="1"/>
  <c r="AA245" i="1" s="1"/>
  <c r="K245" i="1"/>
  <c r="L245" i="1"/>
  <c r="V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/>
  <c r="I246" i="1"/>
  <c r="J246" i="1"/>
  <c r="Z246" i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 s="1"/>
  <c r="AA247" i="1" s="1"/>
  <c r="K247" i="1"/>
  <c r="L247" i="1"/>
  <c r="V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/>
  <c r="I248" i="1"/>
  <c r="J248" i="1"/>
  <c r="Z248" i="1"/>
  <c r="AA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/>
  <c r="AA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/>
  <c r="AA250" i="1"/>
  <c r="K250" i="1"/>
  <c r="L250" i="1"/>
  <c r="V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/>
  <c r="AE251" i="1" s="1"/>
  <c r="I251" i="1"/>
  <c r="J251" i="1"/>
  <c r="Z251" i="1"/>
  <c r="AA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/>
  <c r="AA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 s="1"/>
  <c r="AA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/>
  <c r="I254" i="1"/>
  <c r="J254" i="1"/>
  <c r="Z254" i="1"/>
  <c r="AA254" i="1" s="1"/>
  <c r="K254" i="1"/>
  <c r="L254" i="1"/>
  <c r="V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/>
  <c r="AA256" i="1"/>
  <c r="K256" i="1"/>
  <c r="L256" i="1"/>
  <c r="V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/>
  <c r="I257" i="1"/>
  <c r="J257" i="1"/>
  <c r="Z257" i="1"/>
  <c r="AA257" i="1" s="1"/>
  <c r="K257" i="1"/>
  <c r="L257" i="1"/>
  <c r="M257" i="1"/>
  <c r="N257" i="1"/>
  <c r="O257" i="1"/>
  <c r="P257" i="1"/>
  <c r="A258" i="1"/>
  <c r="B258" i="1"/>
  <c r="C258" i="1"/>
  <c r="D258" i="1"/>
  <c r="X258" i="1"/>
  <c r="E258" i="1"/>
  <c r="F258" i="1"/>
  <c r="G258" i="1"/>
  <c r="H258" i="1"/>
  <c r="Y258" i="1"/>
  <c r="AE258" i="1" s="1"/>
  <c r="I258" i="1"/>
  <c r="J258" i="1"/>
  <c r="Z258" i="1"/>
  <c r="AA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/>
  <c r="I260" i="1"/>
  <c r="J260" i="1"/>
  <c r="Z260" i="1" s="1"/>
  <c r="AA260" i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I261" i="1"/>
  <c r="J261" i="1"/>
  <c r="Z261" i="1"/>
  <c r="K261" i="1"/>
  <c r="L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/>
  <c r="E264" i="1"/>
  <c r="F264" i="1"/>
  <c r="G264" i="1"/>
  <c r="H264" i="1"/>
  <c r="Y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R266" i="1" s="1"/>
  <c r="G266" i="1"/>
  <c r="H266" i="1"/>
  <c r="Y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/>
  <c r="E267" i="1"/>
  <c r="F267" i="1"/>
  <c r="G267" i="1"/>
  <c r="H267" i="1"/>
  <c r="Y267" i="1"/>
  <c r="AE267" i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R268" i="1"/>
  <c r="F268" i="1"/>
  <c r="G268" i="1"/>
  <c r="H268" i="1"/>
  <c r="Y268" i="1"/>
  <c r="AE268" i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 s="1"/>
  <c r="K269" i="1"/>
  <c r="L269" i="1"/>
  <c r="V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/>
  <c r="I270" i="1"/>
  <c r="J270" i="1"/>
  <c r="Z270" i="1"/>
  <c r="AA270" i="1" s="1"/>
  <c r="K270" i="1"/>
  <c r="L270" i="1"/>
  <c r="T270" i="1" s="1"/>
  <c r="U270" i="1" s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 s="1"/>
  <c r="I271" i="1"/>
  <c r="J271" i="1"/>
  <c r="Z271" i="1"/>
  <c r="AA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 s="1"/>
  <c r="AA272" i="1" s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/>
  <c r="I275" i="1"/>
  <c r="J275" i="1"/>
  <c r="Z275" i="1" s="1"/>
  <c r="AA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/>
  <c r="AA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R277" i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AE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R283" i="1" s="1"/>
  <c r="S283" i="1" s="1"/>
  <c r="G283" i="1"/>
  <c r="H283" i="1"/>
  <c r="Y283" i="1"/>
  <c r="AE283" i="1" s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/>
  <c r="I284" i="1"/>
  <c r="J284" i="1"/>
  <c r="Z284" i="1"/>
  <c r="AA284" i="1" s="1"/>
  <c r="K284" i="1"/>
  <c r="L284" i="1"/>
  <c r="T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 s="1"/>
  <c r="K286" i="1"/>
  <c r="L286" i="1"/>
  <c r="V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/>
  <c r="I288" i="1"/>
  <c r="J288" i="1"/>
  <c r="Z288" i="1"/>
  <c r="AA288" i="1"/>
  <c r="K288" i="1"/>
  <c r="L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 s="1"/>
  <c r="I290" i="1"/>
  <c r="J290" i="1"/>
  <c r="Z290" i="1"/>
  <c r="AA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/>
  <c r="AA291" i="1"/>
  <c r="K291" i="1"/>
  <c r="L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/>
  <c r="I292" i="1"/>
  <c r="J292" i="1"/>
  <c r="Z292" i="1" s="1"/>
  <c r="AA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/>
  <c r="AA293" i="1" s="1"/>
  <c r="K293" i="1"/>
  <c r="L293" i="1"/>
  <c r="V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/>
  <c r="I294" i="1"/>
  <c r="J294" i="1"/>
  <c r="Z294" i="1" s="1"/>
  <c r="AA294" i="1" s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F295" i="1"/>
  <c r="R295" i="1"/>
  <c r="G295" i="1"/>
  <c r="H295" i="1"/>
  <c r="Y295" i="1" s="1"/>
  <c r="AE295" i="1" s="1"/>
  <c r="I295" i="1"/>
  <c r="J295" i="1"/>
  <c r="Z295" i="1"/>
  <c r="K295" i="1"/>
  <c r="L295" i="1"/>
  <c r="V295" i="1"/>
  <c r="M295" i="1"/>
  <c r="N295" i="1"/>
  <c r="O295" i="1"/>
  <c r="P295" i="1"/>
  <c r="A296" i="1"/>
  <c r="B296" i="1"/>
  <c r="C296" i="1"/>
  <c r="D296" i="1"/>
  <c r="X296" i="1" s="1"/>
  <c r="E296" i="1"/>
  <c r="F296" i="1"/>
  <c r="R296" i="1" s="1"/>
  <c r="S296" i="1" s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AE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/>
  <c r="AA298" i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/>
  <c r="I299" i="1"/>
  <c r="J299" i="1"/>
  <c r="Z299" i="1" s="1"/>
  <c r="K299" i="1"/>
  <c r="L299" i="1"/>
  <c r="V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/>
  <c r="I302" i="1"/>
  <c r="J302" i="1"/>
  <c r="Z302" i="1"/>
  <c r="AA302" i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/>
  <c r="AA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 s="1"/>
  <c r="AA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/>
  <c r="AA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/>
  <c r="I307" i="1"/>
  <c r="J307" i="1"/>
  <c r="Z307" i="1" s="1"/>
  <c r="AA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/>
  <c r="I308" i="1"/>
  <c r="J308" i="1"/>
  <c r="Z308" i="1" s="1"/>
  <c r="AA308" i="1" s="1"/>
  <c r="K308" i="1"/>
  <c r="L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/>
  <c r="AA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 s="1"/>
  <c r="I310" i="1"/>
  <c r="J310" i="1"/>
  <c r="Z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/>
  <c r="AE311" i="1"/>
  <c r="I311" i="1"/>
  <c r="J311" i="1"/>
  <c r="Z311" i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 s="1"/>
  <c r="I312" i="1"/>
  <c r="J312" i="1"/>
  <c r="Z312" i="1"/>
  <c r="AA312" i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AE314" i="1"/>
  <c r="I314" i="1"/>
  <c r="J314" i="1"/>
  <c r="Z314" i="1" s="1"/>
  <c r="AA314" i="1" s="1"/>
  <c r="K314" i="1"/>
  <c r="L314" i="1"/>
  <c r="V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/>
  <c r="I315" i="1"/>
  <c r="J315" i="1"/>
  <c r="Z315" i="1" s="1"/>
  <c r="AA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R316" i="1"/>
  <c r="S316" i="1"/>
  <c r="G316" i="1"/>
  <c r="H316" i="1"/>
  <c r="Y316" i="1"/>
  <c r="AE316" i="1"/>
  <c r="I316" i="1"/>
  <c r="J316" i="1"/>
  <c r="Z316" i="1"/>
  <c r="AA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F318" i="1"/>
  <c r="R318" i="1"/>
  <c r="S318" i="1"/>
  <c r="G318" i="1"/>
  <c r="H318" i="1"/>
  <c r="Y318" i="1" s="1"/>
  <c r="AE318" i="1" s="1"/>
  <c r="I318" i="1"/>
  <c r="J318" i="1"/>
  <c r="Z318" i="1"/>
  <c r="AA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S319" i="1" s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/>
  <c r="I320" i="1"/>
  <c r="J320" i="1"/>
  <c r="Z320" i="1"/>
  <c r="AA320" i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 s="1"/>
  <c r="AE321" i="1" s="1"/>
  <c r="I321" i="1"/>
  <c r="J321" i="1"/>
  <c r="Z321" i="1"/>
  <c r="AA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R322" i="1"/>
  <c r="S322" i="1"/>
  <c r="G322" i="1"/>
  <c r="H322" i="1"/>
  <c r="Y322" i="1"/>
  <c r="AE322" i="1" s="1"/>
  <c r="I322" i="1"/>
  <c r="J322" i="1"/>
  <c r="Z322" i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/>
  <c r="AE323" i="1"/>
  <c r="I323" i="1"/>
  <c r="J323" i="1"/>
  <c r="Z323" i="1" s="1"/>
  <c r="AA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/>
  <c r="AA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AA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R327" i="1"/>
  <c r="S327" i="1"/>
  <c r="G327" i="1"/>
  <c r="H327" i="1"/>
  <c r="Y327" i="1" s="1"/>
  <c r="AE327" i="1" s="1"/>
  <c r="I327" i="1"/>
  <c r="J327" i="1"/>
  <c r="Z327" i="1"/>
  <c r="K327" i="1"/>
  <c r="L327" i="1"/>
  <c r="V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 s="1"/>
  <c r="AE328" i="1" s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/>
  <c r="I329" i="1"/>
  <c r="J329" i="1"/>
  <c r="Z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 s="1"/>
  <c r="AE330" i="1" s="1"/>
  <c r="I330" i="1"/>
  <c r="J330" i="1"/>
  <c r="Z330" i="1"/>
  <c r="AA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R331" i="1"/>
  <c r="S331" i="1"/>
  <c r="G331" i="1"/>
  <c r="H331" i="1"/>
  <c r="Y331" i="1" s="1"/>
  <c r="AE331" i="1" s="1"/>
  <c r="I331" i="1"/>
  <c r="J331" i="1"/>
  <c r="Z331" i="1"/>
  <c r="AA331" i="1" s="1"/>
  <c r="K331" i="1"/>
  <c r="T331" i="1"/>
  <c r="U331" i="1" s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Y332" i="1" s="1"/>
  <c r="AE332" i="1" s="1"/>
  <c r="I332" i="1"/>
  <c r="J332" i="1"/>
  <c r="Z332" i="1"/>
  <c r="AA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/>
  <c r="I333" i="1"/>
  <c r="J333" i="1"/>
  <c r="Z333" i="1" s="1"/>
  <c r="AA333" i="1" s="1"/>
  <c r="K333" i="1"/>
  <c r="L333" i="1"/>
  <c r="V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/>
  <c r="I334" i="1"/>
  <c r="J334" i="1"/>
  <c r="Z334" i="1"/>
  <c r="AA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/>
  <c r="I336" i="1"/>
  <c r="J336" i="1"/>
  <c r="Z336" i="1"/>
  <c r="AA336" i="1"/>
  <c r="K336" i="1"/>
  <c r="L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V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I339" i="1"/>
  <c r="J339" i="1"/>
  <c r="Z339" i="1" s="1"/>
  <c r="AA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 s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/>
  <c r="AE343" i="1"/>
  <c r="I343" i="1"/>
  <c r="J343" i="1"/>
  <c r="Z343" i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R344" i="1"/>
  <c r="S344" i="1" s="1"/>
  <c r="G344" i="1"/>
  <c r="H344" i="1"/>
  <c r="Y344" i="1" s="1"/>
  <c r="AE344" i="1" s="1"/>
  <c r="I344" i="1"/>
  <c r="J344" i="1"/>
  <c r="Z344" i="1"/>
  <c r="AA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 s="1"/>
  <c r="I345" i="1"/>
  <c r="J345" i="1"/>
  <c r="Z345" i="1" s="1"/>
  <c r="AA345" i="1" s="1"/>
  <c r="K345" i="1"/>
  <c r="L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/>
  <c r="I346" i="1"/>
  <c r="J346" i="1"/>
  <c r="Z346" i="1"/>
  <c r="AA346" i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R347" i="1" s="1"/>
  <c r="G347" i="1"/>
  <c r="H347" i="1"/>
  <c r="Y347" i="1" s="1"/>
  <c r="AE347" i="1" s="1"/>
  <c r="I347" i="1"/>
  <c r="J347" i="1"/>
  <c r="Z347" i="1" s="1"/>
  <c r="K347" i="1"/>
  <c r="L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 s="1"/>
  <c r="I348" i="1"/>
  <c r="J348" i="1"/>
  <c r="Z348" i="1" s="1"/>
  <c r="AA348" i="1" s="1"/>
  <c r="K348" i="1"/>
  <c r="L348" i="1"/>
  <c r="V348" i="1" s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R351" i="1"/>
  <c r="G351" i="1"/>
  <c r="H351" i="1"/>
  <c r="Y351" i="1" s="1"/>
  <c r="AE351" i="1" s="1"/>
  <c r="I351" i="1"/>
  <c r="J351" i="1"/>
  <c r="Z351" i="1"/>
  <c r="AA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AA353" i="1"/>
  <c r="E353" i="1"/>
  <c r="F353" i="1"/>
  <c r="R353" i="1"/>
  <c r="G353" i="1"/>
  <c r="H353" i="1"/>
  <c r="Y353" i="1"/>
  <c r="AE353" i="1" s="1"/>
  <c r="I353" i="1"/>
  <c r="J353" i="1"/>
  <c r="Z353" i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AA355" i="1"/>
  <c r="E355" i="1"/>
  <c r="F355" i="1"/>
  <c r="G355" i="1"/>
  <c r="H355" i="1"/>
  <c r="Y355" i="1"/>
  <c r="AE355" i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/>
  <c r="I357" i="1"/>
  <c r="J357" i="1"/>
  <c r="Z357" i="1" s="1"/>
  <c r="AA357" i="1" s="1"/>
  <c r="K357" i="1"/>
  <c r="L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/>
  <c r="AE358" i="1"/>
  <c r="I358" i="1"/>
  <c r="J358" i="1"/>
  <c r="Z358" i="1" s="1"/>
  <c r="K358" i="1"/>
  <c r="L358" i="1"/>
  <c r="V358" i="1" s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 s="1"/>
  <c r="AE359" i="1" s="1"/>
  <c r="I359" i="1"/>
  <c r="J359" i="1"/>
  <c r="Z359" i="1"/>
  <c r="K359" i="1"/>
  <c r="L359" i="1"/>
  <c r="M359" i="1"/>
  <c r="N359" i="1"/>
  <c r="O359" i="1"/>
  <c r="P359" i="1"/>
  <c r="A360" i="1"/>
  <c r="B360" i="1"/>
  <c r="C360" i="1"/>
  <c r="D360" i="1" s="1"/>
  <c r="X360" i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V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/>
  <c r="I362" i="1"/>
  <c r="J362" i="1"/>
  <c r="Z362" i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/>
  <c r="I363" i="1"/>
  <c r="J363" i="1"/>
  <c r="Z363" i="1"/>
  <c r="K363" i="1"/>
  <c r="L363" i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K364" i="1"/>
  <c r="L364" i="1"/>
  <c r="V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/>
  <c r="AE365" i="1" s="1"/>
  <c r="I365" i="1"/>
  <c r="J365" i="1"/>
  <c r="Z365" i="1" s="1"/>
  <c r="AA365" i="1" s="1"/>
  <c r="K365" i="1"/>
  <c r="L365" i="1"/>
  <c r="V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/>
  <c r="AE366" i="1"/>
  <c r="I366" i="1"/>
  <c r="J366" i="1"/>
  <c r="Z366" i="1" s="1"/>
  <c r="AA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M367" i="1"/>
  <c r="N367" i="1"/>
  <c r="O367" i="1"/>
  <c r="P367" i="1"/>
  <c r="A368" i="1"/>
  <c r="B368" i="1"/>
  <c r="C368" i="1"/>
  <c r="D368" i="1"/>
  <c r="X368" i="1"/>
  <c r="E368" i="1"/>
  <c r="F368" i="1"/>
  <c r="G368" i="1"/>
  <c r="H368" i="1"/>
  <c r="Y368" i="1"/>
  <c r="I368" i="1"/>
  <c r="J368" i="1"/>
  <c r="Z368" i="1"/>
  <c r="K368" i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 s="1"/>
  <c r="I370" i="1"/>
  <c r="J370" i="1"/>
  <c r="Z370" i="1" s="1"/>
  <c r="K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AA371" i="1" s="1"/>
  <c r="K371" i="1"/>
  <c r="L371" i="1"/>
  <c r="V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R375" i="1"/>
  <c r="F375" i="1"/>
  <c r="G375" i="1"/>
  <c r="H375" i="1"/>
  <c r="Y375" i="1" s="1"/>
  <c r="AE375" i="1" s="1"/>
  <c r="I375" i="1"/>
  <c r="J375" i="1"/>
  <c r="Z375" i="1"/>
  <c r="K375" i="1"/>
  <c r="L375" i="1"/>
  <c r="V375" i="1" s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 s="1"/>
  <c r="AA376" i="1" s="1"/>
  <c r="K376" i="1"/>
  <c r="L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/>
  <c r="AE377" i="1"/>
  <c r="I377" i="1"/>
  <c r="J377" i="1"/>
  <c r="Z377" i="1"/>
  <c r="AA377" i="1" s="1"/>
  <c r="K377" i="1"/>
  <c r="L377" i="1"/>
  <c r="V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/>
  <c r="AE378" i="1"/>
  <c r="I378" i="1"/>
  <c r="J378" i="1"/>
  <c r="Z378" i="1" s="1"/>
  <c r="K378" i="1"/>
  <c r="L378" i="1"/>
  <c r="T378" i="1" s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 s="1"/>
  <c r="AA380" i="1" s="1"/>
  <c r="K380" i="1"/>
  <c r="L380" i="1"/>
  <c r="V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/>
  <c r="I381" i="1"/>
  <c r="J381" i="1"/>
  <c r="Z381" i="1"/>
  <c r="K381" i="1"/>
  <c r="L381" i="1"/>
  <c r="T381" i="1" s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 s="1"/>
  <c r="I382" i="1"/>
  <c r="J382" i="1"/>
  <c r="Z382" i="1" s="1"/>
  <c r="AA382" i="1" s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/>
  <c r="E383" i="1"/>
  <c r="F383" i="1"/>
  <c r="G383" i="1"/>
  <c r="H383" i="1"/>
  <c r="Y383" i="1"/>
  <c r="AE383" i="1"/>
  <c r="I383" i="1"/>
  <c r="J383" i="1"/>
  <c r="Z383" i="1" s="1"/>
  <c r="K383" i="1"/>
  <c r="L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/>
  <c r="K384" i="1"/>
  <c r="L384" i="1"/>
  <c r="V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 s="1"/>
  <c r="AE385" i="1" s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/>
  <c r="I386" i="1"/>
  <c r="J386" i="1"/>
  <c r="Z386" i="1" s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 s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/>
  <c r="AA388" i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G389" i="1"/>
  <c r="H389" i="1"/>
  <c r="Y389" i="1" s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/>
  <c r="AE391" i="1" s="1"/>
  <c r="I391" i="1"/>
  <c r="J391" i="1"/>
  <c r="Z391" i="1" s="1"/>
  <c r="K391" i="1"/>
  <c r="L391" i="1"/>
  <c r="T391" i="1" s="1"/>
  <c r="V391" i="1"/>
  <c r="M391" i="1"/>
  <c r="N391" i="1"/>
  <c r="O391" i="1"/>
  <c r="P391" i="1"/>
  <c r="A392" i="1"/>
  <c r="B392" i="1"/>
  <c r="C392" i="1"/>
  <c r="D392" i="1"/>
  <c r="X392" i="1" s="1"/>
  <c r="E392" i="1"/>
  <c r="F392" i="1"/>
  <c r="R392" i="1" s="1"/>
  <c r="S392" i="1" s="1"/>
  <c r="G392" i="1"/>
  <c r="H392" i="1"/>
  <c r="Y392" i="1"/>
  <c r="AE392" i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 s="1"/>
  <c r="I394" i="1"/>
  <c r="J394" i="1"/>
  <c r="Z394" i="1"/>
  <c r="AA394" i="1"/>
  <c r="K394" i="1"/>
  <c r="L394" i="1"/>
  <c r="V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I395" i="1"/>
  <c r="J395" i="1"/>
  <c r="Z395" i="1" s="1"/>
  <c r="AA395" i="1" s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 s="1"/>
  <c r="AA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 s="1"/>
  <c r="AE397" i="1" s="1"/>
  <c r="I397" i="1"/>
  <c r="J397" i="1"/>
  <c r="Z397" i="1" s="1"/>
  <c r="AA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/>
  <c r="E399" i="1"/>
  <c r="R399" i="1" s="1"/>
  <c r="F399" i="1"/>
  <c r="G399" i="1"/>
  <c r="H399" i="1"/>
  <c r="Y399" i="1"/>
  <c r="AE399" i="1"/>
  <c r="I399" i="1"/>
  <c r="J399" i="1"/>
  <c r="Z399" i="1" s="1"/>
  <c r="K399" i="1"/>
  <c r="L399" i="1"/>
  <c r="M399" i="1"/>
  <c r="N399" i="1"/>
  <c r="O399" i="1"/>
  <c r="P399" i="1"/>
  <c r="A400" i="1"/>
  <c r="B400" i="1"/>
  <c r="C400" i="1"/>
  <c r="D400" i="1" s="1"/>
  <c r="X400" i="1" s="1"/>
  <c r="E400" i="1"/>
  <c r="F400" i="1"/>
  <c r="R400" i="1" s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R401" i="1"/>
  <c r="S401" i="1" s="1"/>
  <c r="F401" i="1"/>
  <c r="G401" i="1"/>
  <c r="H401" i="1"/>
  <c r="Y401" i="1" s="1"/>
  <c r="AE401" i="1" s="1"/>
  <c r="I401" i="1"/>
  <c r="J401" i="1"/>
  <c r="Z401" i="1" s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/>
  <c r="I402" i="1"/>
  <c r="J402" i="1"/>
  <c r="Z402" i="1" s="1"/>
  <c r="AA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K403" i="1"/>
  <c r="T403" i="1" s="1"/>
  <c r="U403" i="1" s="1"/>
  <c r="L403" i="1"/>
  <c r="V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 s="1"/>
  <c r="I404" i="1"/>
  <c r="J404" i="1"/>
  <c r="Z404" i="1"/>
  <c r="AA404" i="1" s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 s="1"/>
  <c r="AA406" i="1"/>
  <c r="K406" i="1"/>
  <c r="L406" i="1"/>
  <c r="M406" i="1"/>
  <c r="N406" i="1"/>
  <c r="O406" i="1"/>
  <c r="P406" i="1"/>
  <c r="A407" i="1"/>
  <c r="B407" i="1"/>
  <c r="C407" i="1"/>
  <c r="D407" i="1"/>
  <c r="X407" i="1"/>
  <c r="E407" i="1"/>
  <c r="R407" i="1" s="1"/>
  <c r="F407" i="1"/>
  <c r="G407" i="1"/>
  <c r="H407" i="1"/>
  <c r="Y407" i="1" s="1"/>
  <c r="AE407" i="1"/>
  <c r="I407" i="1"/>
  <c r="J407" i="1"/>
  <c r="Z407" i="1" s="1"/>
  <c r="AA407" i="1" s="1"/>
  <c r="K407" i="1"/>
  <c r="L407" i="1"/>
  <c r="V407" i="1" s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 s="1"/>
  <c r="I408" i="1"/>
  <c r="J408" i="1"/>
  <c r="Z408" i="1"/>
  <c r="K408" i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R409" i="1"/>
  <c r="S409" i="1"/>
  <c r="G409" i="1"/>
  <c r="H409" i="1"/>
  <c r="Y409" i="1"/>
  <c r="AE409" i="1"/>
  <c r="I409" i="1"/>
  <c r="J409" i="1"/>
  <c r="Z409" i="1"/>
  <c r="K409" i="1"/>
  <c r="L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/>
  <c r="I410" i="1"/>
  <c r="J410" i="1"/>
  <c r="Z410" i="1"/>
  <c r="AA410" i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AA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/>
  <c r="E414" i="1"/>
  <c r="F414" i="1"/>
  <c r="R414" i="1" s="1"/>
  <c r="G414" i="1"/>
  <c r="H414" i="1"/>
  <c r="Y414" i="1" s="1"/>
  <c r="AE414" i="1" s="1"/>
  <c r="I414" i="1"/>
  <c r="J414" i="1"/>
  <c r="Z414" i="1"/>
  <c r="AA414" i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 s="1"/>
  <c r="E415" i="1"/>
  <c r="R415" i="1" s="1"/>
  <c r="F415" i="1"/>
  <c r="G415" i="1"/>
  <c r="H415" i="1"/>
  <c r="Y415" i="1"/>
  <c r="AE415" i="1" s="1"/>
  <c r="I415" i="1"/>
  <c r="J415" i="1"/>
  <c r="Z415" i="1" s="1"/>
  <c r="K415" i="1"/>
  <c r="L415" i="1"/>
  <c r="V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 s="1"/>
  <c r="I416" i="1"/>
  <c r="J416" i="1"/>
  <c r="Z416" i="1"/>
  <c r="AA416" i="1"/>
  <c r="K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R417" i="1"/>
  <c r="S417" i="1" s="1"/>
  <c r="F417" i="1"/>
  <c r="G417" i="1"/>
  <c r="H417" i="1"/>
  <c r="Y417" i="1" s="1"/>
  <c r="AE417" i="1" s="1"/>
  <c r="I417" i="1"/>
  <c r="J417" i="1"/>
  <c r="Z417" i="1" s="1"/>
  <c r="K417" i="1"/>
  <c r="L417" i="1"/>
  <c r="M417" i="1"/>
  <c r="N417" i="1"/>
  <c r="O417" i="1"/>
  <c r="P417" i="1"/>
  <c r="A418" i="1"/>
  <c r="B418" i="1"/>
  <c r="C418" i="1"/>
  <c r="D418" i="1" s="1"/>
  <c r="X418" i="1"/>
  <c r="E418" i="1"/>
  <c r="R418" i="1" s="1"/>
  <c r="S418" i="1" s="1"/>
  <c r="F418" i="1"/>
  <c r="G418" i="1"/>
  <c r="H418" i="1"/>
  <c r="Y418" i="1" s="1"/>
  <c r="AE418" i="1" s="1"/>
  <c r="I418" i="1"/>
  <c r="J418" i="1"/>
  <c r="Z418" i="1" s="1"/>
  <c r="AA418" i="1" s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G419" i="1"/>
  <c r="H419" i="1"/>
  <c r="Y419" i="1"/>
  <c r="AE419" i="1"/>
  <c r="I419" i="1"/>
  <c r="J419" i="1"/>
  <c r="Z419" i="1" s="1"/>
  <c r="AA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V420" i="1" s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/>
  <c r="I421" i="1"/>
  <c r="J421" i="1"/>
  <c r="Z421" i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/>
  <c r="E422" i="1"/>
  <c r="F422" i="1"/>
  <c r="G422" i="1"/>
  <c r="H422" i="1"/>
  <c r="Y422" i="1" s="1"/>
  <c r="AE422" i="1" s="1"/>
  <c r="I422" i="1"/>
  <c r="J422" i="1"/>
  <c r="Z422" i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/>
  <c r="E423" i="1"/>
  <c r="S423" i="1"/>
  <c r="F423" i="1"/>
  <c r="R423" i="1" s="1"/>
  <c r="G423" i="1"/>
  <c r="H423" i="1"/>
  <c r="Y423" i="1" s="1"/>
  <c r="AE423" i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AE424" i="1"/>
  <c r="I424" i="1"/>
  <c r="J424" i="1"/>
  <c r="Z424" i="1" s="1"/>
  <c r="K424" i="1"/>
  <c r="L424" i="1"/>
  <c r="T424" i="1" s="1"/>
  <c r="V424" i="1"/>
  <c r="M424" i="1"/>
  <c r="N424" i="1"/>
  <c r="O424" i="1"/>
  <c r="P424" i="1"/>
  <c r="A425" i="1"/>
  <c r="B425" i="1"/>
  <c r="C425" i="1"/>
  <c r="D425" i="1"/>
  <c r="X425" i="1"/>
  <c r="E425" i="1"/>
  <c r="R425" i="1" s="1"/>
  <c r="S425" i="1"/>
  <c r="F425" i="1"/>
  <c r="G425" i="1"/>
  <c r="H425" i="1"/>
  <c r="Y425" i="1" s="1"/>
  <c r="AE425" i="1" s="1"/>
  <c r="I425" i="1"/>
  <c r="J425" i="1"/>
  <c r="Z425" i="1"/>
  <c r="K425" i="1"/>
  <c r="L425" i="1"/>
  <c r="V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 s="1"/>
  <c r="I426" i="1"/>
  <c r="J426" i="1"/>
  <c r="Z426" i="1" s="1"/>
  <c r="AA426" i="1" s="1"/>
  <c r="K426" i="1"/>
  <c r="L426" i="1"/>
  <c r="V426" i="1" s="1"/>
  <c r="M426" i="1"/>
  <c r="N426" i="1"/>
  <c r="O426" i="1"/>
  <c r="P426" i="1"/>
  <c r="A427" i="1"/>
  <c r="B427" i="1"/>
  <c r="C427" i="1"/>
  <c r="D427" i="1" s="1"/>
  <c r="X427" i="1" s="1"/>
  <c r="E427" i="1"/>
  <c r="F427" i="1"/>
  <c r="G427" i="1"/>
  <c r="H427" i="1"/>
  <c r="Y427" i="1"/>
  <c r="AE427" i="1" s="1"/>
  <c r="I427" i="1"/>
  <c r="J427" i="1"/>
  <c r="Z427" i="1"/>
  <c r="AA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R428" i="1"/>
  <c r="S428" i="1" s="1"/>
  <c r="F428" i="1"/>
  <c r="G428" i="1"/>
  <c r="H428" i="1"/>
  <c r="Y428" i="1"/>
  <c r="AE428" i="1" s="1"/>
  <c r="I428" i="1"/>
  <c r="J428" i="1"/>
  <c r="Z428" i="1" s="1"/>
  <c r="AA428" i="1"/>
  <c r="K428" i="1"/>
  <c r="L428" i="1"/>
  <c r="M428" i="1"/>
  <c r="N428" i="1"/>
  <c r="O428" i="1"/>
  <c r="P428" i="1"/>
  <c r="A429" i="1"/>
  <c r="B429" i="1"/>
  <c r="C429" i="1"/>
  <c r="D429" i="1" s="1"/>
  <c r="X429" i="1"/>
  <c r="E429" i="1"/>
  <c r="F429" i="1"/>
  <c r="G429" i="1"/>
  <c r="H429" i="1"/>
  <c r="Y429" i="1"/>
  <c r="AE429" i="1"/>
  <c r="I429" i="1"/>
  <c r="J429" i="1"/>
  <c r="Z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/>
  <c r="AE430" i="1" s="1"/>
  <c r="I430" i="1"/>
  <c r="J430" i="1"/>
  <c r="Z430" i="1" s="1"/>
  <c r="AA430" i="1" s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G431" i="1"/>
  <c r="H431" i="1"/>
  <c r="Y431" i="1"/>
  <c r="AE431" i="1"/>
  <c r="I431" i="1"/>
  <c r="J431" i="1"/>
  <c r="Z431" i="1" s="1"/>
  <c r="AA431" i="1"/>
  <c r="K431" i="1"/>
  <c r="L431" i="1"/>
  <c r="V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 s="1"/>
  <c r="AE432" i="1" s="1"/>
  <c r="I432" i="1"/>
  <c r="J432" i="1"/>
  <c r="Z432" i="1" s="1"/>
  <c r="AA432" i="1" s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/>
  <c r="E433" i="1"/>
  <c r="R433" i="1" s="1"/>
  <c r="S433" i="1" s="1"/>
  <c r="F433" i="1"/>
  <c r="G433" i="1"/>
  <c r="H433" i="1"/>
  <c r="Y433" i="1" s="1"/>
  <c r="AE433" i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 s="1"/>
  <c r="S434" i="1" s="1"/>
  <c r="G434" i="1"/>
  <c r="H434" i="1"/>
  <c r="Y434" i="1" s="1"/>
  <c r="AE434" i="1" s="1"/>
  <c r="I434" i="1"/>
  <c r="J434" i="1"/>
  <c r="Z434" i="1" s="1"/>
  <c r="AA434" i="1" s="1"/>
  <c r="K434" i="1"/>
  <c r="L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/>
  <c r="AE435" i="1" s="1"/>
  <c r="I435" i="1"/>
  <c r="J435" i="1"/>
  <c r="Z435" i="1" s="1"/>
  <c r="AA435" i="1"/>
  <c r="K435" i="1"/>
  <c r="L435" i="1"/>
  <c r="M435" i="1"/>
  <c r="N435" i="1"/>
  <c r="O435" i="1"/>
  <c r="P435" i="1"/>
  <c r="A436" i="1"/>
  <c r="B436" i="1"/>
  <c r="C436" i="1"/>
  <c r="D436" i="1"/>
  <c r="X436" i="1" s="1"/>
  <c r="E436" i="1"/>
  <c r="F436" i="1"/>
  <c r="R436" i="1" s="1"/>
  <c r="G436" i="1"/>
  <c r="H436" i="1"/>
  <c r="Y436" i="1" s="1"/>
  <c r="I436" i="1"/>
  <c r="J436" i="1"/>
  <c r="Z436" i="1" s="1"/>
  <c r="K436" i="1"/>
  <c r="L436" i="1"/>
  <c r="V436" i="1"/>
  <c r="M436" i="1"/>
  <c r="N436" i="1"/>
  <c r="O436" i="1"/>
  <c r="P436" i="1"/>
  <c r="A437" i="1"/>
  <c r="B437" i="1"/>
  <c r="C437" i="1"/>
  <c r="D437" i="1"/>
  <c r="X437" i="1"/>
  <c r="E437" i="1"/>
  <c r="F437" i="1"/>
  <c r="R437" i="1"/>
  <c r="S437" i="1" s="1"/>
  <c r="G437" i="1"/>
  <c r="H437" i="1"/>
  <c r="Y437" i="1"/>
  <c r="AE437" i="1"/>
  <c r="I437" i="1"/>
  <c r="J437" i="1"/>
  <c r="Z437" i="1" s="1"/>
  <c r="AA437" i="1" s="1"/>
  <c r="K437" i="1"/>
  <c r="L437" i="1"/>
  <c r="M437" i="1"/>
  <c r="N437" i="1"/>
  <c r="O437" i="1"/>
  <c r="P437" i="1"/>
  <c r="A438" i="1"/>
  <c r="B438" i="1"/>
  <c r="C438" i="1"/>
  <c r="D438" i="1" s="1"/>
  <c r="X438" i="1"/>
  <c r="E438" i="1"/>
  <c r="R438" i="1"/>
  <c r="S438" i="1" s="1"/>
  <c r="F438" i="1"/>
  <c r="G438" i="1"/>
  <c r="H438" i="1"/>
  <c r="Y438" i="1" s="1"/>
  <c r="AE438" i="1" s="1"/>
  <c r="I438" i="1"/>
  <c r="J438" i="1"/>
  <c r="Z438" i="1"/>
  <c r="AA438" i="1" s="1"/>
  <c r="K438" i="1"/>
  <c r="L438" i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/>
  <c r="AE439" i="1" s="1"/>
  <c r="I439" i="1"/>
  <c r="J439" i="1"/>
  <c r="Z439" i="1" s="1"/>
  <c r="AA439" i="1" s="1"/>
  <c r="K439" i="1"/>
  <c r="L439" i="1"/>
  <c r="M439" i="1"/>
  <c r="N439" i="1"/>
  <c r="O439" i="1"/>
  <c r="P439" i="1"/>
  <c r="A440" i="1"/>
  <c r="B440" i="1"/>
  <c r="C440" i="1"/>
  <c r="D440" i="1"/>
  <c r="X440" i="1" s="1"/>
  <c r="E440" i="1"/>
  <c r="F440" i="1"/>
  <c r="R440" i="1" s="1"/>
  <c r="S440" i="1" s="1"/>
  <c r="G440" i="1"/>
  <c r="H440" i="1"/>
  <c r="Y440" i="1"/>
  <c r="AE440" i="1" s="1"/>
  <c r="I440" i="1"/>
  <c r="J440" i="1"/>
  <c r="Z440" i="1" s="1"/>
  <c r="AA440" i="1" s="1"/>
  <c r="K440" i="1"/>
  <c r="L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R442" i="1" s="1"/>
  <c r="S442" i="1" s="1"/>
  <c r="G442" i="1"/>
  <c r="H442" i="1"/>
  <c r="Y442" i="1" s="1"/>
  <c r="AE442" i="1" s="1"/>
  <c r="I442" i="1"/>
  <c r="J442" i="1"/>
  <c r="Z442" i="1"/>
  <c r="AA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/>
  <c r="AE443" i="1" s="1"/>
  <c r="I443" i="1"/>
  <c r="J443" i="1"/>
  <c r="Z443" i="1"/>
  <c r="AA443" i="1" s="1"/>
  <c r="K443" i="1"/>
  <c r="L443" i="1"/>
  <c r="V443" i="1" s="1"/>
  <c r="T443" i="1"/>
  <c r="U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 s="1"/>
  <c r="AA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S445" i="1" s="1"/>
  <c r="G445" i="1"/>
  <c r="H445" i="1"/>
  <c r="Y445" i="1" s="1"/>
  <c r="AE445" i="1" s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 s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/>
  <c r="E447" i="1"/>
  <c r="F447" i="1"/>
  <c r="R447" i="1" s="1"/>
  <c r="S447" i="1" s="1"/>
  <c r="G447" i="1"/>
  <c r="H447" i="1"/>
  <c r="Y447" i="1" s="1"/>
  <c r="AE447" i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R448" i="1"/>
  <c r="S448" i="1"/>
  <c r="G448" i="1"/>
  <c r="H448" i="1"/>
  <c r="Y448" i="1" s="1"/>
  <c r="I448" i="1"/>
  <c r="J448" i="1"/>
  <c r="Z448" i="1" s="1"/>
  <c r="AA448" i="1" s="1"/>
  <c r="K448" i="1"/>
  <c r="L448" i="1"/>
  <c r="T448" i="1"/>
  <c r="AC448" i="1" s="1"/>
  <c r="V448" i="1"/>
  <c r="M448" i="1"/>
  <c r="N448" i="1"/>
  <c r="O448" i="1"/>
  <c r="P448" i="1"/>
  <c r="A449" i="1"/>
  <c r="B449" i="1"/>
  <c r="C449" i="1"/>
  <c r="D449" i="1"/>
  <c r="X449" i="1"/>
  <c r="E449" i="1"/>
  <c r="F449" i="1"/>
  <c r="R449" i="1"/>
  <c r="S449" i="1"/>
  <c r="G449" i="1"/>
  <c r="H449" i="1"/>
  <c r="Y449" i="1"/>
  <c r="AE449" i="1"/>
  <c r="I449" i="1"/>
  <c r="J449" i="1"/>
  <c r="Z449" i="1"/>
  <c r="AA449" i="1"/>
  <c r="K449" i="1"/>
  <c r="L449" i="1"/>
  <c r="T449" i="1" s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/>
  <c r="I450" i="1"/>
  <c r="J450" i="1"/>
  <c r="Z450" i="1"/>
  <c r="AA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/>
  <c r="E451" i="1"/>
  <c r="F451" i="1"/>
  <c r="G451" i="1"/>
  <c r="H451" i="1"/>
  <c r="Y451" i="1" s="1"/>
  <c r="AE451" i="1" s="1"/>
  <c r="I451" i="1"/>
  <c r="J451" i="1"/>
  <c r="Z451" i="1" s="1"/>
  <c r="AA451" i="1" s="1"/>
  <c r="K451" i="1"/>
  <c r="T451" i="1"/>
  <c r="AC451" i="1" s="1"/>
  <c r="AD451" i="1" s="1"/>
  <c r="L451" i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 s="1"/>
  <c r="G452" i="1"/>
  <c r="H452" i="1"/>
  <c r="Y452" i="1" s="1"/>
  <c r="AE452" i="1" s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S454" i="1"/>
  <c r="F454" i="1"/>
  <c r="R454" i="1" s="1"/>
  <c r="G454" i="1"/>
  <c r="H454" i="1"/>
  <c r="Y454" i="1" s="1"/>
  <c r="AE454" i="1" s="1"/>
  <c r="I454" i="1"/>
  <c r="J454" i="1"/>
  <c r="Z454" i="1"/>
  <c r="AA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S455" i="1"/>
  <c r="F455" i="1"/>
  <c r="R455" i="1" s="1"/>
  <c r="G455" i="1"/>
  <c r="H455" i="1"/>
  <c r="Y455" i="1" s="1"/>
  <c r="AE455" i="1" s="1"/>
  <c r="I455" i="1"/>
  <c r="J455" i="1"/>
  <c r="Z455" i="1"/>
  <c r="AA455" i="1" s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R456" i="1"/>
  <c r="S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R457" i="1" s="1"/>
  <c r="S457" i="1" s="1"/>
  <c r="G457" i="1"/>
  <c r="H457" i="1"/>
  <c r="Y457" i="1" s="1"/>
  <c r="AE457" i="1" s="1"/>
  <c r="I457" i="1"/>
  <c r="J457" i="1"/>
  <c r="Z457" i="1" s="1"/>
  <c r="AA457" i="1"/>
  <c r="K457" i="1"/>
  <c r="L457" i="1"/>
  <c r="T457" i="1" s="1"/>
  <c r="U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 s="1"/>
  <c r="I458" i="1"/>
  <c r="J458" i="1"/>
  <c r="Z458" i="1"/>
  <c r="AA458" i="1" s="1"/>
  <c r="K458" i="1"/>
  <c r="L458" i="1"/>
  <c r="M458" i="1"/>
  <c r="N458" i="1"/>
  <c r="O458" i="1"/>
  <c r="P458" i="1"/>
  <c r="A459" i="1"/>
  <c r="B459" i="1"/>
  <c r="C459" i="1"/>
  <c r="D459" i="1" s="1"/>
  <c r="X459" i="1" s="1"/>
  <c r="E459" i="1"/>
  <c r="F459" i="1"/>
  <c r="R459" i="1" s="1"/>
  <c r="G459" i="1"/>
  <c r="H459" i="1"/>
  <c r="Y459" i="1"/>
  <c r="AE459" i="1"/>
  <c r="I459" i="1"/>
  <c r="J459" i="1"/>
  <c r="Z459" i="1" s="1"/>
  <c r="AA459" i="1" s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 s="1"/>
  <c r="AA460" i="1" s="1"/>
  <c r="K460" i="1"/>
  <c r="L460" i="1"/>
  <c r="T460" i="1" s="1"/>
  <c r="U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R462" i="1" s="1"/>
  <c r="S462" i="1" s="1"/>
  <c r="F462" i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R463" i="1" s="1"/>
  <c r="G463" i="1"/>
  <c r="H463" i="1"/>
  <c r="Y463" i="1"/>
  <c r="AE463" i="1" s="1"/>
  <c r="I463" i="1"/>
  <c r="J463" i="1"/>
  <c r="Z463" i="1" s="1"/>
  <c r="AA463" i="1" s="1"/>
  <c r="K463" i="1"/>
  <c r="L463" i="1"/>
  <c r="V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 s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/>
  <c r="AE465" i="1"/>
  <c r="I465" i="1"/>
  <c r="J465" i="1"/>
  <c r="Z465" i="1" s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/>
  <c r="E468" i="1"/>
  <c r="F468" i="1"/>
  <c r="R468" i="1"/>
  <c r="S468" i="1" s="1"/>
  <c r="G468" i="1"/>
  <c r="H468" i="1"/>
  <c r="Y468" i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R469" i="1" s="1"/>
  <c r="F469" i="1"/>
  <c r="G469" i="1"/>
  <c r="H469" i="1"/>
  <c r="Y469" i="1"/>
  <c r="AE469" i="1" s="1"/>
  <c r="I469" i="1"/>
  <c r="J469" i="1"/>
  <c r="Z469" i="1" s="1"/>
  <c r="AA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 s="1"/>
  <c r="AA470" i="1" s="1"/>
  <c r="K470" i="1"/>
  <c r="L470" i="1"/>
  <c r="V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AA471" i="1"/>
  <c r="K471" i="1"/>
  <c r="L471" i="1"/>
  <c r="V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 s="1"/>
  <c r="AE472" i="1" s="1"/>
  <c r="I472" i="1"/>
  <c r="J472" i="1"/>
  <c r="Z472" i="1"/>
  <c r="AA472" i="1" s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R473" i="1" s="1"/>
  <c r="S473" i="1" s="1"/>
  <c r="G473" i="1"/>
  <c r="H473" i="1"/>
  <c r="Y473" i="1" s="1"/>
  <c r="AE473" i="1" s="1"/>
  <c r="I473" i="1"/>
  <c r="J473" i="1"/>
  <c r="Z473" i="1" s="1"/>
  <c r="K473" i="1"/>
  <c r="L473" i="1"/>
  <c r="V473" i="1" s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 s="1"/>
  <c r="AA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 s="1"/>
  <c r="AA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/>
  <c r="AE477" i="1"/>
  <c r="I477" i="1"/>
  <c r="J477" i="1"/>
  <c r="Z477" i="1" s="1"/>
  <c r="AA477" i="1" s="1"/>
  <c r="K477" i="1"/>
  <c r="L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 s="1"/>
  <c r="AE479" i="1" s="1"/>
  <c r="I479" i="1"/>
  <c r="J479" i="1"/>
  <c r="Z479" i="1"/>
  <c r="AA479" i="1"/>
  <c r="K479" i="1"/>
  <c r="T479" i="1" s="1"/>
  <c r="U479" i="1" s="1"/>
  <c r="L479" i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 s="1"/>
  <c r="AE480" i="1" s="1"/>
  <c r="I480" i="1"/>
  <c r="J480" i="1"/>
  <c r="Z480" i="1"/>
  <c r="AA480" i="1" s="1"/>
  <c r="K480" i="1"/>
  <c r="L480" i="1"/>
  <c r="M480" i="1"/>
  <c r="N480" i="1"/>
  <c r="O480" i="1"/>
  <c r="P480" i="1"/>
  <c r="A481" i="1"/>
  <c r="B481" i="1"/>
  <c r="C481" i="1"/>
  <c r="D481" i="1" s="1"/>
  <c r="X481" i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T481" i="1" s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 s="1"/>
  <c r="AA482" i="1" s="1"/>
  <c r="K482" i="1"/>
  <c r="L482" i="1"/>
  <c r="T482" i="1" s="1"/>
  <c r="U482" i="1" s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/>
  <c r="AA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/>
  <c r="I484" i="1"/>
  <c r="J484" i="1"/>
  <c r="Z484" i="1"/>
  <c r="AA484" i="1"/>
  <c r="K484" i="1"/>
  <c r="L484" i="1"/>
  <c r="V484" i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/>
  <c r="G485" i="1"/>
  <c r="H485" i="1"/>
  <c r="Y485" i="1"/>
  <c r="AE485" i="1" s="1"/>
  <c r="I485" i="1"/>
  <c r="J485" i="1"/>
  <c r="Z485" i="1" s="1"/>
  <c r="AA485" i="1" s="1"/>
  <c r="K485" i="1"/>
  <c r="L485" i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/>
  <c r="G486" i="1"/>
  <c r="H486" i="1"/>
  <c r="Y486" i="1"/>
  <c r="AE486" i="1" s="1"/>
  <c r="I486" i="1"/>
  <c r="J486" i="1"/>
  <c r="Z486" i="1" s="1"/>
  <c r="AA486" i="1" s="1"/>
  <c r="K486" i="1"/>
  <c r="L486" i="1"/>
  <c r="V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 s="1"/>
  <c r="I487" i="1"/>
  <c r="J487" i="1"/>
  <c r="Z487" i="1" s="1"/>
  <c r="AA487" i="1" s="1"/>
  <c r="K487" i="1"/>
  <c r="L487" i="1"/>
  <c r="T487" i="1"/>
  <c r="U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R488" i="1" s="1"/>
  <c r="S488" i="1" s="1"/>
  <c r="G488" i="1"/>
  <c r="H488" i="1"/>
  <c r="Y488" i="1" s="1"/>
  <c r="AE488" i="1" s="1"/>
  <c r="I488" i="1"/>
  <c r="J488" i="1"/>
  <c r="Z488" i="1" s="1"/>
  <c r="AA488" i="1" s="1"/>
  <c r="K488" i="1"/>
  <c r="L488" i="1"/>
  <c r="V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/>
  <c r="I489" i="1"/>
  <c r="J489" i="1"/>
  <c r="Z489" i="1" s="1"/>
  <c r="AA489" i="1" s="1"/>
  <c r="K489" i="1"/>
  <c r="L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F491" i="1"/>
  <c r="R491" i="1"/>
  <c r="S491" i="1" s="1"/>
  <c r="G491" i="1"/>
  <c r="H491" i="1"/>
  <c r="Y491" i="1" s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/>
  <c r="S492" i="1"/>
  <c r="G492" i="1"/>
  <c r="H492" i="1"/>
  <c r="Y492" i="1" s="1"/>
  <c r="AE492" i="1" s="1"/>
  <c r="I492" i="1"/>
  <c r="J492" i="1"/>
  <c r="Z492" i="1"/>
  <c r="AA492" i="1" s="1"/>
  <c r="K492" i="1"/>
  <c r="L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 s="1"/>
  <c r="AA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R495" i="1"/>
  <c r="S495" i="1" s="1"/>
  <c r="F495" i="1"/>
  <c r="G495" i="1"/>
  <c r="H495" i="1"/>
  <c r="Y495" i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/>
  <c r="E496" i="1"/>
  <c r="R496" i="1" s="1"/>
  <c r="S496" i="1" s="1"/>
  <c r="F496" i="1"/>
  <c r="G496" i="1"/>
  <c r="H496" i="1"/>
  <c r="Y496" i="1"/>
  <c r="AE496" i="1"/>
  <c r="I496" i="1"/>
  <c r="J496" i="1"/>
  <c r="Z496" i="1" s="1"/>
  <c r="AA496" i="1" s="1"/>
  <c r="K496" i="1"/>
  <c r="L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R498" i="1"/>
  <c r="S498" i="1" s="1"/>
  <c r="G498" i="1"/>
  <c r="H498" i="1"/>
  <c r="Y498" i="1" s="1"/>
  <c r="AE498" i="1" s="1"/>
  <c r="I498" i="1"/>
  <c r="J498" i="1"/>
  <c r="Z498" i="1"/>
  <c r="AA498" i="1" s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R499" i="1" s="1"/>
  <c r="S499" i="1" s="1"/>
  <c r="G499" i="1"/>
  <c r="H499" i="1"/>
  <c r="Y499" i="1" s="1"/>
  <c r="AE499" i="1" s="1"/>
  <c r="I499" i="1"/>
  <c r="J499" i="1"/>
  <c r="Z499" i="1"/>
  <c r="AA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R500" i="1"/>
  <c r="S500" i="1" s="1"/>
  <c r="G500" i="1"/>
  <c r="H500" i="1"/>
  <c r="Y500" i="1" s="1"/>
  <c r="AE500" i="1" s="1"/>
  <c r="I500" i="1"/>
  <c r="J500" i="1"/>
  <c r="Z500" i="1"/>
  <c r="AA500" i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/>
  <c r="I501" i="1"/>
  <c r="J501" i="1"/>
  <c r="Z501" i="1"/>
  <c r="AA501" i="1" s="1"/>
  <c r="K501" i="1"/>
  <c r="L501" i="1"/>
  <c r="T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R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/>
  <c r="AE503" i="1"/>
  <c r="I503" i="1"/>
  <c r="J503" i="1"/>
  <c r="Z503" i="1" s="1"/>
  <c r="AA503" i="1" s="1"/>
  <c r="K503" i="1"/>
  <c r="L503" i="1"/>
  <c r="T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 s="1"/>
  <c r="AE504" i="1" s="1"/>
  <c r="I504" i="1"/>
  <c r="J504" i="1"/>
  <c r="Z504" i="1"/>
  <c r="AA504" i="1" s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/>
  <c r="E505" i="1"/>
  <c r="F505" i="1"/>
  <c r="G505" i="1"/>
  <c r="H505" i="1"/>
  <c r="Y505" i="1" s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 s="1"/>
  <c r="G506" i="1"/>
  <c r="H506" i="1"/>
  <c r="Y506" i="1"/>
  <c r="AE506" i="1"/>
  <c r="I506" i="1"/>
  <c r="J506" i="1"/>
  <c r="Z506" i="1"/>
  <c r="AA506" i="1"/>
  <c r="K506" i="1"/>
  <c r="L506" i="1"/>
  <c r="V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S508" i="1" s="1"/>
  <c r="G508" i="1"/>
  <c r="H508" i="1"/>
  <c r="Y508" i="1" s="1"/>
  <c r="AE508" i="1" s="1"/>
  <c r="I508" i="1"/>
  <c r="J508" i="1"/>
  <c r="Z508" i="1"/>
  <c r="AA508" i="1"/>
  <c r="K508" i="1"/>
  <c r="L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/>
  <c r="AA510" i="1"/>
  <c r="K510" i="1"/>
  <c r="L510" i="1"/>
  <c r="V510" i="1" s="1"/>
  <c r="T510" i="1"/>
  <c r="M510" i="1"/>
  <c r="N510" i="1"/>
  <c r="O510" i="1"/>
  <c r="P510" i="1"/>
  <c r="A511" i="1"/>
  <c r="B511" i="1"/>
  <c r="C511" i="1"/>
  <c r="D511" i="1" s="1"/>
  <c r="X511" i="1" s="1"/>
  <c r="E511" i="1"/>
  <c r="S511" i="1"/>
  <c r="F511" i="1"/>
  <c r="R511" i="1" s="1"/>
  <c r="G511" i="1"/>
  <c r="H511" i="1"/>
  <c r="Y511" i="1" s="1"/>
  <c r="AE511" i="1" s="1"/>
  <c r="I511" i="1"/>
  <c r="J511" i="1"/>
  <c r="Z511" i="1"/>
  <c r="AA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T512" i="1"/>
  <c r="V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T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/>
  <c r="AE514" i="1"/>
  <c r="I514" i="1"/>
  <c r="J514" i="1"/>
  <c r="Z514" i="1" s="1"/>
  <c r="K514" i="1"/>
  <c r="L514" i="1"/>
  <c r="T514" i="1" s="1"/>
  <c r="M514" i="1"/>
  <c r="N514" i="1"/>
  <c r="O514" i="1"/>
  <c r="P514" i="1"/>
  <c r="V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/>
  <c r="AA515" i="1" s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/>
  <c r="I519" i="1"/>
  <c r="J519" i="1"/>
  <c r="Z519" i="1" s="1"/>
  <c r="AA519" i="1" s="1"/>
  <c r="K519" i="1"/>
  <c r="L519" i="1"/>
  <c r="M519" i="1"/>
  <c r="N519" i="1"/>
  <c r="O519" i="1"/>
  <c r="P519" i="1"/>
  <c r="V519" i="1"/>
  <c r="A520" i="1"/>
  <c r="B520" i="1"/>
  <c r="C520" i="1"/>
  <c r="D520" i="1" s="1"/>
  <c r="X520" i="1"/>
  <c r="E520" i="1"/>
  <c r="F520" i="1"/>
  <c r="G520" i="1"/>
  <c r="H520" i="1"/>
  <c r="Y520" i="1" s="1"/>
  <c r="AE520" i="1" s="1"/>
  <c r="I520" i="1"/>
  <c r="J520" i="1"/>
  <c r="Z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 s="1"/>
  <c r="AA523" i="1" s="1"/>
  <c r="K523" i="1"/>
  <c r="L523" i="1"/>
  <c r="V523" i="1" s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 s="1"/>
  <c r="X525" i="1"/>
  <c r="E525" i="1"/>
  <c r="F525" i="1"/>
  <c r="R525" i="1"/>
  <c r="S525" i="1" s="1"/>
  <c r="G525" i="1"/>
  <c r="H525" i="1"/>
  <c r="Y525" i="1" s="1"/>
  <c r="AE525" i="1"/>
  <c r="I525" i="1"/>
  <c r="J525" i="1"/>
  <c r="Z525" i="1" s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R526" i="1" s="1"/>
  <c r="S526" i="1" s="1"/>
  <c r="G526" i="1"/>
  <c r="H526" i="1"/>
  <c r="Y526" i="1" s="1"/>
  <c r="AE526" i="1" s="1"/>
  <c r="I526" i="1"/>
  <c r="J526" i="1"/>
  <c r="Z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/>
  <c r="I527" i="1"/>
  <c r="J527" i="1"/>
  <c r="Z527" i="1" s="1"/>
  <c r="AA527" i="1" s="1"/>
  <c r="K527" i="1"/>
  <c r="L527" i="1"/>
  <c r="T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AE529" i="1" s="1"/>
  <c r="I529" i="1"/>
  <c r="J529" i="1"/>
  <c r="Z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/>
  <c r="K530" i="1"/>
  <c r="L530" i="1"/>
  <c r="T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/>
  <c r="I531" i="1"/>
  <c r="J531" i="1"/>
  <c r="Z531" i="1"/>
  <c r="AA531" i="1" s="1"/>
  <c r="K531" i="1"/>
  <c r="L531" i="1"/>
  <c r="M531" i="1"/>
  <c r="N531" i="1"/>
  <c r="O531" i="1"/>
  <c r="P531" i="1"/>
  <c r="V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R533" i="1" s="1"/>
  <c r="S533" i="1" s="1"/>
  <c r="G533" i="1"/>
  <c r="H533" i="1"/>
  <c r="Y533" i="1"/>
  <c r="AE533" i="1" s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 s="1"/>
  <c r="K534" i="1"/>
  <c r="L534" i="1"/>
  <c r="M534" i="1"/>
  <c r="N534" i="1"/>
  <c r="O534" i="1"/>
  <c r="P534" i="1"/>
  <c r="V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/>
  <c r="AA535" i="1" s="1"/>
  <c r="K535" i="1"/>
  <c r="L535" i="1"/>
  <c r="M535" i="1"/>
  <c r="N535" i="1"/>
  <c r="O535" i="1"/>
  <c r="P535" i="1"/>
  <c r="V535" i="1"/>
  <c r="A536" i="1"/>
  <c r="B536" i="1"/>
  <c r="C536" i="1"/>
  <c r="D536" i="1" s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R539" i="1" s="1"/>
  <c r="S539" i="1" s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G540" i="1"/>
  <c r="H540" i="1"/>
  <c r="Y540" i="1"/>
  <c r="AE540" i="1"/>
  <c r="I540" i="1"/>
  <c r="J540" i="1"/>
  <c r="Z540" i="1" s="1"/>
  <c r="AA540" i="1" s="1"/>
  <c r="K540" i="1"/>
  <c r="L540" i="1"/>
  <c r="V540" i="1" s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G543" i="1"/>
  <c r="H543" i="1"/>
  <c r="Y543" i="1"/>
  <c r="AE543" i="1" s="1"/>
  <c r="I543" i="1"/>
  <c r="J543" i="1"/>
  <c r="Z543" i="1" s="1"/>
  <c r="AA543" i="1" s="1"/>
  <c r="K543" i="1"/>
  <c r="L543" i="1"/>
  <c r="V543" i="1"/>
  <c r="M543" i="1"/>
  <c r="N543" i="1"/>
  <c r="O543" i="1"/>
  <c r="P543" i="1"/>
  <c r="A544" i="1"/>
  <c r="B544" i="1"/>
  <c r="C544" i="1"/>
  <c r="D544" i="1"/>
  <c r="X544" i="1" s="1"/>
  <c r="E544" i="1"/>
  <c r="F544" i="1"/>
  <c r="G544" i="1"/>
  <c r="H544" i="1"/>
  <c r="Y544" i="1" s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E546" i="1"/>
  <c r="F546" i="1"/>
  <c r="G546" i="1"/>
  <c r="H546" i="1"/>
  <c r="Y546" i="1"/>
  <c r="AE546" i="1" s="1"/>
  <c r="I546" i="1"/>
  <c r="J546" i="1"/>
  <c r="Z546" i="1" s="1"/>
  <c r="K546" i="1"/>
  <c r="L546" i="1"/>
  <c r="V546" i="1" s="1"/>
  <c r="M546" i="1"/>
  <c r="N546" i="1"/>
  <c r="O546" i="1"/>
  <c r="P546" i="1"/>
  <c r="X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U547" i="1" s="1"/>
  <c r="M547" i="1"/>
  <c r="N547" i="1"/>
  <c r="O547" i="1"/>
  <c r="P547" i="1"/>
  <c r="A548" i="1"/>
  <c r="B548" i="1"/>
  <c r="C548" i="1"/>
  <c r="D548" i="1" s="1"/>
  <c r="E548" i="1"/>
  <c r="F548" i="1"/>
  <c r="R548" i="1"/>
  <c r="S548" i="1"/>
  <c r="G548" i="1"/>
  <c r="H548" i="1"/>
  <c r="Y548" i="1"/>
  <c r="AE548" i="1" s="1"/>
  <c r="I548" i="1"/>
  <c r="J548" i="1"/>
  <c r="Z548" i="1"/>
  <c r="AA548" i="1"/>
  <c r="K548" i="1"/>
  <c r="L548" i="1"/>
  <c r="V548" i="1"/>
  <c r="M548" i="1"/>
  <c r="N548" i="1"/>
  <c r="O548" i="1"/>
  <c r="P548" i="1"/>
  <c r="X548" i="1"/>
  <c r="A549" i="1"/>
  <c r="B549" i="1"/>
  <c r="C549" i="1"/>
  <c r="D549" i="1" s="1"/>
  <c r="X549" i="1" s="1"/>
  <c r="E549" i="1"/>
  <c r="F549" i="1"/>
  <c r="G549" i="1"/>
  <c r="H549" i="1"/>
  <c r="Y549" i="1"/>
  <c r="AE549" i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 s="1"/>
  <c r="AA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/>
  <c r="AE551" i="1" s="1"/>
  <c r="I551" i="1"/>
  <c r="J551" i="1"/>
  <c r="Z551" i="1" s="1"/>
  <c r="AA551" i="1" s="1"/>
  <c r="K551" i="1"/>
  <c r="L551" i="1"/>
  <c r="T551" i="1"/>
  <c r="U551" i="1" s="1"/>
  <c r="M551" i="1"/>
  <c r="N551" i="1"/>
  <c r="O551" i="1"/>
  <c r="P551" i="1"/>
  <c r="A552" i="1"/>
  <c r="B552" i="1"/>
  <c r="C552" i="1"/>
  <c r="D552" i="1" s="1"/>
  <c r="X552" i="1" s="1"/>
  <c r="E552" i="1"/>
  <c r="R552" i="1" s="1"/>
  <c r="S552" i="1" s="1"/>
  <c r="F552" i="1"/>
  <c r="G552" i="1"/>
  <c r="H552" i="1"/>
  <c r="Y552" i="1" s="1"/>
  <c r="AE552" i="1" s="1"/>
  <c r="I552" i="1"/>
  <c r="J552" i="1"/>
  <c r="Z552" i="1" s="1"/>
  <c r="AA552" i="1" s="1"/>
  <c r="K552" i="1"/>
  <c r="L552" i="1"/>
  <c r="M552" i="1"/>
  <c r="N552" i="1"/>
  <c r="O552" i="1"/>
  <c r="P552" i="1"/>
  <c r="V552" i="1"/>
  <c r="A553" i="1"/>
  <c r="B553" i="1"/>
  <c r="C553" i="1"/>
  <c r="D553" i="1"/>
  <c r="X553" i="1"/>
  <c r="E553" i="1"/>
  <c r="F553" i="1"/>
  <c r="G553" i="1"/>
  <c r="H553" i="1"/>
  <c r="Y553" i="1" s="1"/>
  <c r="AE553" i="1" s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 s="1"/>
  <c r="X554" i="1"/>
  <c r="E554" i="1"/>
  <c r="F554" i="1"/>
  <c r="G554" i="1"/>
  <c r="H554" i="1"/>
  <c r="Y554" i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F556" i="1"/>
  <c r="G556" i="1"/>
  <c r="H556" i="1"/>
  <c r="Y556" i="1" s="1"/>
  <c r="AE556" i="1" s="1"/>
  <c r="I556" i="1"/>
  <c r="J556" i="1"/>
  <c r="Z556" i="1"/>
  <c r="AA556" i="1" s="1"/>
  <c r="K556" i="1"/>
  <c r="L556" i="1"/>
  <c r="T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V559" i="1" s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 s="1"/>
  <c r="X562" i="1"/>
  <c r="E562" i="1"/>
  <c r="F562" i="1"/>
  <c r="G562" i="1"/>
  <c r="H562" i="1"/>
  <c r="Y562" i="1" s="1"/>
  <c r="AE562" i="1"/>
  <c r="I562" i="1"/>
  <c r="J562" i="1"/>
  <c r="Z562" i="1"/>
  <c r="AA562" i="1" s="1"/>
  <c r="K562" i="1"/>
  <c r="L562" i="1"/>
  <c r="M562" i="1"/>
  <c r="N562" i="1"/>
  <c r="O562" i="1"/>
  <c r="P562" i="1"/>
  <c r="T562" i="1"/>
  <c r="V562" i="1"/>
  <c r="A563" i="1"/>
  <c r="B563" i="1"/>
  <c r="C563" i="1"/>
  <c r="D563" i="1"/>
  <c r="X563" i="1"/>
  <c r="E563" i="1"/>
  <c r="F563" i="1"/>
  <c r="G563" i="1"/>
  <c r="H563" i="1"/>
  <c r="Y563" i="1"/>
  <c r="AE563" i="1"/>
  <c r="I563" i="1"/>
  <c r="J563" i="1"/>
  <c r="Z563" i="1" s="1"/>
  <c r="AA563" i="1" s="1"/>
  <c r="K563" i="1"/>
  <c r="L563" i="1"/>
  <c r="T563" i="1"/>
  <c r="U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 s="1"/>
  <c r="K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/>
  <c r="AE565" i="1" s="1"/>
  <c r="I565" i="1"/>
  <c r="J565" i="1"/>
  <c r="Z565" i="1"/>
  <c r="K565" i="1"/>
  <c r="L565" i="1"/>
  <c r="V565" i="1"/>
  <c r="M565" i="1"/>
  <c r="N565" i="1"/>
  <c r="O565" i="1"/>
  <c r="P565" i="1"/>
  <c r="AA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R567" i="1" s="1"/>
  <c r="S567" i="1" s="1"/>
  <c r="G567" i="1"/>
  <c r="H567" i="1"/>
  <c r="Y567" i="1" s="1"/>
  <c r="AE567" i="1" s="1"/>
  <c r="I567" i="1"/>
  <c r="J567" i="1"/>
  <c r="Z567" i="1" s="1"/>
  <c r="K567" i="1"/>
  <c r="L567" i="1"/>
  <c r="V567" i="1"/>
  <c r="M567" i="1"/>
  <c r="N567" i="1"/>
  <c r="O567" i="1"/>
  <c r="P567" i="1"/>
  <c r="AA567" i="1"/>
  <c r="A568" i="1"/>
  <c r="B568" i="1"/>
  <c r="C568" i="1"/>
  <c r="D568" i="1" s="1"/>
  <c r="X568" i="1" s="1"/>
  <c r="E568" i="1"/>
  <c r="F568" i="1"/>
  <c r="G568" i="1"/>
  <c r="H568" i="1"/>
  <c r="Y568" i="1"/>
  <c r="AE568" i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/>
  <c r="X569" i="1"/>
  <c r="E569" i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 s="1"/>
  <c r="G570" i="1"/>
  <c r="H570" i="1"/>
  <c r="Y570" i="1"/>
  <c r="AE570" i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/>
  <c r="X571" i="1"/>
  <c r="E571" i="1"/>
  <c r="F571" i="1"/>
  <c r="R571" i="1"/>
  <c r="S571" i="1" s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/>
  <c r="E572" i="1"/>
  <c r="F572" i="1"/>
  <c r="R572" i="1" s="1"/>
  <c r="S572" i="1" s="1"/>
  <c r="G572" i="1"/>
  <c r="H572" i="1"/>
  <c r="Y572" i="1" s="1"/>
  <c r="AE572" i="1"/>
  <c r="I572" i="1"/>
  <c r="J572" i="1"/>
  <c r="Z572" i="1" s="1"/>
  <c r="AA572" i="1" s="1"/>
  <c r="K572" i="1"/>
  <c r="L572" i="1"/>
  <c r="M572" i="1"/>
  <c r="N572" i="1"/>
  <c r="O572" i="1"/>
  <c r="P572" i="1"/>
  <c r="V572" i="1"/>
  <c r="A573" i="1"/>
  <c r="B573" i="1"/>
  <c r="C573" i="1"/>
  <c r="D573" i="1" s="1"/>
  <c r="X573" i="1"/>
  <c r="E573" i="1"/>
  <c r="F573" i="1"/>
  <c r="R573" i="1"/>
  <c r="S573" i="1" s="1"/>
  <c r="G573" i="1"/>
  <c r="H573" i="1"/>
  <c r="I573" i="1"/>
  <c r="J573" i="1"/>
  <c r="Z573" i="1"/>
  <c r="AA573" i="1" s="1"/>
  <c r="K573" i="1"/>
  <c r="L573" i="1"/>
  <c r="V573" i="1" s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R574" i="1" s="1"/>
  <c r="S574" i="1" s="1"/>
  <c r="G574" i="1"/>
  <c r="H574" i="1"/>
  <c r="Y574" i="1" s="1"/>
  <c r="AE574" i="1"/>
  <c r="I574" i="1"/>
  <c r="J574" i="1"/>
  <c r="Z574" i="1"/>
  <c r="AA574" i="1" s="1"/>
  <c r="K574" i="1"/>
  <c r="L574" i="1"/>
  <c r="V574" i="1" s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/>
  <c r="G575" i="1"/>
  <c r="H575" i="1"/>
  <c r="I575" i="1"/>
  <c r="J575" i="1"/>
  <c r="Z575" i="1" s="1"/>
  <c r="AA575" i="1" s="1"/>
  <c r="K575" i="1"/>
  <c r="L575" i="1"/>
  <c r="V575" i="1"/>
  <c r="M575" i="1"/>
  <c r="N575" i="1"/>
  <c r="O575" i="1"/>
  <c r="P575" i="1"/>
  <c r="Y575" i="1"/>
  <c r="AE575" i="1"/>
  <c r="A576" i="1"/>
  <c r="B576" i="1"/>
  <c r="C576" i="1"/>
  <c r="D576" i="1"/>
  <c r="X576" i="1"/>
  <c r="E576" i="1"/>
  <c r="F576" i="1"/>
  <c r="R576" i="1"/>
  <c r="S576" i="1"/>
  <c r="G576" i="1"/>
  <c r="H576" i="1"/>
  <c r="Y576" i="1"/>
  <c r="AE576" i="1"/>
  <c r="I576" i="1"/>
  <c r="J576" i="1"/>
  <c r="Z576" i="1"/>
  <c r="AA576" i="1"/>
  <c r="K576" i="1"/>
  <c r="T576" i="1" s="1"/>
  <c r="L576" i="1"/>
  <c r="V576" i="1"/>
  <c r="M576" i="1"/>
  <c r="N576" i="1"/>
  <c r="O576" i="1"/>
  <c r="P576" i="1"/>
  <c r="U576" i="1"/>
  <c r="A577" i="1"/>
  <c r="B577" i="1"/>
  <c r="C577" i="1"/>
  <c r="D577" i="1" s="1"/>
  <c r="X577" i="1" s="1"/>
  <c r="E577" i="1"/>
  <c r="F577" i="1"/>
  <c r="R577" i="1"/>
  <c r="S577" i="1" s="1"/>
  <c r="G577" i="1"/>
  <c r="H577" i="1"/>
  <c r="Y577" i="1" s="1"/>
  <c r="AE577" i="1" s="1"/>
  <c r="I577" i="1"/>
  <c r="J577" i="1"/>
  <c r="Z577" i="1"/>
  <c r="AA577" i="1"/>
  <c r="K577" i="1"/>
  <c r="L577" i="1"/>
  <c r="M577" i="1"/>
  <c r="N577" i="1"/>
  <c r="O577" i="1"/>
  <c r="P577" i="1"/>
  <c r="V577" i="1"/>
  <c r="A578" i="1"/>
  <c r="B578" i="1"/>
  <c r="C578" i="1"/>
  <c r="D578" i="1" s="1"/>
  <c r="X578" i="1" s="1"/>
  <c r="E578" i="1"/>
  <c r="R578" i="1"/>
  <c r="S578" i="1"/>
  <c r="F578" i="1"/>
  <c r="G578" i="1"/>
  <c r="H578" i="1"/>
  <c r="Y578" i="1" s="1"/>
  <c r="AE578" i="1" s="1"/>
  <c r="I578" i="1"/>
  <c r="J578" i="1"/>
  <c r="Z578" i="1"/>
  <c r="AA578" i="1" s="1"/>
  <c r="K578" i="1"/>
  <c r="L578" i="1"/>
  <c r="V578" i="1" s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/>
  <c r="AE579" i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/>
  <c r="E580" i="1"/>
  <c r="F580" i="1"/>
  <c r="R580" i="1"/>
  <c r="S580" i="1" s="1"/>
  <c r="G580" i="1"/>
  <c r="H580" i="1"/>
  <c r="Y580" i="1"/>
  <c r="AE580" i="1" s="1"/>
  <c r="I580" i="1"/>
  <c r="J580" i="1"/>
  <c r="Z580" i="1" s="1"/>
  <c r="AA580" i="1" s="1"/>
  <c r="K580" i="1"/>
  <c r="L580" i="1"/>
  <c r="V580" i="1"/>
  <c r="M580" i="1"/>
  <c r="N580" i="1"/>
  <c r="O580" i="1"/>
  <c r="P580" i="1"/>
  <c r="A581" i="1"/>
  <c r="B581" i="1"/>
  <c r="C581" i="1"/>
  <c r="D581" i="1"/>
  <c r="X581" i="1" s="1"/>
  <c r="E581" i="1"/>
  <c r="F581" i="1"/>
  <c r="G581" i="1"/>
  <c r="H581" i="1"/>
  <c r="Y581" i="1" s="1"/>
  <c r="AE581" i="1"/>
  <c r="I581" i="1"/>
  <c r="J581" i="1"/>
  <c r="Z581" i="1" s="1"/>
  <c r="AA581" i="1" s="1"/>
  <c r="K581" i="1"/>
  <c r="L581" i="1"/>
  <c r="M581" i="1"/>
  <c r="N581" i="1"/>
  <c r="O581" i="1"/>
  <c r="P581" i="1"/>
  <c r="V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V583" i="1" s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V584" i="1"/>
  <c r="M584" i="1"/>
  <c r="N584" i="1"/>
  <c r="O584" i="1"/>
  <c r="P584" i="1"/>
  <c r="A585" i="1"/>
  <c r="B585" i="1"/>
  <c r="C585" i="1"/>
  <c r="D585" i="1"/>
  <c r="X585" i="1" s="1"/>
  <c r="E585" i="1"/>
  <c r="F585" i="1"/>
  <c r="R585" i="1"/>
  <c r="S585" i="1" s="1"/>
  <c r="G585" i="1"/>
  <c r="H585" i="1"/>
  <c r="Y585" i="1" s="1"/>
  <c r="AE585" i="1" s="1"/>
  <c r="I585" i="1"/>
  <c r="J585" i="1"/>
  <c r="Z585" i="1" s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R586" i="1" s="1"/>
  <c r="S586" i="1" s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 s="1"/>
  <c r="S595" i="1" s="1"/>
  <c r="G595" i="1"/>
  <c r="H595" i="1"/>
  <c r="I595" i="1"/>
  <c r="J595" i="1"/>
  <c r="Z595" i="1" s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 s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 s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AE604" i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 s="1"/>
  <c r="I605" i="1"/>
  <c r="J605" i="1"/>
  <c r="Z605" i="1" s="1"/>
  <c r="AA605" i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 s="1"/>
  <c r="G607" i="1"/>
  <c r="H607" i="1"/>
  <c r="Y607" i="1"/>
  <c r="AE607" i="1"/>
  <c r="I607" i="1"/>
  <c r="J607" i="1"/>
  <c r="Z607" i="1"/>
  <c r="AA607" i="1" s="1"/>
  <c r="K607" i="1"/>
  <c r="L607" i="1"/>
  <c r="V607" i="1" s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 s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/>
  <c r="AA624" i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 s="1"/>
  <c r="AE629" i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 s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G649" i="1"/>
  <c r="H649" i="1"/>
  <c r="Y649" i="1" s="1"/>
  <c r="AE649" i="1" s="1"/>
  <c r="I649" i="1"/>
  <c r="J649" i="1"/>
  <c r="Z649" i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R651" i="1" s="1"/>
  <c r="S651" i="1" s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T651" i="1"/>
  <c r="AB651" i="1" s="1"/>
  <c r="V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M652" i="1"/>
  <c r="N652" i="1"/>
  <c r="O652" i="1"/>
  <c r="P652" i="1"/>
  <c r="T652" i="1"/>
  <c r="V652" i="1"/>
  <c r="AE652" i="1"/>
  <c r="A653" i="1"/>
  <c r="B653" i="1"/>
  <c r="C653" i="1"/>
  <c r="D653" i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F655" i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F656" i="1"/>
  <c r="R656" i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/>
  <c r="A658" i="1"/>
  <c r="B658" i="1"/>
  <c r="C658" i="1"/>
  <c r="D658" i="1"/>
  <c r="X658" i="1"/>
  <c r="E658" i="1"/>
  <c r="F658" i="1"/>
  <c r="R658" i="1"/>
  <c r="S658" i="1" s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Y659" i="1" s="1"/>
  <c r="AE659" i="1" s="1"/>
  <c r="I659" i="1"/>
  <c r="J659" i="1"/>
  <c r="Z659" i="1" s="1"/>
  <c r="K659" i="1"/>
  <c r="L659" i="1"/>
  <c r="T659" i="1" s="1"/>
  <c r="M659" i="1"/>
  <c r="N659" i="1"/>
  <c r="O659" i="1"/>
  <c r="P659" i="1"/>
  <c r="V659" i="1"/>
  <c r="X659" i="1"/>
  <c r="AA659" i="1"/>
  <c r="A660" i="1"/>
  <c r="B660" i="1"/>
  <c r="C660" i="1"/>
  <c r="D660" i="1"/>
  <c r="E660" i="1"/>
  <c r="F660" i="1"/>
  <c r="G660" i="1"/>
  <c r="H660" i="1"/>
  <c r="I660" i="1"/>
  <c r="J660" i="1"/>
  <c r="Z660" i="1"/>
  <c r="AA660" i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/>
  <c r="AE662" i="1"/>
  <c r="I662" i="1"/>
  <c r="J662" i="1"/>
  <c r="Z662" i="1" s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E663" i="1"/>
  <c r="F663" i="1"/>
  <c r="R663" i="1" s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/>
  <c r="AA664" i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R665" i="1"/>
  <c r="S665" i="1"/>
  <c r="G665" i="1"/>
  <c r="H665" i="1"/>
  <c r="Y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E665" i="1"/>
  <c r="A666" i="1"/>
  <c r="B666" i="1"/>
  <c r="C666" i="1"/>
  <c r="D666" i="1" s="1"/>
  <c r="X666" i="1" s="1"/>
  <c r="E666" i="1"/>
  <c r="F666" i="1"/>
  <c r="R666" i="1"/>
  <c r="S666" i="1" s="1"/>
  <c r="G666" i="1"/>
  <c r="H666" i="1"/>
  <c r="Y666" i="1" s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/>
  <c r="AE668" i="1" s="1"/>
  <c r="I668" i="1"/>
  <c r="J668" i="1"/>
  <c r="Z668" i="1"/>
  <c r="K668" i="1"/>
  <c r="L668" i="1"/>
  <c r="T668" i="1" s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/>
  <c r="A672" i="1"/>
  <c r="B672" i="1"/>
  <c r="C672" i="1"/>
  <c r="D672" i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R674" i="1" s="1"/>
  <c r="S674" i="1" s="1"/>
  <c r="F674" i="1"/>
  <c r="G674" i="1"/>
  <c r="H674" i="1"/>
  <c r="Y674" i="1"/>
  <c r="AE674" i="1"/>
  <c r="I674" i="1"/>
  <c r="J674" i="1"/>
  <c r="Z674" i="1" s="1"/>
  <c r="AA674" i="1" s="1"/>
  <c r="K674" i="1"/>
  <c r="L674" i="1"/>
  <c r="M674" i="1"/>
  <c r="N674" i="1"/>
  <c r="O674" i="1"/>
  <c r="P674" i="1"/>
  <c r="V674" i="1"/>
  <c r="A675" i="1"/>
  <c r="B675" i="1"/>
  <c r="C675" i="1"/>
  <c r="D675" i="1"/>
  <c r="X675" i="1"/>
  <c r="E675" i="1"/>
  <c r="R675" i="1" s="1"/>
  <c r="S675" i="1" s="1"/>
  <c r="F675" i="1"/>
  <c r="G675" i="1"/>
  <c r="H675" i="1"/>
  <c r="Y675" i="1"/>
  <c r="AE675" i="1" s="1"/>
  <c r="I675" i="1"/>
  <c r="J675" i="1"/>
  <c r="Z675" i="1"/>
  <c r="AA675" i="1"/>
  <c r="K675" i="1"/>
  <c r="L675" i="1"/>
  <c r="M675" i="1"/>
  <c r="N675" i="1"/>
  <c r="O675" i="1"/>
  <c r="P675" i="1"/>
  <c r="V675" i="1"/>
  <c r="A676" i="1"/>
  <c r="B676" i="1"/>
  <c r="C676" i="1"/>
  <c r="D676" i="1"/>
  <c r="X676" i="1"/>
  <c r="E676" i="1"/>
  <c r="R676" i="1" s="1"/>
  <c r="S676" i="1" s="1"/>
  <c r="F676" i="1"/>
  <c r="G676" i="1"/>
  <c r="H676" i="1"/>
  <c r="Y676" i="1"/>
  <c r="AE676" i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G677" i="1"/>
  <c r="H677" i="1"/>
  <c r="Y677" i="1"/>
  <c r="AE677" i="1" s="1"/>
  <c r="I677" i="1"/>
  <c r="J677" i="1"/>
  <c r="Z677" i="1" s="1"/>
  <c r="AA677" i="1"/>
  <c r="K677" i="1"/>
  <c r="L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/>
  <c r="X679" i="1" s="1"/>
  <c r="E679" i="1"/>
  <c r="F679" i="1"/>
  <c r="R679" i="1" s="1"/>
  <c r="S679" i="1" s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/>
  <c r="X680" i="1"/>
  <c r="E680" i="1"/>
  <c r="F680" i="1"/>
  <c r="G680" i="1"/>
  <c r="H680" i="1"/>
  <c r="Y680" i="1"/>
  <c r="AE680" i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/>
  <c r="X683" i="1"/>
  <c r="E683" i="1"/>
  <c r="F683" i="1"/>
  <c r="R683" i="1" s="1"/>
  <c r="G683" i="1"/>
  <c r="H683" i="1"/>
  <c r="Y683" i="1" s="1"/>
  <c r="AE683" i="1" s="1"/>
  <c r="I683" i="1"/>
  <c r="J683" i="1"/>
  <c r="Z683" i="1"/>
  <c r="AA683" i="1"/>
  <c r="K683" i="1"/>
  <c r="L683" i="1"/>
  <c r="M683" i="1"/>
  <c r="N683" i="1"/>
  <c r="O683" i="1"/>
  <c r="P683" i="1"/>
  <c r="S683" i="1"/>
  <c r="V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 s="1"/>
  <c r="AE684" i="1" s="1"/>
  <c r="I684" i="1"/>
  <c r="J684" i="1"/>
  <c r="Z684" i="1"/>
  <c r="AA684" i="1"/>
  <c r="K684" i="1"/>
  <c r="L684" i="1"/>
  <c r="T684" i="1" s="1"/>
  <c r="M684" i="1"/>
  <c r="N684" i="1"/>
  <c r="O684" i="1"/>
  <c r="P684" i="1"/>
  <c r="A685" i="1"/>
  <c r="B685" i="1"/>
  <c r="C685" i="1"/>
  <c r="D685" i="1"/>
  <c r="X685" i="1"/>
  <c r="E685" i="1"/>
  <c r="F685" i="1"/>
  <c r="R685" i="1"/>
  <c r="S685" i="1" s="1"/>
  <c r="G685" i="1"/>
  <c r="H685" i="1"/>
  <c r="Y685" i="1"/>
  <c r="AE685" i="1" s="1"/>
  <c r="I685" i="1"/>
  <c r="J685" i="1"/>
  <c r="Z685" i="1" s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 s="1"/>
  <c r="E686" i="1"/>
  <c r="F686" i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R686" i="1"/>
  <c r="S686" i="1" s="1"/>
  <c r="Z686" i="1"/>
  <c r="AA686" i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 s="1"/>
  <c r="AE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AA689" i="1" s="1"/>
  <c r="AB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G690" i="1"/>
  <c r="H690" i="1"/>
  <c r="Y690" i="1"/>
  <c r="AE690" i="1"/>
  <c r="I690" i="1"/>
  <c r="J690" i="1"/>
  <c r="Z690" i="1"/>
  <c r="AA690" i="1"/>
  <c r="K690" i="1"/>
  <c r="L690" i="1"/>
  <c r="M690" i="1"/>
  <c r="N690" i="1"/>
  <c r="O690" i="1"/>
  <c r="P690" i="1"/>
  <c r="S690" i="1"/>
  <c r="V690" i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 s="1"/>
  <c r="I691" i="1"/>
  <c r="J691" i="1"/>
  <c r="Z691" i="1"/>
  <c r="AA691" i="1"/>
  <c r="AB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 s="1"/>
  <c r="AA692" i="1" s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/>
  <c r="I693" i="1"/>
  <c r="J693" i="1"/>
  <c r="Z693" i="1"/>
  <c r="K693" i="1"/>
  <c r="L693" i="1"/>
  <c r="T693" i="1" s="1"/>
  <c r="AB693" i="1" s="1"/>
  <c r="M693" i="1"/>
  <c r="N693" i="1"/>
  <c r="O693" i="1"/>
  <c r="P693" i="1"/>
  <c r="AA693" i="1"/>
  <c r="AE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 s="1"/>
  <c r="AE695" i="1" s="1"/>
  <c r="I695" i="1"/>
  <c r="J695" i="1"/>
  <c r="Z695" i="1" s="1"/>
  <c r="K695" i="1"/>
  <c r="L695" i="1"/>
  <c r="M695" i="1"/>
  <c r="N695" i="1"/>
  <c r="O695" i="1"/>
  <c r="P695" i="1"/>
  <c r="AA695" i="1"/>
  <c r="A696" i="1"/>
  <c r="B696" i="1"/>
  <c r="C696" i="1"/>
  <c r="D696" i="1"/>
  <c r="X696" i="1" s="1"/>
  <c r="E696" i="1"/>
  <c r="F696" i="1"/>
  <c r="R696" i="1" s="1"/>
  <c r="S696" i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R697" i="1" s="1"/>
  <c r="S697" i="1" s="1"/>
  <c r="F697" i="1"/>
  <c r="G697" i="1"/>
  <c r="H697" i="1"/>
  <c r="Y697" i="1" s="1"/>
  <c r="AE697" i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 s="1"/>
  <c r="X698" i="1" s="1"/>
  <c r="E698" i="1"/>
  <c r="R698" i="1" s="1"/>
  <c r="F698" i="1"/>
  <c r="S698" i="1"/>
  <c r="G698" i="1"/>
  <c r="H698" i="1"/>
  <c r="Y698" i="1" s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/>
  <c r="V699" i="1"/>
  <c r="A700" i="1"/>
  <c r="B700" i="1"/>
  <c r="C700" i="1"/>
  <c r="D700" i="1" s="1"/>
  <c r="X700" i="1" s="1"/>
  <c r="E700" i="1"/>
  <c r="F700" i="1"/>
  <c r="G700" i="1"/>
  <c r="H700" i="1"/>
  <c r="Y700" i="1"/>
  <c r="AE700" i="1" s="1"/>
  <c r="I700" i="1"/>
  <c r="J700" i="1"/>
  <c r="Z700" i="1" s="1"/>
  <c r="AA700" i="1" s="1"/>
  <c r="K700" i="1"/>
  <c r="L700" i="1"/>
  <c r="T700" i="1" s="1"/>
  <c r="M700" i="1"/>
  <c r="N700" i="1"/>
  <c r="O700" i="1"/>
  <c r="P700" i="1"/>
  <c r="R700" i="1"/>
  <c r="S700" i="1" s="1"/>
  <c r="A701" i="1"/>
  <c r="B701" i="1"/>
  <c r="C701" i="1"/>
  <c r="D701" i="1"/>
  <c r="X701" i="1"/>
  <c r="E701" i="1"/>
  <c r="F701" i="1"/>
  <c r="G701" i="1"/>
  <c r="H701" i="1"/>
  <c r="Y701" i="1" s="1"/>
  <c r="AE701" i="1" s="1"/>
  <c r="I701" i="1"/>
  <c r="J701" i="1"/>
  <c r="Z701" i="1"/>
  <c r="AA701" i="1"/>
  <c r="K701" i="1"/>
  <c r="L701" i="1"/>
  <c r="M701" i="1"/>
  <c r="N701" i="1"/>
  <c r="O701" i="1"/>
  <c r="P701" i="1"/>
  <c r="R701" i="1"/>
  <c r="S701" i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/>
  <c r="X704" i="1"/>
  <c r="E704" i="1"/>
  <c r="F704" i="1"/>
  <c r="R704" i="1"/>
  <c r="S704" i="1" s="1"/>
  <c r="G704" i="1"/>
  <c r="H704" i="1"/>
  <c r="Y704" i="1"/>
  <c r="AE704" i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/>
  <c r="AE705" i="1"/>
  <c r="I705" i="1"/>
  <c r="J705" i="1"/>
  <c r="Z705" i="1" s="1"/>
  <c r="K705" i="1"/>
  <c r="L705" i="1"/>
  <c r="V705" i="1" s="1"/>
  <c r="M705" i="1"/>
  <c r="N705" i="1"/>
  <c r="O705" i="1"/>
  <c r="P705" i="1"/>
  <c r="AA705" i="1"/>
  <c r="A706" i="1"/>
  <c r="B706" i="1"/>
  <c r="C706" i="1"/>
  <c r="D706" i="1" s="1"/>
  <c r="X706" i="1" s="1"/>
  <c r="E706" i="1"/>
  <c r="R706" i="1" s="1"/>
  <c r="S706" i="1" s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 s="1"/>
  <c r="E707" i="1"/>
  <c r="R707" i="1" s="1"/>
  <c r="S707" i="1" s="1"/>
  <c r="F707" i="1"/>
  <c r="G707" i="1"/>
  <c r="H707" i="1"/>
  <c r="Y707" i="1" s="1"/>
  <c r="AE707" i="1" s="1"/>
  <c r="I707" i="1"/>
  <c r="J707" i="1"/>
  <c r="Z707" i="1" s="1"/>
  <c r="AA707" i="1" s="1"/>
  <c r="K707" i="1"/>
  <c r="L707" i="1"/>
  <c r="M707" i="1"/>
  <c r="N707" i="1"/>
  <c r="O707" i="1"/>
  <c r="P707" i="1"/>
  <c r="V707" i="1"/>
  <c r="A708" i="1"/>
  <c r="B708" i="1"/>
  <c r="C708" i="1"/>
  <c r="D708" i="1"/>
  <c r="X708" i="1" s="1"/>
  <c r="E708" i="1"/>
  <c r="F708" i="1"/>
  <c r="R708" i="1" s="1"/>
  <c r="S708" i="1" s="1"/>
  <c r="G708" i="1"/>
  <c r="H708" i="1"/>
  <c r="Y708" i="1" s="1"/>
  <c r="AE708" i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R709" i="1" s="1"/>
  <c r="S709" i="1" s="1"/>
  <c r="F709" i="1"/>
  <c r="G709" i="1"/>
  <c r="H709" i="1"/>
  <c r="Y709" i="1" s="1"/>
  <c r="AE709" i="1" s="1"/>
  <c r="I709" i="1"/>
  <c r="J709" i="1"/>
  <c r="Z709" i="1"/>
  <c r="AA709" i="1" s="1"/>
  <c r="AB709" i="1" s="1"/>
  <c r="K709" i="1"/>
  <c r="L709" i="1"/>
  <c r="T709" i="1" s="1"/>
  <c r="M709" i="1"/>
  <c r="N709" i="1"/>
  <c r="O709" i="1"/>
  <c r="P709" i="1"/>
  <c r="V709" i="1"/>
  <c r="A710" i="1"/>
  <c r="B710" i="1"/>
  <c r="C710" i="1"/>
  <c r="D710" i="1"/>
  <c r="X710" i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R710" i="1"/>
  <c r="S710" i="1" s="1"/>
  <c r="Z710" i="1"/>
  <c r="AA710" i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/>
  <c r="AB711" i="1" s="1"/>
  <c r="AE711" i="1"/>
  <c r="A712" i="1"/>
  <c r="B712" i="1"/>
  <c r="C712" i="1"/>
  <c r="D712" i="1" s="1"/>
  <c r="X712" i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T712" i="1" s="1"/>
  <c r="U712" i="1" s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R713" i="1" s="1"/>
  <c r="S713" i="1" s="1"/>
  <c r="F713" i="1"/>
  <c r="G713" i="1"/>
  <c r="H713" i="1"/>
  <c r="Y713" i="1" s="1"/>
  <c r="AE713" i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/>
  <c r="AA714" i="1"/>
  <c r="K714" i="1"/>
  <c r="L714" i="1"/>
  <c r="T714" i="1" s="1"/>
  <c r="M714" i="1"/>
  <c r="N714" i="1"/>
  <c r="O714" i="1"/>
  <c r="P714" i="1"/>
  <c r="A715" i="1"/>
  <c r="B715" i="1"/>
  <c r="C715" i="1"/>
  <c r="D715" i="1" s="1"/>
  <c r="X715" i="1" s="1"/>
  <c r="E715" i="1"/>
  <c r="F715" i="1"/>
  <c r="G715" i="1"/>
  <c r="H715" i="1"/>
  <c r="Y715" i="1"/>
  <c r="AE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716" i="1"/>
  <c r="B716" i="1"/>
  <c r="C716" i="1"/>
  <c r="D716" i="1"/>
  <c r="X716" i="1" s="1"/>
  <c r="E716" i="1"/>
  <c r="R716" i="1"/>
  <c r="S716" i="1"/>
  <c r="F716" i="1"/>
  <c r="G716" i="1"/>
  <c r="H716" i="1"/>
  <c r="Y716" i="1" s="1"/>
  <c r="AE716" i="1" s="1"/>
  <c r="I716" i="1"/>
  <c r="J716" i="1"/>
  <c r="Z716" i="1"/>
  <c r="AA716" i="1"/>
  <c r="K716" i="1"/>
  <c r="L716" i="1"/>
  <c r="T716" i="1" s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I717" i="1"/>
  <c r="J717" i="1"/>
  <c r="Z717" i="1"/>
  <c r="AA717" i="1" s="1"/>
  <c r="K717" i="1"/>
  <c r="L717" i="1"/>
  <c r="T717" i="1" s="1"/>
  <c r="M717" i="1"/>
  <c r="N717" i="1"/>
  <c r="O717" i="1"/>
  <c r="P717" i="1"/>
  <c r="V717" i="1"/>
  <c r="AE717" i="1"/>
  <c r="A718" i="1"/>
  <c r="B718" i="1"/>
  <c r="C718" i="1"/>
  <c r="D718" i="1"/>
  <c r="X718" i="1" s="1"/>
  <c r="E718" i="1"/>
  <c r="F718" i="1"/>
  <c r="G718" i="1"/>
  <c r="H718" i="1"/>
  <c r="Y718" i="1" s="1"/>
  <c r="AE718" i="1" s="1"/>
  <c r="I718" i="1"/>
  <c r="J718" i="1"/>
  <c r="Z718" i="1" s="1"/>
  <c r="AA718" i="1" s="1"/>
  <c r="K718" i="1"/>
  <c r="L718" i="1"/>
  <c r="M718" i="1"/>
  <c r="N718" i="1"/>
  <c r="O718" i="1"/>
  <c r="P718" i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720" i="1"/>
  <c r="B720" i="1"/>
  <c r="C720" i="1"/>
  <c r="D720" i="1"/>
  <c r="X720" i="1" s="1"/>
  <c r="E720" i="1"/>
  <c r="F720" i="1"/>
  <c r="G720" i="1"/>
  <c r="H720" i="1"/>
  <c r="Y720" i="1"/>
  <c r="AE720" i="1" s="1"/>
  <c r="I720" i="1"/>
  <c r="J720" i="1"/>
  <c r="K720" i="1"/>
  <c r="T720" i="1" s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/>
  <c r="AE723" i="1" s="1"/>
  <c r="I723" i="1"/>
  <c r="J723" i="1"/>
  <c r="Z723" i="1" s="1"/>
  <c r="AA723" i="1"/>
  <c r="K723" i="1"/>
  <c r="L723" i="1"/>
  <c r="V723" i="1" s="1"/>
  <c r="M723" i="1"/>
  <c r="N723" i="1"/>
  <c r="O723" i="1"/>
  <c r="P723" i="1"/>
  <c r="A724" i="1"/>
  <c r="B724" i="1"/>
  <c r="C724" i="1"/>
  <c r="D724" i="1"/>
  <c r="X724" i="1"/>
  <c r="E724" i="1"/>
  <c r="R724" i="1" s="1"/>
  <c r="S724" i="1" s="1"/>
  <c r="F724" i="1"/>
  <c r="G724" i="1"/>
  <c r="H724" i="1"/>
  <c r="Y724" i="1"/>
  <c r="AE724" i="1" s="1"/>
  <c r="I724" i="1"/>
  <c r="J724" i="1"/>
  <c r="Z724" i="1"/>
  <c r="AA724" i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G725" i="1"/>
  <c r="H725" i="1"/>
  <c r="Y725" i="1" s="1"/>
  <c r="AE725" i="1" s="1"/>
  <c r="I725" i="1"/>
  <c r="J725" i="1"/>
  <c r="Z725" i="1" s="1"/>
  <c r="AA725" i="1" s="1"/>
  <c r="AB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/>
  <c r="X726" i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V726" i="1" s="1"/>
  <c r="M726" i="1"/>
  <c r="N726" i="1"/>
  <c r="O726" i="1"/>
  <c r="P726" i="1"/>
  <c r="R726" i="1"/>
  <c r="S726" i="1"/>
  <c r="A727" i="1"/>
  <c r="B727" i="1"/>
  <c r="C727" i="1"/>
  <c r="D727" i="1" s="1"/>
  <c r="X727" i="1" s="1"/>
  <c r="E727" i="1"/>
  <c r="R727" i="1" s="1"/>
  <c r="S727" i="1" s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 s="1"/>
  <c r="AB727" i="1" s="1"/>
  <c r="A728" i="1"/>
  <c r="B728" i="1"/>
  <c r="C728" i="1"/>
  <c r="D728" i="1" s="1"/>
  <c r="X728" i="1" s="1"/>
  <c r="E728" i="1"/>
  <c r="F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/>
  <c r="E730" i="1"/>
  <c r="R730" i="1" s="1"/>
  <c r="S730" i="1" s="1"/>
  <c r="F730" i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/>
  <c r="E731" i="1"/>
  <c r="F731" i="1"/>
  <c r="G731" i="1"/>
  <c r="H731" i="1"/>
  <c r="Y731" i="1" s="1"/>
  <c r="AE731" i="1" s="1"/>
  <c r="I731" i="1"/>
  <c r="J731" i="1"/>
  <c r="Z731" i="1" s="1"/>
  <c r="AA731" i="1" s="1"/>
  <c r="AB731" i="1" s="1"/>
  <c r="K731" i="1"/>
  <c r="L731" i="1"/>
  <c r="T731" i="1" s="1"/>
  <c r="AC731" i="1" s="1"/>
  <c r="AD731" i="1"/>
  <c r="M731" i="1"/>
  <c r="N731" i="1"/>
  <c r="O731" i="1"/>
  <c r="P731" i="1"/>
  <c r="V731" i="1"/>
  <c r="A732" i="1"/>
  <c r="B732" i="1"/>
  <c r="C732" i="1"/>
  <c r="D732" i="1"/>
  <c r="X732" i="1"/>
  <c r="E732" i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R732" i="1"/>
  <c r="S732" i="1"/>
  <c r="Z732" i="1"/>
  <c r="AA732" i="1" s="1"/>
  <c r="A733" i="1"/>
  <c r="B733" i="1"/>
  <c r="C733" i="1"/>
  <c r="D733" i="1"/>
  <c r="X733" i="1" s="1"/>
  <c r="E733" i="1"/>
  <c r="R733" i="1" s="1"/>
  <c r="S733" i="1" s="1"/>
  <c r="F733" i="1"/>
  <c r="G733" i="1"/>
  <c r="H733" i="1"/>
  <c r="Y733" i="1"/>
  <c r="AE733" i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F734" i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E734" i="1"/>
  <c r="A735" i="1"/>
  <c r="B735" i="1"/>
  <c r="C735" i="1"/>
  <c r="D735" i="1" s="1"/>
  <c r="X735" i="1" s="1"/>
  <c r="E735" i="1"/>
  <c r="R735" i="1" s="1"/>
  <c r="S735" i="1" s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 s="1"/>
  <c r="X736" i="1" s="1"/>
  <c r="E736" i="1"/>
  <c r="F736" i="1"/>
  <c r="G736" i="1"/>
  <c r="H736" i="1"/>
  <c r="Y736" i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R737" i="1" s="1"/>
  <c r="S737" i="1" s="1"/>
  <c r="F737" i="1"/>
  <c r="G737" i="1"/>
  <c r="H737" i="1"/>
  <c r="Y737" i="1" s="1"/>
  <c r="AE737" i="1" s="1"/>
  <c r="I737" i="1"/>
  <c r="J737" i="1"/>
  <c r="Z737" i="1"/>
  <c r="AA737" i="1"/>
  <c r="K737" i="1"/>
  <c r="L737" i="1"/>
  <c r="M737" i="1"/>
  <c r="N737" i="1"/>
  <c r="O737" i="1"/>
  <c r="P737" i="1"/>
  <c r="V737" i="1"/>
  <c r="A738" i="1"/>
  <c r="B738" i="1"/>
  <c r="C738" i="1"/>
  <c r="D738" i="1"/>
  <c r="X738" i="1"/>
  <c r="E738" i="1"/>
  <c r="F738" i="1"/>
  <c r="R738" i="1" s="1"/>
  <c r="S738" i="1" s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A739" i="1"/>
  <c r="B739" i="1"/>
  <c r="C739" i="1"/>
  <c r="D739" i="1" s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Z740" i="1" s="1"/>
  <c r="K740" i="1"/>
  <c r="L740" i="1"/>
  <c r="M740" i="1"/>
  <c r="N740" i="1"/>
  <c r="O740" i="1"/>
  <c r="P740" i="1"/>
  <c r="AA740" i="1"/>
  <c r="A741" i="1"/>
  <c r="B741" i="1"/>
  <c r="C741" i="1"/>
  <c r="D741" i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R743" i="1" s="1"/>
  <c r="S743" i="1" s="1"/>
  <c r="F743" i="1"/>
  <c r="G743" i="1"/>
  <c r="H743" i="1"/>
  <c r="Y743" i="1"/>
  <c r="AE743" i="1" s="1"/>
  <c r="I743" i="1"/>
  <c r="J743" i="1"/>
  <c r="Z743" i="1" s="1"/>
  <c r="AA743" i="1" s="1"/>
  <c r="K743" i="1"/>
  <c r="T743" i="1" s="1"/>
  <c r="AC743" i="1" s="1"/>
  <c r="AD743" i="1" s="1"/>
  <c r="L743" i="1"/>
  <c r="M743" i="1"/>
  <c r="N743" i="1"/>
  <c r="O743" i="1"/>
  <c r="P743" i="1"/>
  <c r="A744" i="1"/>
  <c r="B744" i="1"/>
  <c r="C744" i="1"/>
  <c r="D744" i="1"/>
  <c r="X744" i="1" s="1"/>
  <c r="E744" i="1"/>
  <c r="R744" i="1" s="1"/>
  <c r="S744" i="1" s="1"/>
  <c r="F744" i="1"/>
  <c r="G744" i="1"/>
  <c r="H744" i="1"/>
  <c r="Y744" i="1"/>
  <c r="AE744" i="1"/>
  <c r="AF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/>
  <c r="E745" i="1"/>
  <c r="F745" i="1"/>
  <c r="G745" i="1"/>
  <c r="H745" i="1"/>
  <c r="Y745" i="1"/>
  <c r="AE745" i="1" s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 s="1"/>
  <c r="AE746" i="1" s="1"/>
  <c r="AF746" i="1" s="1"/>
  <c r="I746" i="1"/>
  <c r="J746" i="1"/>
  <c r="Z746" i="1" s="1"/>
  <c r="AA746" i="1" s="1"/>
  <c r="K746" i="1"/>
  <c r="T746" i="1" s="1"/>
  <c r="AC746" i="1" s="1"/>
  <c r="AD746" i="1" s="1"/>
  <c r="L746" i="1"/>
  <c r="M746" i="1"/>
  <c r="N746" i="1"/>
  <c r="O746" i="1"/>
  <c r="P746" i="1"/>
  <c r="A747" i="1"/>
  <c r="B747" i="1"/>
  <c r="C747" i="1"/>
  <c r="D747" i="1"/>
  <c r="X747" i="1" s="1"/>
  <c r="E747" i="1"/>
  <c r="F747" i="1"/>
  <c r="R747" i="1" s="1"/>
  <c r="S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 s="1"/>
  <c r="S748" i="1" s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G749" i="1"/>
  <c r="H749" i="1"/>
  <c r="Y749" i="1" s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/>
  <c r="X750" i="1"/>
  <c r="E750" i="1"/>
  <c r="R750" i="1" s="1"/>
  <c r="S750" i="1" s="1"/>
  <c r="F750" i="1"/>
  <c r="G750" i="1"/>
  <c r="H750" i="1"/>
  <c r="Y750" i="1" s="1"/>
  <c r="AE750" i="1" s="1"/>
  <c r="I750" i="1"/>
  <c r="J750" i="1"/>
  <c r="Z750" i="1" s="1"/>
  <c r="AA750" i="1" s="1"/>
  <c r="K750" i="1"/>
  <c r="L750" i="1"/>
  <c r="M750" i="1"/>
  <c r="N750" i="1"/>
  <c r="O750" i="1"/>
  <c r="P750" i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R752" i="1" s="1"/>
  <c r="S752" i="1" s="1"/>
  <c r="F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Z753" i="1" s="1"/>
  <c r="AA753" i="1" s="1"/>
  <c r="AB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 s="1"/>
  <c r="X754" i="1"/>
  <c r="E754" i="1"/>
  <c r="F754" i="1"/>
  <c r="R754" i="1" s="1"/>
  <c r="S754" i="1" s="1"/>
  <c r="G754" i="1"/>
  <c r="H754" i="1"/>
  <c r="Y754" i="1"/>
  <c r="AE754" i="1" s="1"/>
  <c r="I754" i="1"/>
  <c r="J754" i="1"/>
  <c r="Z754" i="1" s="1"/>
  <c r="AA754" i="1" s="1"/>
  <c r="K754" i="1"/>
  <c r="L754" i="1"/>
  <c r="T754" i="1"/>
  <c r="AC754" i="1" s="1"/>
  <c r="AD754" i="1" s="1"/>
  <c r="AF754" i="1" s="1"/>
  <c r="M754" i="1"/>
  <c r="N754" i="1"/>
  <c r="O754" i="1"/>
  <c r="P754" i="1"/>
  <c r="A755" i="1"/>
  <c r="B755" i="1"/>
  <c r="C755" i="1"/>
  <c r="D755" i="1"/>
  <c r="X755" i="1" s="1"/>
  <c r="E755" i="1"/>
  <c r="F755" i="1"/>
  <c r="G755" i="1"/>
  <c r="H755" i="1"/>
  <c r="Y755" i="1" s="1"/>
  <c r="AE755" i="1"/>
  <c r="I755" i="1"/>
  <c r="J755" i="1"/>
  <c r="Z755" i="1" s="1"/>
  <c r="AA755" i="1" s="1"/>
  <c r="AB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/>
  <c r="X756" i="1"/>
  <c r="E756" i="1"/>
  <c r="F756" i="1"/>
  <c r="G756" i="1"/>
  <c r="H756" i="1"/>
  <c r="Y756" i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/>
  <c r="AE757" i="1" s="1"/>
  <c r="I757" i="1"/>
  <c r="J757" i="1"/>
  <c r="Z757" i="1" s="1"/>
  <c r="AA757" i="1" s="1"/>
  <c r="K757" i="1"/>
  <c r="L757" i="1"/>
  <c r="M757" i="1"/>
  <c r="N757" i="1"/>
  <c r="O757" i="1"/>
  <c r="P757" i="1"/>
  <c r="R757" i="1"/>
  <c r="S757" i="1"/>
  <c r="A758" i="1"/>
  <c r="B758" i="1"/>
  <c r="C758" i="1"/>
  <c r="D758" i="1"/>
  <c r="X758" i="1"/>
  <c r="E758" i="1"/>
  <c r="R758" i="1" s="1"/>
  <c r="S758" i="1" s="1"/>
  <c r="F758" i="1"/>
  <c r="G758" i="1"/>
  <c r="H758" i="1"/>
  <c r="Y758" i="1" s="1"/>
  <c r="AE758" i="1" s="1"/>
  <c r="AF758" i="1" s="1"/>
  <c r="I758" i="1"/>
  <c r="J758" i="1"/>
  <c r="Z758" i="1" s="1"/>
  <c r="AA758" i="1" s="1"/>
  <c r="K758" i="1"/>
  <c r="T758" i="1" s="1"/>
  <c r="AC758" i="1" s="1"/>
  <c r="AD758" i="1" s="1"/>
  <c r="L758" i="1"/>
  <c r="M758" i="1"/>
  <c r="N758" i="1"/>
  <c r="O758" i="1"/>
  <c r="P758" i="1"/>
  <c r="A759" i="1"/>
  <c r="B759" i="1"/>
  <c r="C759" i="1"/>
  <c r="D759" i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/>
  <c r="E761" i="1"/>
  <c r="R761" i="1" s="1"/>
  <c r="S761" i="1" s="1"/>
  <c r="F761" i="1"/>
  <c r="G761" i="1"/>
  <c r="H761" i="1"/>
  <c r="Y761" i="1" s="1"/>
  <c r="AE761" i="1"/>
  <c r="I761" i="1"/>
  <c r="J761" i="1"/>
  <c r="Z761" i="1" s="1"/>
  <c r="AA761" i="1" s="1"/>
  <c r="K761" i="1"/>
  <c r="T761" i="1" s="1"/>
  <c r="AC761" i="1" s="1"/>
  <c r="AD761" i="1" s="1"/>
  <c r="L761" i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R762" i="1"/>
  <c r="S762" i="1" s="1"/>
  <c r="Z762" i="1"/>
  <c r="AA762" i="1" s="1"/>
  <c r="A763" i="1"/>
  <c r="B763" i="1"/>
  <c r="C763" i="1"/>
  <c r="D763" i="1"/>
  <c r="X763" i="1"/>
  <c r="E763" i="1"/>
  <c r="F763" i="1"/>
  <c r="G763" i="1"/>
  <c r="H763" i="1"/>
  <c r="Y763" i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/>
  <c r="E764" i="1"/>
  <c r="F764" i="1"/>
  <c r="G764" i="1"/>
  <c r="H764" i="1"/>
  <c r="Y764" i="1"/>
  <c r="AE764" i="1" s="1"/>
  <c r="I764" i="1"/>
  <c r="J764" i="1"/>
  <c r="Z764" i="1" s="1"/>
  <c r="AA764" i="1" s="1"/>
  <c r="K764" i="1"/>
  <c r="L764" i="1"/>
  <c r="T764" i="1" s="1"/>
  <c r="AC764" i="1" s="1"/>
  <c r="AD764" i="1" s="1"/>
  <c r="AF764" i="1" s="1"/>
  <c r="M764" i="1"/>
  <c r="N764" i="1"/>
  <c r="O764" i="1"/>
  <c r="P764" i="1"/>
  <c r="A765" i="1"/>
  <c r="B765" i="1"/>
  <c r="C765" i="1"/>
  <c r="D765" i="1" s="1"/>
  <c r="X765" i="1" s="1"/>
  <c r="E765" i="1"/>
  <c r="R765" i="1" s="1"/>
  <c r="S765" i="1" s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/>
  <c r="X766" i="1"/>
  <c r="E766" i="1"/>
  <c r="F766" i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S767" i="1" s="1"/>
  <c r="G767" i="1"/>
  <c r="H767" i="1"/>
  <c r="Y767" i="1"/>
  <c r="AE767" i="1" s="1"/>
  <c r="AF767" i="1" s="1"/>
  <c r="I767" i="1"/>
  <c r="J767" i="1"/>
  <c r="Z767" i="1" s="1"/>
  <c r="AA767" i="1" s="1"/>
  <c r="K767" i="1"/>
  <c r="L767" i="1"/>
  <c r="T767" i="1"/>
  <c r="AC767" i="1" s="1"/>
  <c r="AD767" i="1" s="1"/>
  <c r="M767" i="1"/>
  <c r="N767" i="1"/>
  <c r="O767" i="1"/>
  <c r="P767" i="1"/>
  <c r="A768" i="1"/>
  <c r="B768" i="1"/>
  <c r="C768" i="1"/>
  <c r="D768" i="1"/>
  <c r="X768" i="1"/>
  <c r="E768" i="1"/>
  <c r="R768" i="1" s="1"/>
  <c r="S768" i="1" s="1"/>
  <c r="F768" i="1"/>
  <c r="G768" i="1"/>
  <c r="H768" i="1"/>
  <c r="Y768" i="1" s="1"/>
  <c r="AE768" i="1"/>
  <c r="I768" i="1"/>
  <c r="J768" i="1"/>
  <c r="Z768" i="1" s="1"/>
  <c r="AA768" i="1" s="1"/>
  <c r="K768" i="1"/>
  <c r="T768" i="1" s="1"/>
  <c r="AC768" i="1" s="1"/>
  <c r="AD768" i="1" s="1"/>
  <c r="L768" i="1"/>
  <c r="M768" i="1"/>
  <c r="N768" i="1"/>
  <c r="O768" i="1"/>
  <c r="P768" i="1"/>
  <c r="A769" i="1"/>
  <c r="B769" i="1"/>
  <c r="C769" i="1"/>
  <c r="D769" i="1" s="1"/>
  <c r="X769" i="1" s="1"/>
  <c r="E769" i="1"/>
  <c r="F769" i="1"/>
  <c r="R769" i="1" s="1"/>
  <c r="S769" i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R770" i="1" s="1"/>
  <c r="S770" i="1" s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B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/>
  <c r="E773" i="1"/>
  <c r="F773" i="1"/>
  <c r="R773" i="1" s="1"/>
  <c r="S773" i="1" s="1"/>
  <c r="G773" i="1"/>
  <c r="H773" i="1"/>
  <c r="Y773" i="1" s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/>
  <c r="X775" i="1" s="1"/>
  <c r="E775" i="1"/>
  <c r="F775" i="1"/>
  <c r="R775" i="1" s="1"/>
  <c r="G775" i="1"/>
  <c r="H775" i="1"/>
  <c r="Y775" i="1" s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S775" i="1"/>
  <c r="Z775" i="1"/>
  <c r="AA775" i="1" s="1"/>
  <c r="A776" i="1"/>
  <c r="B776" i="1"/>
  <c r="C776" i="1"/>
  <c r="D776" i="1" s="1"/>
  <c r="X776" i="1"/>
  <c r="E776" i="1"/>
  <c r="F776" i="1"/>
  <c r="R776" i="1" s="1"/>
  <c r="S776" i="1" s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R778" i="1" s="1"/>
  <c r="S778" i="1" s="1"/>
  <c r="G778" i="1"/>
  <c r="H778" i="1"/>
  <c r="Y778" i="1"/>
  <c r="AE778" i="1" s="1"/>
  <c r="I778" i="1"/>
  <c r="J778" i="1"/>
  <c r="K778" i="1"/>
  <c r="L778" i="1"/>
  <c r="T778" i="1"/>
  <c r="AC778" i="1"/>
  <c r="AD778" i="1"/>
  <c r="M778" i="1"/>
  <c r="N778" i="1"/>
  <c r="O778" i="1"/>
  <c r="P778" i="1"/>
  <c r="Z778" i="1"/>
  <c r="AA778" i="1" s="1"/>
  <c r="AB778" i="1" s="1"/>
  <c r="A779" i="1"/>
  <c r="B779" i="1"/>
  <c r="C779" i="1"/>
  <c r="D779" i="1" s="1"/>
  <c r="X779" i="1"/>
  <c r="E779" i="1"/>
  <c r="F779" i="1"/>
  <c r="R779" i="1" s="1"/>
  <c r="S779" i="1" s="1"/>
  <c r="G779" i="1"/>
  <c r="H779" i="1"/>
  <c r="Y779" i="1"/>
  <c r="AE779" i="1" s="1"/>
  <c r="I779" i="1"/>
  <c r="J779" i="1"/>
  <c r="Z779" i="1" s="1"/>
  <c r="AA779" i="1" s="1"/>
  <c r="K779" i="1"/>
  <c r="L779" i="1"/>
  <c r="T779" i="1"/>
  <c r="AC779" i="1" s="1"/>
  <c r="AD779" i="1" s="1"/>
  <c r="M779" i="1"/>
  <c r="N779" i="1"/>
  <c r="O779" i="1"/>
  <c r="P779" i="1"/>
  <c r="A780" i="1"/>
  <c r="B780" i="1"/>
  <c r="C780" i="1"/>
  <c r="D780" i="1"/>
  <c r="X780" i="1" s="1"/>
  <c r="E780" i="1"/>
  <c r="F780" i="1"/>
  <c r="G780" i="1"/>
  <c r="H780" i="1"/>
  <c r="Y780" i="1" s="1"/>
  <c r="AE780" i="1"/>
  <c r="I780" i="1"/>
  <c r="J780" i="1"/>
  <c r="Z780" i="1" s="1"/>
  <c r="AA780" i="1" s="1"/>
  <c r="AB780" i="1" s="1"/>
  <c r="K780" i="1"/>
  <c r="T780" i="1" s="1"/>
  <c r="L780" i="1"/>
  <c r="M780" i="1"/>
  <c r="N780" i="1"/>
  <c r="O780" i="1"/>
  <c r="P780" i="1"/>
  <c r="R780" i="1"/>
  <c r="S780" i="1"/>
  <c r="A781" i="1"/>
  <c r="B781" i="1"/>
  <c r="C781" i="1"/>
  <c r="D781" i="1"/>
  <c r="X781" i="1"/>
  <c r="E781" i="1"/>
  <c r="F781" i="1"/>
  <c r="R781" i="1" s="1"/>
  <c r="S781" i="1" s="1"/>
  <c r="G781" i="1"/>
  <c r="H781" i="1"/>
  <c r="Y781" i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/>
  <c r="E782" i="1"/>
  <c r="F782" i="1"/>
  <c r="G782" i="1"/>
  <c r="H782" i="1"/>
  <c r="Y782" i="1"/>
  <c r="AE782" i="1" s="1"/>
  <c r="I782" i="1"/>
  <c r="J782" i="1"/>
  <c r="Z782" i="1" s="1"/>
  <c r="AA782" i="1" s="1"/>
  <c r="K782" i="1"/>
  <c r="L782" i="1"/>
  <c r="M782" i="1"/>
  <c r="N782" i="1"/>
  <c r="O782" i="1"/>
  <c r="P782" i="1"/>
  <c r="R782" i="1"/>
  <c r="S782" i="1"/>
  <c r="A783" i="1"/>
  <c r="B783" i="1"/>
  <c r="C783" i="1"/>
  <c r="D783" i="1"/>
  <c r="X783" i="1"/>
  <c r="E783" i="1"/>
  <c r="R783" i="1" s="1"/>
  <c r="S783" i="1" s="1"/>
  <c r="F783" i="1"/>
  <c r="G783" i="1"/>
  <c r="H783" i="1"/>
  <c r="Y783" i="1" s="1"/>
  <c r="AE783" i="1" s="1"/>
  <c r="AF783" i="1" s="1"/>
  <c r="I783" i="1"/>
  <c r="J783" i="1"/>
  <c r="Z783" i="1" s="1"/>
  <c r="AA783" i="1" s="1"/>
  <c r="K783" i="1"/>
  <c r="T783" i="1" s="1"/>
  <c r="AC783" i="1" s="1"/>
  <c r="AD783" i="1" s="1"/>
  <c r="L783" i="1"/>
  <c r="M783" i="1"/>
  <c r="N783" i="1"/>
  <c r="O783" i="1"/>
  <c r="P783" i="1"/>
  <c r="A784" i="1"/>
  <c r="B784" i="1"/>
  <c r="C784" i="1"/>
  <c r="D784" i="1"/>
  <c r="X784" i="1" s="1"/>
  <c r="E784" i="1"/>
  <c r="F784" i="1"/>
  <c r="R784" i="1" s="1"/>
  <c r="S784" i="1"/>
  <c r="G784" i="1"/>
  <c r="H784" i="1"/>
  <c r="Y784" i="1"/>
  <c r="AE784" i="1" s="1"/>
  <c r="I784" i="1"/>
  <c r="J784" i="1"/>
  <c r="K784" i="1"/>
  <c r="L784" i="1"/>
  <c r="T784" i="1" s="1"/>
  <c r="AC784" i="1" s="1"/>
  <c r="AD784" i="1" s="1"/>
  <c r="AF784" i="1" s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 s="1"/>
  <c r="S785" i="1" s="1"/>
  <c r="G785" i="1"/>
  <c r="H785" i="1"/>
  <c r="Y785" i="1"/>
  <c r="AE785" i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/>
  <c r="E786" i="1"/>
  <c r="R786" i="1" s="1"/>
  <c r="S786" i="1" s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 s="1"/>
  <c r="E787" i="1"/>
  <c r="F787" i="1"/>
  <c r="G787" i="1"/>
  <c r="H787" i="1"/>
  <c r="Y787" i="1" s="1"/>
  <c r="AE787" i="1" s="1"/>
  <c r="I787" i="1"/>
  <c r="J787" i="1"/>
  <c r="Z787" i="1" s="1"/>
  <c r="AA787" i="1" s="1"/>
  <c r="K787" i="1"/>
  <c r="L787" i="1"/>
  <c r="M787" i="1"/>
  <c r="N787" i="1"/>
  <c r="O787" i="1"/>
  <c r="P787" i="1"/>
  <c r="R787" i="1"/>
  <c r="S787" i="1" s="1"/>
  <c r="A788" i="1"/>
  <c r="B788" i="1"/>
  <c r="C788" i="1"/>
  <c r="D788" i="1"/>
  <c r="X788" i="1"/>
  <c r="E788" i="1"/>
  <c r="R788" i="1" s="1"/>
  <c r="S788" i="1" s="1"/>
  <c r="F788" i="1"/>
  <c r="G788" i="1"/>
  <c r="H788" i="1"/>
  <c r="Y788" i="1" s="1"/>
  <c r="AE788" i="1" s="1"/>
  <c r="I788" i="1"/>
  <c r="J788" i="1"/>
  <c r="Z788" i="1"/>
  <c r="AA788" i="1" s="1"/>
  <c r="K788" i="1"/>
  <c r="L788" i="1"/>
  <c r="M788" i="1"/>
  <c r="N788" i="1"/>
  <c r="O788" i="1"/>
  <c r="P788" i="1"/>
  <c r="V788" i="1"/>
  <c r="A789" i="1"/>
  <c r="B789" i="1"/>
  <c r="C789" i="1"/>
  <c r="D789" i="1"/>
  <c r="X789" i="1" s="1"/>
  <c r="E789" i="1"/>
  <c r="F789" i="1"/>
  <c r="G789" i="1"/>
  <c r="H789" i="1"/>
  <c r="Y789" i="1" s="1"/>
  <c r="AE789" i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/>
  <c r="X790" i="1"/>
  <c r="E790" i="1"/>
  <c r="R790" i="1" s="1"/>
  <c r="S790" i="1" s="1"/>
  <c r="F790" i="1"/>
  <c r="G790" i="1"/>
  <c r="H790" i="1"/>
  <c r="Y790" i="1" s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A791" i="1"/>
  <c r="B791" i="1"/>
  <c r="C791" i="1"/>
  <c r="D791" i="1"/>
  <c r="X791" i="1" s="1"/>
  <c r="E791" i="1"/>
  <c r="R791" i="1" s="1"/>
  <c r="S791" i="1" s="1"/>
  <c r="F791" i="1"/>
  <c r="G791" i="1"/>
  <c r="H791" i="1"/>
  <c r="Y791" i="1" s="1"/>
  <c r="AE791" i="1" s="1"/>
  <c r="I791" i="1"/>
  <c r="J791" i="1"/>
  <c r="Z791" i="1" s="1"/>
  <c r="AA791" i="1" s="1"/>
  <c r="AB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/>
  <c r="E792" i="1"/>
  <c r="R792" i="1" s="1"/>
  <c r="S792" i="1" s="1"/>
  <c r="F792" i="1"/>
  <c r="G792" i="1"/>
  <c r="H792" i="1"/>
  <c r="I792" i="1"/>
  <c r="J792" i="1"/>
  <c r="Z792" i="1"/>
  <c r="AA792" i="1" s="1"/>
  <c r="K792" i="1"/>
  <c r="L792" i="1"/>
  <c r="V792" i="1" s="1"/>
  <c r="M792" i="1"/>
  <c r="N792" i="1"/>
  <c r="O792" i="1"/>
  <c r="P792" i="1"/>
  <c r="Y792" i="1"/>
  <c r="AE792" i="1" s="1"/>
  <c r="A793" i="1"/>
  <c r="B793" i="1"/>
  <c r="C793" i="1"/>
  <c r="D793" i="1" s="1"/>
  <c r="X793" i="1" s="1"/>
  <c r="E793" i="1"/>
  <c r="R793" i="1" s="1"/>
  <c r="S793" i="1" s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A794" i="1"/>
  <c r="B794" i="1"/>
  <c r="C794" i="1"/>
  <c r="D794" i="1"/>
  <c r="X794" i="1" s="1"/>
  <c r="E794" i="1"/>
  <c r="R794" i="1" s="1"/>
  <c r="S794" i="1" s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Y794" i="1"/>
  <c r="AE794" i="1"/>
  <c r="A795" i="1"/>
  <c r="B795" i="1"/>
  <c r="C795" i="1"/>
  <c r="D795" i="1"/>
  <c r="X795" i="1"/>
  <c r="E795" i="1"/>
  <c r="R795" i="1" s="1"/>
  <c r="S795" i="1" s="1"/>
  <c r="F795" i="1"/>
  <c r="G795" i="1"/>
  <c r="H795" i="1"/>
  <c r="Y795" i="1" s="1"/>
  <c r="AE795" i="1" s="1"/>
  <c r="I795" i="1"/>
  <c r="J795" i="1"/>
  <c r="Z795" i="1"/>
  <c r="AA795" i="1" s="1"/>
  <c r="K795" i="1"/>
  <c r="L795" i="1"/>
  <c r="M795" i="1"/>
  <c r="N795" i="1"/>
  <c r="O795" i="1"/>
  <c r="P795" i="1"/>
  <c r="V795" i="1"/>
  <c r="A796" i="1"/>
  <c r="B796" i="1"/>
  <c r="C796" i="1"/>
  <c r="D796" i="1" s="1"/>
  <c r="X796" i="1" s="1"/>
  <c r="E796" i="1"/>
  <c r="R796" i="1" s="1"/>
  <c r="S796" i="1" s="1"/>
  <c r="F796" i="1"/>
  <c r="G796" i="1"/>
  <c r="H796" i="1"/>
  <c r="Y796" i="1" s="1"/>
  <c r="AE796" i="1" s="1"/>
  <c r="I796" i="1"/>
  <c r="J796" i="1"/>
  <c r="Z796" i="1" s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R797" i="1" s="1"/>
  <c r="S797" i="1" s="1"/>
  <c r="F797" i="1"/>
  <c r="G797" i="1"/>
  <c r="H797" i="1"/>
  <c r="Y797" i="1" s="1"/>
  <c r="AE797" i="1"/>
  <c r="I797" i="1"/>
  <c r="J797" i="1"/>
  <c r="Z797" i="1" s="1"/>
  <c r="AA797" i="1" s="1"/>
  <c r="K797" i="1"/>
  <c r="L797" i="1"/>
  <c r="V797" i="1"/>
  <c r="M797" i="1"/>
  <c r="N797" i="1"/>
  <c r="O797" i="1"/>
  <c r="P797" i="1"/>
  <c r="A798" i="1"/>
  <c r="B798" i="1"/>
  <c r="C798" i="1"/>
  <c r="D798" i="1" s="1"/>
  <c r="X798" i="1" s="1"/>
  <c r="E798" i="1"/>
  <c r="F798" i="1"/>
  <c r="G798" i="1"/>
  <c r="H798" i="1"/>
  <c r="Y798" i="1" s="1"/>
  <c r="AE798" i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/>
  <c r="A799" i="1"/>
  <c r="B799" i="1"/>
  <c r="C799" i="1"/>
  <c r="D799" i="1"/>
  <c r="X799" i="1"/>
  <c r="E799" i="1"/>
  <c r="R799" i="1" s="1"/>
  <c r="S799" i="1" s="1"/>
  <c r="F799" i="1"/>
  <c r="G799" i="1"/>
  <c r="H799" i="1"/>
  <c r="Y799" i="1" s="1"/>
  <c r="AE799" i="1" s="1"/>
  <c r="I799" i="1"/>
  <c r="J799" i="1"/>
  <c r="Z799" i="1"/>
  <c r="AA799" i="1" s="1"/>
  <c r="K799" i="1"/>
  <c r="L799" i="1"/>
  <c r="M799" i="1"/>
  <c r="N799" i="1"/>
  <c r="O799" i="1"/>
  <c r="P799" i="1"/>
  <c r="V799" i="1"/>
  <c r="A800" i="1"/>
  <c r="B800" i="1"/>
  <c r="C800" i="1"/>
  <c r="D800" i="1" s="1"/>
  <c r="X800" i="1" s="1"/>
  <c r="E800" i="1"/>
  <c r="F800" i="1"/>
  <c r="G800" i="1"/>
  <c r="H800" i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Y800" i="1"/>
  <c r="AE800" i="1" s="1"/>
  <c r="A801" i="1"/>
  <c r="B801" i="1"/>
  <c r="C801" i="1"/>
  <c r="D801" i="1"/>
  <c r="X801" i="1" s="1"/>
  <c r="E801" i="1"/>
  <c r="F801" i="1"/>
  <c r="G801" i="1"/>
  <c r="H801" i="1"/>
  <c r="Y801" i="1" s="1"/>
  <c r="AE801" i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 s="1"/>
  <c r="X802" i="1" s="1"/>
  <c r="E802" i="1"/>
  <c r="R802" i="1" s="1"/>
  <c r="S802" i="1" s="1"/>
  <c r="F802" i="1"/>
  <c r="G802" i="1"/>
  <c r="H802" i="1"/>
  <c r="I802" i="1"/>
  <c r="J802" i="1"/>
  <c r="Z802" i="1" s="1"/>
  <c r="AA802" i="1" s="1"/>
  <c r="K802" i="1"/>
  <c r="L802" i="1"/>
  <c r="V802" i="1"/>
  <c r="M802" i="1"/>
  <c r="N802" i="1"/>
  <c r="O802" i="1"/>
  <c r="P802" i="1"/>
  <c r="Y802" i="1"/>
  <c r="AE802" i="1"/>
  <c r="A803" i="1"/>
  <c r="B803" i="1"/>
  <c r="C803" i="1"/>
  <c r="D803" i="1"/>
  <c r="X803" i="1" s="1"/>
  <c r="E803" i="1"/>
  <c r="R803" i="1" s="1"/>
  <c r="S803" i="1" s="1"/>
  <c r="F803" i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/>
  <c r="E804" i="1"/>
  <c r="R804" i="1" s="1"/>
  <c r="S804" i="1" s="1"/>
  <c r="F804" i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R805" i="1" s="1"/>
  <c r="S805" i="1" s="1"/>
  <c r="F805" i="1"/>
  <c r="G805" i="1"/>
  <c r="H805" i="1"/>
  <c r="Y805" i="1" s="1"/>
  <c r="AE805" i="1"/>
  <c r="I805" i="1"/>
  <c r="J805" i="1"/>
  <c r="Z805" i="1" s="1"/>
  <c r="AA805" i="1" s="1"/>
  <c r="K805" i="1"/>
  <c r="L805" i="1"/>
  <c r="V805" i="1"/>
  <c r="M805" i="1"/>
  <c r="N805" i="1"/>
  <c r="O805" i="1"/>
  <c r="P805" i="1"/>
  <c r="A806" i="1"/>
  <c r="B806" i="1"/>
  <c r="C806" i="1"/>
  <c r="D806" i="1"/>
  <c r="X806" i="1"/>
  <c r="E806" i="1"/>
  <c r="R806" i="1" s="1"/>
  <c r="S806" i="1" s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A807" i="1"/>
  <c r="B807" i="1"/>
  <c r="C807" i="1"/>
  <c r="D807" i="1"/>
  <c r="X807" i="1" s="1"/>
  <c r="E807" i="1"/>
  <c r="R807" i="1" s="1"/>
  <c r="S807" i="1" s="1"/>
  <c r="F807" i="1"/>
  <c r="G807" i="1"/>
  <c r="H807" i="1"/>
  <c r="Y807" i="1" s="1"/>
  <c r="AE807" i="1" s="1"/>
  <c r="I807" i="1"/>
  <c r="J807" i="1"/>
  <c r="Z807" i="1" s="1"/>
  <c r="AA807" i="1" s="1"/>
  <c r="AB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/>
  <c r="E808" i="1"/>
  <c r="R808" i="1" s="1"/>
  <c r="S808" i="1" s="1"/>
  <c r="F808" i="1"/>
  <c r="G808" i="1"/>
  <c r="H808" i="1"/>
  <c r="I808" i="1"/>
  <c r="J808" i="1"/>
  <c r="Z808" i="1"/>
  <c r="AA808" i="1" s="1"/>
  <c r="K808" i="1"/>
  <c r="L808" i="1"/>
  <c r="V808" i="1" s="1"/>
  <c r="M808" i="1"/>
  <c r="N808" i="1"/>
  <c r="O808" i="1"/>
  <c r="P808" i="1"/>
  <c r="Y808" i="1"/>
  <c r="AE808" i="1" s="1"/>
  <c r="A809" i="1"/>
  <c r="B809" i="1"/>
  <c r="C809" i="1"/>
  <c r="D809" i="1" s="1"/>
  <c r="X809" i="1" s="1"/>
  <c r="E809" i="1"/>
  <c r="R809" i="1" s="1"/>
  <c r="S809" i="1" s="1"/>
  <c r="F809" i="1"/>
  <c r="G809" i="1"/>
  <c r="H809" i="1"/>
  <c r="Y809" i="1" s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Y810" i="1"/>
  <c r="AE810" i="1"/>
  <c r="A811" i="1"/>
  <c r="B811" i="1"/>
  <c r="C811" i="1"/>
  <c r="D811" i="1"/>
  <c r="X811" i="1"/>
  <c r="E811" i="1"/>
  <c r="R811" i="1" s="1"/>
  <c r="S811" i="1" s="1"/>
  <c r="F811" i="1"/>
  <c r="G811" i="1"/>
  <c r="H811" i="1"/>
  <c r="Y811" i="1" s="1"/>
  <c r="AE811" i="1" s="1"/>
  <c r="I811" i="1"/>
  <c r="J811" i="1"/>
  <c r="Z811" i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R812" i="1" s="1"/>
  <c r="S812" i="1" s="1"/>
  <c r="F812" i="1"/>
  <c r="G812" i="1"/>
  <c r="H812" i="1"/>
  <c r="Y812" i="1" s="1"/>
  <c r="AE812" i="1" s="1"/>
  <c r="I812" i="1"/>
  <c r="J812" i="1"/>
  <c r="Z812" i="1" s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 s="1"/>
  <c r="E813" i="1"/>
  <c r="R813" i="1" s="1"/>
  <c r="S813" i="1" s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A814" i="1"/>
  <c r="B814" i="1"/>
  <c r="C814" i="1"/>
  <c r="D814" i="1" s="1"/>
  <c r="X814" i="1" s="1"/>
  <c r="E814" i="1"/>
  <c r="F814" i="1"/>
  <c r="G814" i="1"/>
  <c r="H814" i="1"/>
  <c r="Y814" i="1" s="1"/>
  <c r="AE814" i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/>
  <c r="A815" i="1"/>
  <c r="B815" i="1"/>
  <c r="C815" i="1"/>
  <c r="D815" i="1"/>
  <c r="X815" i="1"/>
  <c r="E815" i="1"/>
  <c r="R815" i="1" s="1"/>
  <c r="S815" i="1" s="1"/>
  <c r="F815" i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V815" i="1"/>
  <c r="A816" i="1"/>
  <c r="B816" i="1"/>
  <c r="C816" i="1"/>
  <c r="D816" i="1" s="1"/>
  <c r="X816" i="1" s="1"/>
  <c r="E816" i="1"/>
  <c r="F816" i="1"/>
  <c r="G816" i="1"/>
  <c r="H816" i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Y816" i="1"/>
  <c r="AE816" i="1" s="1"/>
  <c r="A817" i="1"/>
  <c r="B817" i="1"/>
  <c r="C817" i="1"/>
  <c r="D817" i="1"/>
  <c r="X817" i="1"/>
  <c r="E817" i="1"/>
  <c r="R817" i="1" s="1"/>
  <c r="S817" i="1" s="1"/>
  <c r="F817" i="1"/>
  <c r="G817" i="1"/>
  <c r="H817" i="1"/>
  <c r="Y817" i="1" s="1"/>
  <c r="AE817" i="1"/>
  <c r="I817" i="1"/>
  <c r="J817" i="1"/>
  <c r="Z817" i="1" s="1"/>
  <c r="AA817" i="1" s="1"/>
  <c r="K817" i="1"/>
  <c r="T817" i="1" s="1"/>
  <c r="L817" i="1"/>
  <c r="V817" i="1"/>
  <c r="M817" i="1"/>
  <c r="N817" i="1"/>
  <c r="O817" i="1"/>
  <c r="P817" i="1"/>
  <c r="A818" i="1"/>
  <c r="B818" i="1"/>
  <c r="C818" i="1"/>
  <c r="D818" i="1" s="1"/>
  <c r="X818" i="1" s="1"/>
  <c r="E818" i="1"/>
  <c r="R818" i="1" s="1"/>
  <c r="S818" i="1" s="1"/>
  <c r="F818" i="1"/>
  <c r="G818" i="1"/>
  <c r="H818" i="1"/>
  <c r="I818" i="1"/>
  <c r="J818" i="1"/>
  <c r="Z818" i="1" s="1"/>
  <c r="AA818" i="1" s="1"/>
  <c r="K818" i="1"/>
  <c r="L818" i="1"/>
  <c r="V818" i="1"/>
  <c r="M818" i="1"/>
  <c r="N818" i="1"/>
  <c r="O818" i="1"/>
  <c r="P818" i="1"/>
  <c r="Y818" i="1"/>
  <c r="AE818" i="1"/>
  <c r="A819" i="1"/>
  <c r="B819" i="1"/>
  <c r="C819" i="1"/>
  <c r="D819" i="1"/>
  <c r="X819" i="1" s="1"/>
  <c r="E819" i="1"/>
  <c r="R819" i="1" s="1"/>
  <c r="S819" i="1" s="1"/>
  <c r="F819" i="1"/>
  <c r="G819" i="1"/>
  <c r="H819" i="1"/>
  <c r="Y819" i="1" s="1"/>
  <c r="AE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820" i="1"/>
  <c r="B820" i="1"/>
  <c r="C820" i="1"/>
  <c r="D820" i="1"/>
  <c r="X820" i="1"/>
  <c r="E820" i="1"/>
  <c r="R820" i="1" s="1"/>
  <c r="S820" i="1" s="1"/>
  <c r="F820" i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V820" i="1"/>
  <c r="A821" i="1"/>
  <c r="B821" i="1"/>
  <c r="C821" i="1"/>
  <c r="D821" i="1" s="1"/>
  <c r="X821" i="1" s="1"/>
  <c r="E821" i="1"/>
  <c r="F821" i="1"/>
  <c r="G821" i="1"/>
  <c r="H821" i="1"/>
  <c r="Y821" i="1" s="1"/>
  <c r="AE821" i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/>
  <c r="X822" i="1"/>
  <c r="E822" i="1"/>
  <c r="R822" i="1" s="1"/>
  <c r="S822" i="1" s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A823" i="1"/>
  <c r="B823" i="1"/>
  <c r="C823" i="1"/>
  <c r="D823" i="1"/>
  <c r="X823" i="1" s="1"/>
  <c r="E823" i="1"/>
  <c r="R823" i="1" s="1"/>
  <c r="S823" i="1" s="1"/>
  <c r="F823" i="1"/>
  <c r="G823" i="1"/>
  <c r="H823" i="1"/>
  <c r="Y823" i="1" s="1"/>
  <c r="AE823" i="1" s="1"/>
  <c r="I823" i="1"/>
  <c r="J823" i="1"/>
  <c r="Z823" i="1" s="1"/>
  <c r="AA823" i="1" s="1"/>
  <c r="AB823" i="1" s="1"/>
  <c r="K823" i="1"/>
  <c r="L823" i="1"/>
  <c r="M823" i="1"/>
  <c r="N823" i="1"/>
  <c r="O823" i="1"/>
  <c r="P823" i="1"/>
  <c r="V823" i="1"/>
  <c r="A824" i="1"/>
  <c r="B824" i="1"/>
  <c r="C824" i="1"/>
  <c r="D824" i="1"/>
  <c r="X824" i="1"/>
  <c r="E824" i="1"/>
  <c r="R824" i="1" s="1"/>
  <c r="S824" i="1" s="1"/>
  <c r="F824" i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/>
  <c r="E826" i="1"/>
  <c r="F826" i="1"/>
  <c r="R826" i="1" s="1"/>
  <c r="S826" i="1" s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/>
  <c r="E828" i="1"/>
  <c r="F828" i="1"/>
  <c r="R828" i="1" s="1"/>
  <c r="S828" i="1" s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 s="1"/>
  <c r="I829" i="1"/>
  <c r="J829" i="1"/>
  <c r="K829" i="1"/>
  <c r="L829" i="1"/>
  <c r="V829" i="1" s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 s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F836" i="1"/>
  <c r="R836" i="1"/>
  <c r="S836" i="1" s="1"/>
  <c r="G836" i="1"/>
  <c r="H836" i="1"/>
  <c r="Y836" i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Z841" i="1" s="1"/>
  <c r="AA841" i="1" s="1"/>
  <c r="AB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 s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K843" i="1"/>
  <c r="L843" i="1"/>
  <c r="V843" i="1" s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/>
  <c r="E846" i="1"/>
  <c r="R846" i="1" s="1"/>
  <c r="S846" i="1" s="1"/>
  <c r="F846" i="1"/>
  <c r="G846" i="1"/>
  <c r="H846" i="1"/>
  <c r="Y846" i="1"/>
  <c r="AE846" i="1"/>
  <c r="I846" i="1"/>
  <c r="J846" i="1"/>
  <c r="Z846" i="1" s="1"/>
  <c r="AA846" i="1" s="1"/>
  <c r="AB846" i="1" s="1"/>
  <c r="K846" i="1"/>
  <c r="T846" i="1" s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R848" i="1" s="1"/>
  <c r="S848" i="1" s="1"/>
  <c r="F848" i="1"/>
  <c r="G848" i="1"/>
  <c r="H848" i="1"/>
  <c r="Y848" i="1" s="1"/>
  <c r="AE848" i="1" s="1"/>
  <c r="I848" i="1"/>
  <c r="J848" i="1"/>
  <c r="Z848" i="1"/>
  <c r="AA848" i="1"/>
  <c r="K848" i="1"/>
  <c r="L848" i="1"/>
  <c r="T848" i="1" s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/>
  <c r="E850" i="1"/>
  <c r="F850" i="1"/>
  <c r="G850" i="1"/>
  <c r="H850" i="1"/>
  <c r="Y850" i="1"/>
  <c r="AE850" i="1"/>
  <c r="I850" i="1"/>
  <c r="J850" i="1"/>
  <c r="Z850" i="1" s="1"/>
  <c r="AA850" i="1" s="1"/>
  <c r="K850" i="1"/>
  <c r="L850" i="1"/>
  <c r="V850" i="1" s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Z851" i="1" s="1"/>
  <c r="AA851" i="1" s="1"/>
  <c r="AB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R852" i="1" s="1"/>
  <c r="S852" i="1" s="1"/>
  <c r="F852" i="1"/>
  <c r="G852" i="1"/>
  <c r="H852" i="1"/>
  <c r="Y852" i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G853" i="1"/>
  <c r="H853" i="1"/>
  <c r="Y853" i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R854" i="1" s="1"/>
  <c r="F854" i="1"/>
  <c r="G854" i="1"/>
  <c r="H854" i="1"/>
  <c r="Y854" i="1"/>
  <c r="AE854" i="1"/>
  <c r="I854" i="1"/>
  <c r="J854" i="1"/>
  <c r="Z854" i="1" s="1"/>
  <c r="K854" i="1"/>
  <c r="T854" i="1" s="1"/>
  <c r="L854" i="1"/>
  <c r="M854" i="1"/>
  <c r="N854" i="1"/>
  <c r="O854" i="1"/>
  <c r="P854" i="1"/>
  <c r="AA854" i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/>
  <c r="E856" i="1"/>
  <c r="R856" i="1" s="1"/>
  <c r="S856" i="1" s="1"/>
  <c r="F856" i="1"/>
  <c r="G856" i="1"/>
  <c r="H856" i="1"/>
  <c r="Y856" i="1" s="1"/>
  <c r="AE856" i="1" s="1"/>
  <c r="I856" i="1"/>
  <c r="J856" i="1"/>
  <c r="Z856" i="1"/>
  <c r="AA856" i="1"/>
  <c r="K856" i="1"/>
  <c r="L856" i="1"/>
  <c r="T856" i="1" s="1"/>
  <c r="AC856" i="1" s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F858" i="1"/>
  <c r="R858" i="1" s="1"/>
  <c r="S858" i="1" s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/>
  <c r="E859" i="1"/>
  <c r="F859" i="1"/>
  <c r="G859" i="1"/>
  <c r="H859" i="1"/>
  <c r="Y859" i="1"/>
  <c r="AE859" i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R861" i="1" s="1"/>
  <c r="S861" i="1" s="1"/>
  <c r="G861" i="1"/>
  <c r="H861" i="1"/>
  <c r="Y861" i="1" s="1"/>
  <c r="AE861" i="1" s="1"/>
  <c r="I861" i="1"/>
  <c r="J861" i="1"/>
  <c r="K861" i="1"/>
  <c r="L861" i="1"/>
  <c r="V861" i="1" s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R864" i="1" s="1"/>
  <c r="S864" i="1" s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 s="1"/>
  <c r="G865" i="1"/>
  <c r="H865" i="1"/>
  <c r="Y865" i="1" s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F867" i="1"/>
  <c r="G867" i="1"/>
  <c r="H867" i="1"/>
  <c r="Y867" i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F868" i="1"/>
  <c r="R868" i="1"/>
  <c r="S868" i="1"/>
  <c r="G868" i="1"/>
  <c r="H868" i="1"/>
  <c r="Y868" i="1"/>
  <c r="AE868" i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 s="1"/>
  <c r="G869" i="1"/>
  <c r="H869" i="1"/>
  <c r="Y869" i="1" s="1"/>
  <c r="AE869" i="1" s="1"/>
  <c r="I869" i="1"/>
  <c r="J869" i="1"/>
  <c r="Z869" i="1"/>
  <c r="AA869" i="1" s="1"/>
  <c r="K869" i="1"/>
  <c r="T869" i="1" s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R871" i="1" s="1"/>
  <c r="S871" i="1" s="1"/>
  <c r="G871" i="1"/>
  <c r="H871" i="1"/>
  <c r="Y871" i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/>
  <c r="E872" i="1"/>
  <c r="F872" i="1"/>
  <c r="R872" i="1"/>
  <c r="S872" i="1"/>
  <c r="G872" i="1"/>
  <c r="H872" i="1"/>
  <c r="Y872" i="1"/>
  <c r="AE872" i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/>
  <c r="I873" i="1"/>
  <c r="J873" i="1"/>
  <c r="Z873" i="1" s="1"/>
  <c r="AA873" i="1" s="1"/>
  <c r="AB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 s="1"/>
  <c r="AE874" i="1"/>
  <c r="I874" i="1"/>
  <c r="J874" i="1"/>
  <c r="K874" i="1"/>
  <c r="L874" i="1"/>
  <c r="M874" i="1"/>
  <c r="N874" i="1"/>
  <c r="O874" i="1"/>
  <c r="P874" i="1"/>
  <c r="Z874" i="1"/>
  <c r="AA874" i="1" s="1"/>
  <c r="AB874" i="1" s="1"/>
  <c r="A875" i="1"/>
  <c r="B875" i="1"/>
  <c r="C875" i="1"/>
  <c r="D875" i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 s="1"/>
  <c r="AA876" i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/>
  <c r="E878" i="1"/>
  <c r="F878" i="1"/>
  <c r="G878" i="1"/>
  <c r="H878" i="1"/>
  <c r="Y878" i="1"/>
  <c r="AE878" i="1"/>
  <c r="I878" i="1"/>
  <c r="J878" i="1"/>
  <c r="Z878" i="1" s="1"/>
  <c r="AA878" i="1" s="1"/>
  <c r="K878" i="1"/>
  <c r="L878" i="1"/>
  <c r="V878" i="1" s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Z879" i="1" s="1"/>
  <c r="AA879" i="1" s="1"/>
  <c r="AB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R880" i="1" s="1"/>
  <c r="S880" i="1" s="1"/>
  <c r="F880" i="1"/>
  <c r="G880" i="1"/>
  <c r="H880" i="1"/>
  <c r="Y880" i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G881" i="1"/>
  <c r="H881" i="1"/>
  <c r="Y881" i="1"/>
  <c r="AE881" i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Z882" i="1" s="1"/>
  <c r="K882" i="1"/>
  <c r="L882" i="1"/>
  <c r="M882" i="1"/>
  <c r="N882" i="1"/>
  <c r="O882" i="1"/>
  <c r="P882" i="1"/>
  <c r="AA882" i="1"/>
  <c r="A883" i="1"/>
  <c r="B883" i="1"/>
  <c r="C883" i="1"/>
  <c r="D883" i="1" s="1"/>
  <c r="X883" i="1" s="1"/>
  <c r="E883" i="1"/>
  <c r="F883" i="1"/>
  <c r="G883" i="1"/>
  <c r="H883" i="1"/>
  <c r="Y883" i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R884" i="1" s="1"/>
  <c r="S884" i="1" s="1"/>
  <c r="F884" i="1"/>
  <c r="G884" i="1"/>
  <c r="H884" i="1"/>
  <c r="Y884" i="1"/>
  <c r="AE884" i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/>
  <c r="E886" i="1"/>
  <c r="F886" i="1"/>
  <c r="G886" i="1"/>
  <c r="H886" i="1"/>
  <c r="Y886" i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R888" i="1" s="1"/>
  <c r="S888" i="1" s="1"/>
  <c r="F888" i="1"/>
  <c r="G888" i="1"/>
  <c r="H888" i="1"/>
  <c r="Y888" i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/>
  <c r="X889" i="1"/>
  <c r="E889" i="1"/>
  <c r="R889" i="1" s="1"/>
  <c r="S889" i="1" s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/>
  <c r="E890" i="1"/>
  <c r="F890" i="1"/>
  <c r="R890" i="1" s="1"/>
  <c r="S890" i="1" s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/>
  <c r="E891" i="1"/>
  <c r="F891" i="1"/>
  <c r="G891" i="1"/>
  <c r="H891" i="1"/>
  <c r="Y891" i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/>
  <c r="K897" i="1"/>
  <c r="L897" i="1"/>
  <c r="V897" i="1" s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 s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R903" i="1" s="1"/>
  <c r="S903" i="1" s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R906" i="1" s="1"/>
  <c r="S906" i="1" s="1"/>
  <c r="F906" i="1"/>
  <c r="G906" i="1"/>
  <c r="H906" i="1"/>
  <c r="Y906" i="1" s="1"/>
  <c r="AE906" i="1"/>
  <c r="I906" i="1"/>
  <c r="J906" i="1"/>
  <c r="Z906" i="1" s="1"/>
  <c r="AA906" i="1" s="1"/>
  <c r="K906" i="1"/>
  <c r="T906" i="1" s="1"/>
  <c r="U906" i="1" s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B907" i="1" s="1"/>
  <c r="A908" i="1"/>
  <c r="B908" i="1"/>
  <c r="C908" i="1"/>
  <c r="D908" i="1"/>
  <c r="X908" i="1" s="1"/>
  <c r="E908" i="1"/>
  <c r="F908" i="1"/>
  <c r="R908" i="1" s="1"/>
  <c r="S908" i="1"/>
  <c r="G908" i="1"/>
  <c r="H908" i="1"/>
  <c r="Y908" i="1" s="1"/>
  <c r="AE908" i="1" s="1"/>
  <c r="I908" i="1"/>
  <c r="J908" i="1"/>
  <c r="Z908" i="1" s="1"/>
  <c r="AA908" i="1"/>
  <c r="K908" i="1"/>
  <c r="L908" i="1"/>
  <c r="V908" i="1" s="1"/>
  <c r="M908" i="1"/>
  <c r="N908" i="1"/>
  <c r="O908" i="1"/>
  <c r="P908" i="1"/>
  <c r="A909" i="1"/>
  <c r="B909" i="1"/>
  <c r="C909" i="1"/>
  <c r="D909" i="1" s="1"/>
  <c r="X909" i="1"/>
  <c r="E909" i="1"/>
  <c r="F909" i="1"/>
  <c r="G909" i="1"/>
  <c r="H909" i="1"/>
  <c r="Y909" i="1"/>
  <c r="AE909" i="1"/>
  <c r="I909" i="1"/>
  <c r="J909" i="1"/>
  <c r="Z909" i="1" s="1"/>
  <c r="AA909" i="1" s="1"/>
  <c r="AB909" i="1" s="1"/>
  <c r="K909" i="1"/>
  <c r="L909" i="1"/>
  <c r="M909" i="1"/>
  <c r="N909" i="1"/>
  <c r="O909" i="1"/>
  <c r="P909" i="1"/>
  <c r="A910" i="1"/>
  <c r="B910" i="1"/>
  <c r="C910" i="1"/>
  <c r="D910" i="1" s="1"/>
  <c r="X910" i="1"/>
  <c r="E910" i="1"/>
  <c r="F910" i="1"/>
  <c r="G910" i="1"/>
  <c r="H910" i="1"/>
  <c r="Y910" i="1"/>
  <c r="AE910" i="1"/>
  <c r="I910" i="1"/>
  <c r="J910" i="1"/>
  <c r="Z910" i="1" s="1"/>
  <c r="AA910" i="1" s="1"/>
  <c r="K910" i="1"/>
  <c r="L910" i="1"/>
  <c r="T910" i="1" s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R912" i="1" s="1"/>
  <c r="F912" i="1"/>
  <c r="S912" i="1"/>
  <c r="G912" i="1"/>
  <c r="H912" i="1"/>
  <c r="Y912" i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 s="1"/>
  <c r="S913" i="1" s="1"/>
  <c r="G913" i="1"/>
  <c r="H913" i="1"/>
  <c r="Y913" i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/>
  <c r="E914" i="1"/>
  <c r="F914" i="1"/>
  <c r="G914" i="1"/>
  <c r="H914" i="1"/>
  <c r="Y914" i="1"/>
  <c r="AE914" i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 s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/>
  <c r="E916" i="1"/>
  <c r="R916" i="1" s="1"/>
  <c r="F916" i="1"/>
  <c r="S916" i="1"/>
  <c r="G916" i="1"/>
  <c r="H916" i="1"/>
  <c r="Y916" i="1"/>
  <c r="AE916" i="1"/>
  <c r="I916" i="1"/>
  <c r="J916" i="1"/>
  <c r="Z916" i="1"/>
  <c r="AA916" i="1"/>
  <c r="AB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 s="1"/>
  <c r="S917" i="1" s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/>
  <c r="E918" i="1"/>
  <c r="F918" i="1"/>
  <c r="R918" i="1" s="1"/>
  <c r="G918" i="1"/>
  <c r="H918" i="1"/>
  <c r="Y918" i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G920" i="1"/>
  <c r="H920" i="1"/>
  <c r="Y920" i="1"/>
  <c r="AE920" i="1"/>
  <c r="I920" i="1"/>
  <c r="J920" i="1"/>
  <c r="Z920" i="1" s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R923" i="1" s="1"/>
  <c r="S923" i="1" s="1"/>
  <c r="G923" i="1"/>
  <c r="H923" i="1"/>
  <c r="Y923" i="1"/>
  <c r="AE923" i="1"/>
  <c r="I923" i="1"/>
  <c r="J923" i="1"/>
  <c r="K923" i="1"/>
  <c r="L923" i="1"/>
  <c r="V923" i="1" s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R924" i="1" s="1"/>
  <c r="S924" i="1"/>
  <c r="G924" i="1"/>
  <c r="H924" i="1"/>
  <c r="Y924" i="1"/>
  <c r="AE924" i="1"/>
  <c r="I924" i="1"/>
  <c r="J924" i="1"/>
  <c r="Z924" i="1" s="1"/>
  <c r="AA924" i="1" s="1"/>
  <c r="AB924" i="1" s="1"/>
  <c r="K924" i="1"/>
  <c r="T924" i="1" s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B925" i="1" s="1"/>
  <c r="A926" i="1"/>
  <c r="B926" i="1"/>
  <c r="C926" i="1"/>
  <c r="D926" i="1"/>
  <c r="X926" i="1" s="1"/>
  <c r="E926" i="1"/>
  <c r="F926" i="1"/>
  <c r="G926" i="1"/>
  <c r="H926" i="1"/>
  <c r="Y926" i="1"/>
  <c r="AE926" i="1"/>
  <c r="I926" i="1"/>
  <c r="J926" i="1"/>
  <c r="K926" i="1"/>
  <c r="T926" i="1" s="1"/>
  <c r="AC926" i="1" s="1"/>
  <c r="AD926" i="1" s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/>
  <c r="S929" i="1"/>
  <c r="G929" i="1"/>
  <c r="H929" i="1"/>
  <c r="Y929" i="1"/>
  <c r="AE929" i="1"/>
  <c r="I929" i="1"/>
  <c r="J929" i="1"/>
  <c r="Z929" i="1"/>
  <c r="AA929" i="1"/>
  <c r="K929" i="1"/>
  <c r="L929" i="1"/>
  <c r="T929" i="1" s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/>
  <c r="AE930" i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/>
  <c r="E931" i="1"/>
  <c r="F931" i="1"/>
  <c r="R931" i="1" s="1"/>
  <c r="S931" i="1" s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F932" i="1"/>
  <c r="R932" i="1"/>
  <c r="S932" i="1"/>
  <c r="G932" i="1"/>
  <c r="H932" i="1"/>
  <c r="Y932" i="1" s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/>
  <c r="G933" i="1"/>
  <c r="H933" i="1"/>
  <c r="Y933" i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/>
  <c r="E934" i="1"/>
  <c r="R934" i="1" s="1"/>
  <c r="F934" i="1"/>
  <c r="G934" i="1"/>
  <c r="H934" i="1"/>
  <c r="Y934" i="1"/>
  <c r="AE934" i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/>
  <c r="E935" i="1"/>
  <c r="F935" i="1"/>
  <c r="R935" i="1" s="1"/>
  <c r="S935" i="1" s="1"/>
  <c r="G935" i="1"/>
  <c r="H935" i="1"/>
  <c r="Y935" i="1" s="1"/>
  <c r="AE935" i="1" s="1"/>
  <c r="I935" i="1"/>
  <c r="J935" i="1"/>
  <c r="Z935" i="1" s="1"/>
  <c r="AA935" i="1" s="1"/>
  <c r="K935" i="1"/>
  <c r="L935" i="1"/>
  <c r="V935" i="1" s="1"/>
  <c r="M935" i="1"/>
  <c r="N935" i="1"/>
  <c r="O935" i="1"/>
  <c r="P935" i="1"/>
  <c r="A936" i="1"/>
  <c r="B936" i="1"/>
  <c r="C936" i="1"/>
  <c r="D936" i="1"/>
  <c r="X936" i="1" s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T938" i="1" s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 s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R941" i="1" s="1"/>
  <c r="S941" i="1" s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R944" i="1" s="1"/>
  <c r="S944" i="1" s="1"/>
  <c r="G944" i="1"/>
  <c r="H944" i="1"/>
  <c r="Y944" i="1"/>
  <c r="AE944" i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G945" i="1"/>
  <c r="H945" i="1"/>
  <c r="Y945" i="1"/>
  <c r="AE945" i="1"/>
  <c r="I945" i="1"/>
  <c r="J945" i="1"/>
  <c r="Z945" i="1" s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R946" i="1" s="1"/>
  <c r="S946" i="1" s="1"/>
  <c r="G946" i="1"/>
  <c r="H946" i="1"/>
  <c r="Y946" i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/>
  <c r="AE947" i="1"/>
  <c r="I947" i="1"/>
  <c r="J947" i="1"/>
  <c r="Z947" i="1" s="1"/>
  <c r="K947" i="1"/>
  <c r="L947" i="1"/>
  <c r="M947" i="1"/>
  <c r="N947" i="1"/>
  <c r="O947" i="1"/>
  <c r="P947" i="1"/>
  <c r="AA947" i="1"/>
  <c r="AB947" i="1" s="1"/>
  <c r="A948" i="1"/>
  <c r="B948" i="1"/>
  <c r="C948" i="1"/>
  <c r="D948" i="1"/>
  <c r="X948" i="1"/>
  <c r="E948" i="1"/>
  <c r="F948" i="1"/>
  <c r="R948" i="1"/>
  <c r="S948" i="1" s="1"/>
  <c r="G948" i="1"/>
  <c r="H948" i="1"/>
  <c r="Y948" i="1"/>
  <c r="AE948" i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G949" i="1"/>
  <c r="H949" i="1"/>
  <c r="Y949" i="1"/>
  <c r="AE949" i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R950" i="1" s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 s="1"/>
  <c r="E951" i="1"/>
  <c r="F951" i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R952" i="1" s="1"/>
  <c r="S952" i="1" s="1"/>
  <c r="G952" i="1"/>
  <c r="H952" i="1"/>
  <c r="Y952" i="1"/>
  <c r="AE952" i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 s="1"/>
  <c r="S956" i="1" s="1"/>
  <c r="G956" i="1"/>
  <c r="H956" i="1"/>
  <c r="Y956" i="1" s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G958" i="1"/>
  <c r="H958" i="1"/>
  <c r="Y958" i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/>
  <c r="E959" i="1"/>
  <c r="F959" i="1"/>
  <c r="R959" i="1" s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 s="1"/>
  <c r="E960" i="1"/>
  <c r="F960" i="1"/>
  <c r="R960" i="1"/>
  <c r="S960" i="1"/>
  <c r="G960" i="1"/>
  <c r="H960" i="1"/>
  <c r="Y960" i="1" s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/>
  <c r="S961" i="1"/>
  <c r="G961" i="1"/>
  <c r="H961" i="1"/>
  <c r="Y961" i="1"/>
  <c r="AE961" i="1" s="1"/>
  <c r="I961" i="1"/>
  <c r="J961" i="1"/>
  <c r="K961" i="1"/>
  <c r="L961" i="1"/>
  <c r="T961" i="1" s="1"/>
  <c r="AC961" i="1" s="1"/>
  <c r="AD961" i="1" s="1"/>
  <c r="V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/>
  <c r="S962" i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I963" i="1"/>
  <c r="J963" i="1"/>
  <c r="K963" i="1"/>
  <c r="L963" i="1"/>
  <c r="T963" i="1" s="1"/>
  <c r="V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/>
  <c r="S964" i="1"/>
  <c r="G964" i="1"/>
  <c r="H964" i="1"/>
  <c r="Y964" i="1"/>
  <c r="AE964" i="1" s="1"/>
  <c r="I964" i="1"/>
  <c r="J964" i="1"/>
  <c r="K964" i="1"/>
  <c r="L964" i="1"/>
  <c r="V964" i="1" s="1"/>
  <c r="M964" i="1"/>
  <c r="N964" i="1"/>
  <c r="O964" i="1"/>
  <c r="P964" i="1"/>
  <c r="Z964" i="1"/>
  <c r="AA964" i="1" s="1"/>
  <c r="A965" i="1"/>
  <c r="B965" i="1"/>
  <c r="C965" i="1"/>
  <c r="D965" i="1"/>
  <c r="X965" i="1"/>
  <c r="E965" i="1"/>
  <c r="F965" i="1"/>
  <c r="R965" i="1" s="1"/>
  <c r="S965" i="1" s="1"/>
  <c r="G965" i="1"/>
  <c r="H965" i="1"/>
  <c r="Y965" i="1" s="1"/>
  <c r="AE965" i="1" s="1"/>
  <c r="I965" i="1"/>
  <c r="J965" i="1"/>
  <c r="K965" i="1"/>
  <c r="L965" i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F966" i="1"/>
  <c r="R966" i="1"/>
  <c r="S966" i="1"/>
  <c r="G966" i="1"/>
  <c r="H966" i="1"/>
  <c r="Y966" i="1" s="1"/>
  <c r="AE966" i="1" s="1"/>
  <c r="I966" i="1"/>
  <c r="J966" i="1"/>
  <c r="K966" i="1"/>
  <c r="T966" i="1"/>
  <c r="U966" i="1" s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F967" i="1"/>
  <c r="R967" i="1" s="1"/>
  <c r="S967" i="1" s="1"/>
  <c r="G967" i="1"/>
  <c r="H967" i="1"/>
  <c r="Y967" i="1" s="1"/>
  <c r="AE967" i="1" s="1"/>
  <c r="I967" i="1"/>
  <c r="J967" i="1"/>
  <c r="K967" i="1"/>
  <c r="L967" i="1"/>
  <c r="T967" i="1" s="1"/>
  <c r="U967" i="1" s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/>
  <c r="S968" i="1"/>
  <c r="G968" i="1"/>
  <c r="H968" i="1"/>
  <c r="Y968" i="1"/>
  <c r="AE968" i="1" s="1"/>
  <c r="I968" i="1"/>
  <c r="J968" i="1"/>
  <c r="Z968" i="1"/>
  <c r="AA968" i="1"/>
  <c r="K968" i="1"/>
  <c r="T968" i="1"/>
  <c r="U968" i="1" s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 s="1"/>
  <c r="AE969" i="1" s="1"/>
  <c r="I969" i="1"/>
  <c r="J969" i="1"/>
  <c r="K969" i="1"/>
  <c r="L969" i="1"/>
  <c r="M969" i="1"/>
  <c r="N969" i="1"/>
  <c r="O969" i="1"/>
  <c r="P969" i="1"/>
  <c r="Z969" i="1"/>
  <c r="AA969" i="1"/>
  <c r="A970" i="1"/>
  <c r="B970" i="1"/>
  <c r="C970" i="1"/>
  <c r="D970" i="1"/>
  <c r="X970" i="1"/>
  <c r="E970" i="1"/>
  <c r="F970" i="1"/>
  <c r="R970" i="1"/>
  <c r="S970" i="1"/>
  <c r="G970" i="1"/>
  <c r="H970" i="1"/>
  <c r="Y970" i="1"/>
  <c r="AE970" i="1"/>
  <c r="I970" i="1"/>
  <c r="J970" i="1"/>
  <c r="Z970" i="1"/>
  <c r="AA970" i="1"/>
  <c r="K970" i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/>
  <c r="S971" i="1" s="1"/>
  <c r="G971" i="1"/>
  <c r="H971" i="1"/>
  <c r="Y971" i="1"/>
  <c r="AE971" i="1"/>
  <c r="I971" i="1"/>
  <c r="J971" i="1"/>
  <c r="Z971" i="1" s="1"/>
  <c r="K971" i="1"/>
  <c r="L971" i="1"/>
  <c r="M971" i="1"/>
  <c r="N971" i="1"/>
  <c r="O971" i="1"/>
  <c r="P971" i="1"/>
  <c r="AA971" i="1"/>
  <c r="A972" i="1"/>
  <c r="B972" i="1"/>
  <c r="C972" i="1"/>
  <c r="D972" i="1"/>
  <c r="X972" i="1"/>
  <c r="E972" i="1"/>
  <c r="F972" i="1"/>
  <c r="G972" i="1"/>
  <c r="H972" i="1"/>
  <c r="Y972" i="1" s="1"/>
  <c r="AE972" i="1" s="1"/>
  <c r="I972" i="1"/>
  <c r="J972" i="1"/>
  <c r="K972" i="1"/>
  <c r="L972" i="1"/>
  <c r="V972" i="1"/>
  <c r="M972" i="1"/>
  <c r="N972" i="1"/>
  <c r="O972" i="1"/>
  <c r="P972" i="1"/>
  <c r="Z972" i="1"/>
  <c r="AA972" i="1" s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R974" i="1" s="1"/>
  <c r="S974" i="1" s="1"/>
  <c r="G974" i="1"/>
  <c r="H974" i="1"/>
  <c r="Y974" i="1" s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/>
  <c r="AA975" i="1" s="1"/>
  <c r="AB975" i="1" s="1"/>
  <c r="K975" i="1"/>
  <c r="T975" i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R976" i="1" s="1"/>
  <c r="S976" i="1" s="1"/>
  <c r="G976" i="1"/>
  <c r="H976" i="1"/>
  <c r="Y976" i="1" s="1"/>
  <c r="AE976" i="1" s="1"/>
  <c r="I976" i="1"/>
  <c r="J976" i="1"/>
  <c r="K976" i="1"/>
  <c r="L976" i="1"/>
  <c r="T976" i="1" s="1"/>
  <c r="U976" i="1" s="1"/>
  <c r="V976" i="1"/>
  <c r="M976" i="1"/>
  <c r="N976" i="1"/>
  <c r="O976" i="1"/>
  <c r="P976" i="1"/>
  <c r="Z976" i="1"/>
  <c r="AA976" i="1"/>
  <c r="A977" i="1"/>
  <c r="B977" i="1"/>
  <c r="C977" i="1"/>
  <c r="D977" i="1"/>
  <c r="X977" i="1"/>
  <c r="E977" i="1"/>
  <c r="F977" i="1"/>
  <c r="R977" i="1"/>
  <c r="S977" i="1"/>
  <c r="G977" i="1"/>
  <c r="H977" i="1"/>
  <c r="Y977" i="1"/>
  <c r="AE977" i="1"/>
  <c r="I977" i="1"/>
  <c r="J977" i="1"/>
  <c r="K977" i="1"/>
  <c r="T977" i="1"/>
  <c r="U977" i="1" s="1"/>
  <c r="L977" i="1"/>
  <c r="V977" i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R978" i="1" s="1"/>
  <c r="S978" i="1" s="1"/>
  <c r="G978" i="1"/>
  <c r="H978" i="1"/>
  <c r="Y978" i="1"/>
  <c r="AE978" i="1" s="1"/>
  <c r="I978" i="1"/>
  <c r="J978" i="1"/>
  <c r="Z978" i="1" s="1"/>
  <c r="AA978" i="1" s="1"/>
  <c r="AB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U979" i="1" s="1"/>
  <c r="A980" i="1"/>
  <c r="B980" i="1"/>
  <c r="C980" i="1"/>
  <c r="D980" i="1"/>
  <c r="X980" i="1"/>
  <c r="E980" i="1"/>
  <c r="F980" i="1"/>
  <c r="R980" i="1"/>
  <c r="S980" i="1" s="1"/>
  <c r="G980" i="1"/>
  <c r="H980" i="1"/>
  <c r="Y980" i="1"/>
  <c r="AE980" i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/>
  <c r="E981" i="1"/>
  <c r="F981" i="1"/>
  <c r="R981" i="1" s="1"/>
  <c r="S981" i="1" s="1"/>
  <c r="G981" i="1"/>
  <c r="H981" i="1"/>
  <c r="Y981" i="1"/>
  <c r="AE981" i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AC981" i="1" s="1"/>
  <c r="AD981" i="1" s="1"/>
  <c r="U981" i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/>
  <c r="AE983" i="1"/>
  <c r="I983" i="1"/>
  <c r="J983" i="1"/>
  <c r="Z983" i="1" s="1"/>
  <c r="AA983" i="1" s="1"/>
  <c r="K983" i="1"/>
  <c r="L983" i="1"/>
  <c r="V983" i="1" s="1"/>
  <c r="M983" i="1"/>
  <c r="N983" i="1"/>
  <c r="O983" i="1"/>
  <c r="P983" i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/>
  <c r="AE984" i="1"/>
  <c r="AF984" i="1" s="1"/>
  <c r="I984" i="1"/>
  <c r="J984" i="1"/>
  <c r="K984" i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/>
  <c r="X985" i="1"/>
  <c r="E985" i="1"/>
  <c r="F985" i="1"/>
  <c r="R985" i="1" s="1"/>
  <c r="S985" i="1" s="1"/>
  <c r="G985" i="1"/>
  <c r="H985" i="1"/>
  <c r="Y985" i="1"/>
  <c r="AE985" i="1"/>
  <c r="I985" i="1"/>
  <c r="J985" i="1"/>
  <c r="Z985" i="1" s="1"/>
  <c r="AA985" i="1" s="1"/>
  <c r="K985" i="1"/>
  <c r="L985" i="1"/>
  <c r="M985" i="1"/>
  <c r="N985" i="1"/>
  <c r="O985" i="1"/>
  <c r="P985" i="1"/>
  <c r="A986" i="1"/>
  <c r="B986" i="1"/>
  <c r="C986" i="1"/>
  <c r="D986" i="1"/>
  <c r="X986" i="1"/>
  <c r="E986" i="1"/>
  <c r="F986" i="1"/>
  <c r="G986" i="1"/>
  <c r="H986" i="1"/>
  <c r="Y986" i="1" s="1"/>
  <c r="AE986" i="1" s="1"/>
  <c r="I986" i="1"/>
  <c r="J986" i="1"/>
  <c r="K986" i="1"/>
  <c r="L986" i="1"/>
  <c r="V986" i="1"/>
  <c r="M986" i="1"/>
  <c r="N986" i="1"/>
  <c r="O986" i="1"/>
  <c r="P986" i="1"/>
  <c r="Z986" i="1"/>
  <c r="AA986" i="1" s="1"/>
  <c r="A987" i="1"/>
  <c r="B987" i="1"/>
  <c r="C987" i="1"/>
  <c r="D987" i="1"/>
  <c r="X987" i="1"/>
  <c r="E987" i="1"/>
  <c r="F987" i="1"/>
  <c r="R987" i="1" s="1"/>
  <c r="S987" i="1" s="1"/>
  <c r="G987" i="1"/>
  <c r="H987" i="1"/>
  <c r="Y987" i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 s="1"/>
  <c r="AE988" i="1" s="1"/>
  <c r="I988" i="1"/>
  <c r="J988" i="1"/>
  <c r="K988" i="1"/>
  <c r="L988" i="1"/>
  <c r="M988" i="1"/>
  <c r="N988" i="1"/>
  <c r="O988" i="1"/>
  <c r="P988" i="1"/>
  <c r="Z988" i="1"/>
  <c r="AA988" i="1" s="1"/>
  <c r="A989" i="1"/>
  <c r="B989" i="1"/>
  <c r="C989" i="1"/>
  <c r="D989" i="1"/>
  <c r="X989" i="1"/>
  <c r="E989" i="1"/>
  <c r="F989" i="1"/>
  <c r="R989" i="1" s="1"/>
  <c r="S989" i="1" s="1"/>
  <c r="G989" i="1"/>
  <c r="H989" i="1"/>
  <c r="Y989" i="1"/>
  <c r="AE989" i="1"/>
  <c r="I989" i="1"/>
  <c r="J989" i="1"/>
  <c r="Z989" i="1" s="1"/>
  <c r="AA989" i="1" s="1"/>
  <c r="K989" i="1"/>
  <c r="T989" i="1"/>
  <c r="L989" i="1"/>
  <c r="V989" i="1"/>
  <c r="M989" i="1"/>
  <c r="N989" i="1"/>
  <c r="O989" i="1"/>
  <c r="P989" i="1"/>
  <c r="A990" i="1"/>
  <c r="B990" i="1"/>
  <c r="C990" i="1"/>
  <c r="D990" i="1"/>
  <c r="X990" i="1"/>
  <c r="E990" i="1"/>
  <c r="F990" i="1"/>
  <c r="R990" i="1" s="1"/>
  <c r="S990" i="1" s="1"/>
  <c r="G990" i="1"/>
  <c r="H990" i="1"/>
  <c r="Y990" i="1"/>
  <c r="AE990" i="1" s="1"/>
  <c r="AF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/>
  <c r="I991" i="1"/>
  <c r="J991" i="1"/>
  <c r="Z991" i="1" s="1"/>
  <c r="AA991" i="1" s="1"/>
  <c r="K991" i="1"/>
  <c r="L991" i="1"/>
  <c r="V991" i="1" s="1"/>
  <c r="M991" i="1"/>
  <c r="N991" i="1"/>
  <c r="O991" i="1"/>
  <c r="P991" i="1"/>
  <c r="A992" i="1"/>
  <c r="B992" i="1"/>
  <c r="C992" i="1"/>
  <c r="D992" i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G993" i="1"/>
  <c r="H993" i="1"/>
  <c r="Y993" i="1"/>
  <c r="AE993" i="1" s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A994" i="1"/>
  <c r="B994" i="1"/>
  <c r="C994" i="1"/>
  <c r="D994" i="1" s="1"/>
  <c r="X994" i="1"/>
  <c r="E994" i="1"/>
  <c r="F994" i="1"/>
  <c r="R994" i="1"/>
  <c r="S994" i="1"/>
  <c r="G994" i="1"/>
  <c r="H994" i="1"/>
  <c r="Y994" i="1" s="1"/>
  <c r="AE994" i="1" s="1"/>
  <c r="AF994" i="1" s="1"/>
  <c r="I994" i="1"/>
  <c r="J994" i="1"/>
  <c r="K994" i="1"/>
  <c r="L994" i="1"/>
  <c r="T994" i="1" s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R995" i="1" s="1"/>
  <c r="F995" i="1"/>
  <c r="G995" i="1"/>
  <c r="H995" i="1"/>
  <c r="Y995" i="1"/>
  <c r="AE995" i="1"/>
  <c r="I995" i="1"/>
  <c r="J995" i="1"/>
  <c r="Z995" i="1" s="1"/>
  <c r="AA995" i="1" s="1"/>
  <c r="K995" i="1"/>
  <c r="T995" i="1" s="1"/>
  <c r="L995" i="1"/>
  <c r="V995" i="1" s="1"/>
  <c r="M995" i="1"/>
  <c r="N995" i="1"/>
  <c r="O995" i="1"/>
  <c r="P995" i="1"/>
  <c r="A996" i="1"/>
  <c r="B996" i="1"/>
  <c r="C996" i="1"/>
  <c r="D996" i="1"/>
  <c r="X996" i="1"/>
  <c r="E996" i="1"/>
  <c r="F996" i="1"/>
  <c r="G996" i="1"/>
  <c r="H996" i="1"/>
  <c r="Y996" i="1"/>
  <c r="AE996" i="1"/>
  <c r="I996" i="1"/>
  <c r="J996" i="1"/>
  <c r="K996" i="1"/>
  <c r="L996" i="1"/>
  <c r="T996" i="1" s="1"/>
  <c r="M996" i="1"/>
  <c r="N996" i="1"/>
  <c r="O996" i="1"/>
  <c r="P996" i="1"/>
  <c r="Z996" i="1"/>
  <c r="AA996" i="1" s="1"/>
  <c r="A997" i="1"/>
  <c r="B997" i="1"/>
  <c r="C997" i="1"/>
  <c r="D997" i="1"/>
  <c r="X997" i="1" s="1"/>
  <c r="E997" i="1"/>
  <c r="F997" i="1"/>
  <c r="R997" i="1" s="1"/>
  <c r="G997" i="1"/>
  <c r="H997" i="1"/>
  <c r="Y997" i="1"/>
  <c r="AE997" i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/>
  <c r="X998" i="1" s="1"/>
  <c r="E998" i="1"/>
  <c r="F998" i="1"/>
  <c r="G998" i="1"/>
  <c r="H998" i="1"/>
  <c r="Y998" i="1"/>
  <c r="AE998" i="1" s="1"/>
  <c r="I998" i="1"/>
  <c r="J998" i="1"/>
  <c r="K998" i="1"/>
  <c r="L998" i="1"/>
  <c r="M998" i="1"/>
  <c r="N998" i="1"/>
  <c r="O998" i="1"/>
  <c r="P998" i="1"/>
  <c r="Z998" i="1"/>
  <c r="AA998" i="1" s="1"/>
  <c r="AB998" i="1" s="1"/>
  <c r="A999" i="1"/>
  <c r="B999" i="1"/>
  <c r="C999" i="1"/>
  <c r="D999" i="1"/>
  <c r="X999" i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AC999" i="1" s="1"/>
  <c r="AD999" i="1" s="1"/>
  <c r="AF999" i="1" s="1"/>
  <c r="A1000" i="1"/>
  <c r="B1000" i="1"/>
  <c r="C1000" i="1"/>
  <c r="D1000" i="1"/>
  <c r="X1000" i="1"/>
  <c r="E1000" i="1"/>
  <c r="R1000" i="1" s="1"/>
  <c r="S1000" i="1" s="1"/>
  <c r="F1000" i="1"/>
  <c r="G1000" i="1"/>
  <c r="H1000" i="1"/>
  <c r="Y1000" i="1"/>
  <c r="AE1000" i="1"/>
  <c r="I1000" i="1"/>
  <c r="J1000" i="1"/>
  <c r="Z1000" i="1" s="1"/>
  <c r="AA1000" i="1" s="1"/>
  <c r="K1000" i="1"/>
  <c r="L1000" i="1"/>
  <c r="T1000" i="1" s="1"/>
  <c r="M1000" i="1"/>
  <c r="N1000" i="1"/>
  <c r="O1000" i="1"/>
  <c r="P1000" i="1"/>
  <c r="T643" i="1"/>
  <c r="T629" i="1"/>
  <c r="T619" i="1"/>
  <c r="U619" i="1" s="1"/>
  <c r="T637" i="1"/>
  <c r="T612" i="1"/>
  <c r="AC612" i="1"/>
  <c r="AD612" i="1"/>
  <c r="T611" i="1"/>
  <c r="AB611" i="1" s="1"/>
  <c r="V605" i="1"/>
  <c r="T596" i="1"/>
  <c r="T555" i="1"/>
  <c r="AC555" i="1"/>
  <c r="AD555" i="1"/>
  <c r="AF555" i="1"/>
  <c r="T554" i="1"/>
  <c r="AC554" i="1" s="1"/>
  <c r="AD554" i="1" s="1"/>
  <c r="V547" i="1"/>
  <c r="T540" i="1"/>
  <c r="U540" i="1"/>
  <c r="T647" i="1"/>
  <c r="T646" i="1"/>
  <c r="U646" i="1"/>
  <c r="T644" i="1"/>
  <c r="T634" i="1"/>
  <c r="T626" i="1"/>
  <c r="T614" i="1"/>
  <c r="AB614" i="1"/>
  <c r="T613" i="1"/>
  <c r="T584" i="1"/>
  <c r="U584" i="1" s="1"/>
  <c r="R581" i="1"/>
  <c r="S581" i="1"/>
  <c r="T575" i="1"/>
  <c r="U575" i="1" s="1"/>
  <c r="V563" i="1"/>
  <c r="T561" i="1"/>
  <c r="T548" i="1"/>
  <c r="U548" i="1"/>
  <c r="R540" i="1"/>
  <c r="S540" i="1"/>
  <c r="R537" i="1"/>
  <c r="S537" i="1" s="1"/>
  <c r="T534" i="1"/>
  <c r="T525" i="1"/>
  <c r="R523" i="1"/>
  <c r="S523" i="1" s="1"/>
  <c r="R521" i="1"/>
  <c r="S521" i="1" s="1"/>
  <c r="R518" i="1"/>
  <c r="S518" i="1" s="1"/>
  <c r="V515" i="1"/>
  <c r="R514" i="1"/>
  <c r="S514" i="1"/>
  <c r="R512" i="1"/>
  <c r="S512" i="1" s="1"/>
  <c r="T696" i="1"/>
  <c r="V696" i="1"/>
  <c r="V998" i="1"/>
  <c r="T998" i="1"/>
  <c r="S997" i="1"/>
  <c r="V987" i="1"/>
  <c r="T987" i="1"/>
  <c r="U987" i="1" s="1"/>
  <c r="V980" i="1"/>
  <c r="R979" i="1"/>
  <c r="S979" i="1" s="1"/>
  <c r="R957" i="1"/>
  <c r="S957" i="1"/>
  <c r="R925" i="1"/>
  <c r="S925" i="1" s="1"/>
  <c r="R909" i="1"/>
  <c r="S909" i="1"/>
  <c r="R877" i="1"/>
  <c r="S877" i="1" s="1"/>
  <c r="R845" i="1"/>
  <c r="S845" i="1"/>
  <c r="T786" i="1"/>
  <c r="AC786" i="1" s="1"/>
  <c r="AD786" i="1" s="1"/>
  <c r="AF786" i="1" s="1"/>
  <c r="T771" i="1"/>
  <c r="AC771" i="1" s="1"/>
  <c r="AD771" i="1" s="1"/>
  <c r="AF771" i="1" s="1"/>
  <c r="T749" i="1"/>
  <c r="AC749" i="1"/>
  <c r="AD749" i="1" s="1"/>
  <c r="T695" i="1"/>
  <c r="AC695" i="1" s="1"/>
  <c r="AD695" i="1" s="1"/>
  <c r="V695" i="1"/>
  <c r="T689" i="1"/>
  <c r="V689" i="1"/>
  <c r="V663" i="1"/>
  <c r="T663" i="1"/>
  <c r="V655" i="1"/>
  <c r="T655" i="1"/>
  <c r="V982" i="1"/>
  <c r="T982" i="1"/>
  <c r="V992" i="1"/>
  <c r="T992" i="1"/>
  <c r="T676" i="1"/>
  <c r="V676" i="1"/>
  <c r="T669" i="1"/>
  <c r="V669" i="1"/>
  <c r="V994" i="1"/>
  <c r="V984" i="1"/>
  <c r="T984" i="1"/>
  <c r="V971" i="1"/>
  <c r="T738" i="1"/>
  <c r="AC738" i="1"/>
  <c r="AD738" i="1"/>
  <c r="AF738" i="1" s="1"/>
  <c r="V738" i="1"/>
  <c r="T727" i="1"/>
  <c r="V727" i="1"/>
  <c r="T721" i="1"/>
  <c r="V721" i="1"/>
  <c r="V661" i="1"/>
  <c r="T661" i="1"/>
  <c r="AC661" i="1" s="1"/>
  <c r="AD661" i="1" s="1"/>
  <c r="V653" i="1"/>
  <c r="T653" i="1"/>
  <c r="V996" i="1"/>
  <c r="S995" i="1"/>
  <c r="V990" i="1"/>
  <c r="T990" i="1"/>
  <c r="AC990" i="1" s="1"/>
  <c r="AD990" i="1" s="1"/>
  <c r="V978" i="1"/>
  <c r="T978" i="1"/>
  <c r="AC978" i="1" s="1"/>
  <c r="AD978" i="1" s="1"/>
  <c r="U978" i="1"/>
  <c r="AC977" i="1"/>
  <c r="AD977" i="1" s="1"/>
  <c r="R953" i="1"/>
  <c r="S953" i="1" s="1"/>
  <c r="R937" i="1"/>
  <c r="S937" i="1"/>
  <c r="R905" i="1"/>
  <c r="S905" i="1" s="1"/>
  <c r="R873" i="1"/>
  <c r="S873" i="1"/>
  <c r="R857" i="1"/>
  <c r="S857" i="1"/>
  <c r="R841" i="1"/>
  <c r="S841" i="1" s="1"/>
  <c r="R825" i="1"/>
  <c r="S825" i="1" s="1"/>
  <c r="T774" i="1"/>
  <c r="AC774" i="1"/>
  <c r="AD774" i="1"/>
  <c r="T760" i="1"/>
  <c r="AC760" i="1"/>
  <c r="AD760" i="1"/>
  <c r="T753" i="1"/>
  <c r="AC753" i="1" s="1"/>
  <c r="AD753" i="1" s="1"/>
  <c r="T728" i="1"/>
  <c r="V728" i="1"/>
  <c r="T708" i="1"/>
  <c r="AC708" i="1" s="1"/>
  <c r="V708" i="1"/>
  <c r="T701" i="1"/>
  <c r="AB701" i="1"/>
  <c r="V701" i="1"/>
  <c r="T670" i="1"/>
  <c r="V670" i="1"/>
  <c r="V645" i="1"/>
  <c r="T645" i="1"/>
  <c r="T742" i="1"/>
  <c r="AC742" i="1"/>
  <c r="AD742" i="1" s="1"/>
  <c r="AF742" i="1" s="1"/>
  <c r="T735" i="1"/>
  <c r="AC735" i="1"/>
  <c r="AD735" i="1" s="1"/>
  <c r="AF735" i="1" s="1"/>
  <c r="AG735" i="1" s="1"/>
  <c r="AH735" i="1" s="1"/>
  <c r="T726" i="1"/>
  <c r="T719" i="1"/>
  <c r="AB719" i="1"/>
  <c r="V719" i="1"/>
  <c r="T713" i="1"/>
  <c r="AB713" i="1"/>
  <c r="T694" i="1"/>
  <c r="V694" i="1"/>
  <c r="T688" i="1"/>
  <c r="T687" i="1"/>
  <c r="AB687" i="1" s="1"/>
  <c r="V687" i="1"/>
  <c r="T681" i="1"/>
  <c r="T664" i="1"/>
  <c r="R660" i="1"/>
  <c r="S660" i="1"/>
  <c r="T658" i="1"/>
  <c r="U658" i="1"/>
  <c r="T656" i="1"/>
  <c r="AB652" i="1"/>
  <c r="R652" i="1"/>
  <c r="S652" i="1" s="1"/>
  <c r="T650" i="1"/>
  <c r="U650" i="1"/>
  <c r="T648" i="1"/>
  <c r="AB648" i="1"/>
  <c r="T642" i="1"/>
  <c r="U642" i="1" s="1"/>
  <c r="T640" i="1"/>
  <c r="R636" i="1"/>
  <c r="S636" i="1"/>
  <c r="R631" i="1"/>
  <c r="S631" i="1"/>
  <c r="R628" i="1"/>
  <c r="S628" i="1"/>
  <c r="T600" i="1"/>
  <c r="AC600" i="1" s="1"/>
  <c r="AD600" i="1" s="1"/>
  <c r="AF600" i="1" s="1"/>
  <c r="T599" i="1"/>
  <c r="AB599" i="1"/>
  <c r="U598" i="1"/>
  <c r="AB598" i="1"/>
  <c r="T594" i="1"/>
  <c r="V594" i="1"/>
  <c r="V564" i="1"/>
  <c r="T564" i="1"/>
  <c r="U564" i="1"/>
  <c r="R547" i="1"/>
  <c r="S547" i="1" s="1"/>
  <c r="V541" i="1"/>
  <c r="T541" i="1"/>
  <c r="U541" i="1" s="1"/>
  <c r="V507" i="1"/>
  <c r="T507" i="1"/>
  <c r="AB507" i="1" s="1"/>
  <c r="S959" i="1"/>
  <c r="R955" i="1"/>
  <c r="S955" i="1"/>
  <c r="R951" i="1"/>
  <c r="S951" i="1" s="1"/>
  <c r="R947" i="1"/>
  <c r="S947" i="1"/>
  <c r="R943" i="1"/>
  <c r="S943" i="1" s="1"/>
  <c r="R939" i="1"/>
  <c r="S939" i="1"/>
  <c r="R927" i="1"/>
  <c r="S927" i="1"/>
  <c r="R919" i="1"/>
  <c r="S919" i="1" s="1"/>
  <c r="R915" i="1"/>
  <c r="S915" i="1"/>
  <c r="R911" i="1"/>
  <c r="S911" i="1"/>
  <c r="R907" i="1"/>
  <c r="S907" i="1" s="1"/>
  <c r="R899" i="1"/>
  <c r="S899" i="1"/>
  <c r="R895" i="1"/>
  <c r="S895" i="1"/>
  <c r="R891" i="1"/>
  <c r="S891" i="1"/>
  <c r="R887" i="1"/>
  <c r="S887" i="1" s="1"/>
  <c r="R883" i="1"/>
  <c r="S883" i="1"/>
  <c r="R879" i="1"/>
  <c r="S879" i="1" s="1"/>
  <c r="R875" i="1"/>
  <c r="S875" i="1"/>
  <c r="R863" i="1"/>
  <c r="S863" i="1"/>
  <c r="R859" i="1"/>
  <c r="S859" i="1" s="1"/>
  <c r="R855" i="1"/>
  <c r="S855" i="1" s="1"/>
  <c r="R851" i="1"/>
  <c r="S851" i="1"/>
  <c r="R847" i="1"/>
  <c r="S847" i="1"/>
  <c r="R843" i="1"/>
  <c r="S843" i="1" s="1"/>
  <c r="R839" i="1"/>
  <c r="S839" i="1" s="1"/>
  <c r="R835" i="1"/>
  <c r="S835" i="1"/>
  <c r="R831" i="1"/>
  <c r="S831" i="1"/>
  <c r="R827" i="1"/>
  <c r="S827" i="1"/>
  <c r="AC780" i="1"/>
  <c r="AD780" i="1" s="1"/>
  <c r="T776" i="1"/>
  <c r="AC776" i="1" s="1"/>
  <c r="AD776" i="1" s="1"/>
  <c r="T772" i="1"/>
  <c r="AC772" i="1"/>
  <c r="AD772" i="1"/>
  <c r="T769" i="1"/>
  <c r="T765" i="1"/>
  <c r="AC765" i="1" s="1"/>
  <c r="AD765" i="1" s="1"/>
  <c r="R763" i="1"/>
  <c r="S763" i="1"/>
  <c r="T762" i="1"/>
  <c r="AC762" i="1"/>
  <c r="AD762" i="1" s="1"/>
  <c r="T759" i="1"/>
  <c r="T755" i="1"/>
  <c r="AC755" i="1"/>
  <c r="AD755" i="1"/>
  <c r="AF755" i="1" s="1"/>
  <c r="T751" i="1"/>
  <c r="AC751" i="1"/>
  <c r="AD751" i="1"/>
  <c r="T747" i="1"/>
  <c r="AC747" i="1" s="1"/>
  <c r="AD747" i="1" s="1"/>
  <c r="AF747" i="1" s="1"/>
  <c r="T737" i="1"/>
  <c r="AB737" i="1" s="1"/>
  <c r="V735" i="1"/>
  <c r="T729" i="1"/>
  <c r="AC729" i="1" s="1"/>
  <c r="AD729" i="1" s="1"/>
  <c r="V725" i="1"/>
  <c r="AB721" i="1"/>
  <c r="T710" i="1"/>
  <c r="V710" i="1"/>
  <c r="T704" i="1"/>
  <c r="T703" i="1"/>
  <c r="V703" i="1"/>
  <c r="V700" i="1"/>
  <c r="T697" i="1"/>
  <c r="AB697" i="1"/>
  <c r="AB695" i="1"/>
  <c r="V693" i="1"/>
  <c r="T678" i="1"/>
  <c r="V678" i="1"/>
  <c r="T672" i="1"/>
  <c r="T671" i="1"/>
  <c r="V671" i="1"/>
  <c r="V668" i="1"/>
  <c r="AB656" i="1"/>
  <c r="V638" i="1"/>
  <c r="T638" i="1"/>
  <c r="AC638" i="1"/>
  <c r="AD638" i="1"/>
  <c r="R637" i="1"/>
  <c r="S637" i="1"/>
  <c r="V630" i="1"/>
  <c r="T630" i="1"/>
  <c r="R629" i="1"/>
  <c r="S629" i="1"/>
  <c r="T627" i="1"/>
  <c r="AB627" i="1"/>
  <c r="T616" i="1"/>
  <c r="T615" i="1"/>
  <c r="AC615" i="1"/>
  <c r="AD615" i="1" s="1"/>
  <c r="U614" i="1"/>
  <c r="T603" i="1"/>
  <c r="AB603" i="1" s="1"/>
  <c r="AB602" i="1"/>
  <c r="T568" i="1"/>
  <c r="U568" i="1" s="1"/>
  <c r="T565" i="1"/>
  <c r="AC565" i="1"/>
  <c r="AD565" i="1"/>
  <c r="AF565" i="1"/>
  <c r="T549" i="1"/>
  <c r="AC549" i="1"/>
  <c r="AD549" i="1"/>
  <c r="AF549" i="1"/>
  <c r="V538" i="1"/>
  <c r="T538" i="1"/>
  <c r="R969" i="1"/>
  <c r="S969" i="1" s="1"/>
  <c r="R963" i="1"/>
  <c r="S963" i="1"/>
  <c r="R958" i="1"/>
  <c r="S958" i="1" s="1"/>
  <c r="R954" i="1"/>
  <c r="S954" i="1"/>
  <c r="S950" i="1"/>
  <c r="R942" i="1"/>
  <c r="S942" i="1" s="1"/>
  <c r="S934" i="1"/>
  <c r="R930" i="1"/>
  <c r="S930" i="1"/>
  <c r="R926" i="1"/>
  <c r="S926" i="1" s="1"/>
  <c r="R922" i="1"/>
  <c r="S922" i="1"/>
  <c r="S918" i="1"/>
  <c r="R914" i="1"/>
  <c r="S914" i="1"/>
  <c r="R910" i="1"/>
  <c r="S910" i="1" s="1"/>
  <c r="R902" i="1"/>
  <c r="S902" i="1"/>
  <c r="R898" i="1"/>
  <c r="S898" i="1" s="1"/>
  <c r="R894" i="1"/>
  <c r="S894" i="1" s="1"/>
  <c r="R882" i="1"/>
  <c r="S882" i="1"/>
  <c r="R878" i="1"/>
  <c r="S878" i="1" s="1"/>
  <c r="R874" i="1"/>
  <c r="S874" i="1"/>
  <c r="R870" i="1"/>
  <c r="S870" i="1"/>
  <c r="R866" i="1"/>
  <c r="S866" i="1" s="1"/>
  <c r="R862" i="1"/>
  <c r="S862" i="1" s="1"/>
  <c r="S854" i="1"/>
  <c r="R850" i="1"/>
  <c r="S850" i="1"/>
  <c r="R842" i="1"/>
  <c r="S842" i="1"/>
  <c r="R838" i="1"/>
  <c r="S838" i="1"/>
  <c r="R834" i="1"/>
  <c r="S834" i="1"/>
  <c r="R830" i="1"/>
  <c r="S830" i="1" s="1"/>
  <c r="T785" i="1"/>
  <c r="AC785" i="1"/>
  <c r="AD785" i="1"/>
  <c r="T781" i="1"/>
  <c r="U781" i="1" s="1"/>
  <c r="AC781" i="1"/>
  <c r="AD781" i="1" s="1"/>
  <c r="T777" i="1"/>
  <c r="AC777" i="1"/>
  <c r="AD777" i="1"/>
  <c r="T773" i="1"/>
  <c r="AC773" i="1" s="1"/>
  <c r="AD773" i="1" s="1"/>
  <c r="T770" i="1"/>
  <c r="AC770" i="1" s="1"/>
  <c r="AD770" i="1" s="1"/>
  <c r="T766" i="1"/>
  <c r="AC766" i="1"/>
  <c r="AD766" i="1"/>
  <c r="T763" i="1"/>
  <c r="T756" i="1"/>
  <c r="AC756" i="1" s="1"/>
  <c r="AD756" i="1" s="1"/>
  <c r="T752" i="1"/>
  <c r="AC752" i="1"/>
  <c r="AD752" i="1"/>
  <c r="T748" i="1"/>
  <c r="U748" i="1" s="1"/>
  <c r="T744" i="1"/>
  <c r="AC744" i="1"/>
  <c r="AD744" i="1"/>
  <c r="T741" i="1"/>
  <c r="AC741" i="1"/>
  <c r="AD741" i="1"/>
  <c r="AF741" i="1" s="1"/>
  <c r="T740" i="1"/>
  <c r="T736" i="1"/>
  <c r="AC736" i="1"/>
  <c r="AD736" i="1"/>
  <c r="T733" i="1"/>
  <c r="AC733" i="1"/>
  <c r="AD733" i="1"/>
  <c r="T732" i="1"/>
  <c r="AC732" i="1" s="1"/>
  <c r="AD732" i="1" s="1"/>
  <c r="V732" i="1"/>
  <c r="V720" i="1"/>
  <c r="T718" i="1"/>
  <c r="V718" i="1"/>
  <c r="V713" i="1"/>
  <c r="T711" i="1"/>
  <c r="V711" i="1"/>
  <c r="T705" i="1"/>
  <c r="U705" i="1" s="1"/>
  <c r="AB705" i="1"/>
  <c r="AB703" i="1"/>
  <c r="V688" i="1"/>
  <c r="T686" i="1"/>
  <c r="V686" i="1"/>
  <c r="V681" i="1"/>
  <c r="T680" i="1"/>
  <c r="T679" i="1"/>
  <c r="AB679" i="1"/>
  <c r="V679" i="1"/>
  <c r="T673" i="1"/>
  <c r="AB673" i="1" s="1"/>
  <c r="V664" i="1"/>
  <c r="T662" i="1"/>
  <c r="U662" i="1"/>
  <c r="R661" i="1"/>
  <c r="S661" i="1"/>
  <c r="U659" i="1"/>
  <c r="AC659" i="1"/>
  <c r="AD659" i="1" s="1"/>
  <c r="V658" i="1"/>
  <c r="V656" i="1"/>
  <c r="T654" i="1"/>
  <c r="U654" i="1"/>
  <c r="R653" i="1"/>
  <c r="S653" i="1"/>
  <c r="U651" i="1"/>
  <c r="AC651" i="1"/>
  <c r="AD651" i="1"/>
  <c r="V650" i="1"/>
  <c r="V648" i="1"/>
  <c r="R645" i="1"/>
  <c r="S645" i="1"/>
  <c r="R639" i="1"/>
  <c r="S639" i="1" s="1"/>
  <c r="R635" i="1"/>
  <c r="S635" i="1"/>
  <c r="R634" i="1"/>
  <c r="S634" i="1"/>
  <c r="R633" i="1"/>
  <c r="S633" i="1"/>
  <c r="R632" i="1"/>
  <c r="S632" i="1" s="1"/>
  <c r="T618" i="1"/>
  <c r="U618" i="1"/>
  <c r="V613" i="1"/>
  <c r="V606" i="1"/>
  <c r="T606" i="1"/>
  <c r="U606" i="1"/>
  <c r="R605" i="1"/>
  <c r="S605" i="1" s="1"/>
  <c r="T588" i="1"/>
  <c r="AB588" i="1"/>
  <c r="V588" i="1"/>
  <c r="U566" i="1"/>
  <c r="AC566" i="1"/>
  <c r="AD566" i="1" s="1"/>
  <c r="T544" i="1"/>
  <c r="U544" i="1" s="1"/>
  <c r="T526" i="1"/>
  <c r="AC526" i="1"/>
  <c r="AD526" i="1"/>
  <c r="V526" i="1"/>
  <c r="T734" i="1"/>
  <c r="T730" i="1"/>
  <c r="AC730" i="1" s="1"/>
  <c r="AD730" i="1" s="1"/>
  <c r="AF730" i="1" s="1"/>
  <c r="T723" i="1"/>
  <c r="AB723" i="1" s="1"/>
  <c r="T722" i="1"/>
  <c r="AB717" i="1"/>
  <c r="T715" i="1"/>
  <c r="AB715" i="1" s="1"/>
  <c r="T707" i="1"/>
  <c r="AB707" i="1"/>
  <c r="T706" i="1"/>
  <c r="AC706" i="1" s="1"/>
  <c r="T699" i="1"/>
  <c r="AB699" i="1" s="1"/>
  <c r="T698" i="1"/>
  <c r="T691" i="1"/>
  <c r="T690" i="1"/>
  <c r="U690" i="1" s="1"/>
  <c r="AB685" i="1"/>
  <c r="T683" i="1"/>
  <c r="AB683" i="1" s="1"/>
  <c r="T682" i="1"/>
  <c r="T675" i="1"/>
  <c r="AB675" i="1"/>
  <c r="T674" i="1"/>
  <c r="AB669" i="1"/>
  <c r="T667" i="1"/>
  <c r="AB667" i="1" s="1"/>
  <c r="T666" i="1"/>
  <c r="R662" i="1"/>
  <c r="S662" i="1"/>
  <c r="R654" i="1"/>
  <c r="S654" i="1"/>
  <c r="R647" i="1"/>
  <c r="S647" i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AB635" i="1" s="1"/>
  <c r="T631" i="1"/>
  <c r="U631" i="1"/>
  <c r="T628" i="1"/>
  <c r="R620" i="1"/>
  <c r="S620" i="1" s="1"/>
  <c r="T610" i="1"/>
  <c r="U610" i="1"/>
  <c r="T608" i="1"/>
  <c r="AC608" i="1" s="1"/>
  <c r="AD608" i="1" s="1"/>
  <c r="R604" i="1"/>
  <c r="S604" i="1"/>
  <c r="T545" i="1"/>
  <c r="U545" i="1" s="1"/>
  <c r="V542" i="1"/>
  <c r="T542" i="1"/>
  <c r="U542" i="1"/>
  <c r="R627" i="1"/>
  <c r="S627" i="1" s="1"/>
  <c r="R626" i="1"/>
  <c r="S626" i="1" s="1"/>
  <c r="R625" i="1"/>
  <c r="S625" i="1"/>
  <c r="R624" i="1"/>
  <c r="S624" i="1"/>
  <c r="R623" i="1"/>
  <c r="S623" i="1"/>
  <c r="T620" i="1"/>
  <c r="AC620" i="1" s="1"/>
  <c r="AD620" i="1" s="1"/>
  <c r="AF620" i="1" s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/>
  <c r="R609" i="1"/>
  <c r="S609" i="1"/>
  <c r="R608" i="1"/>
  <c r="S608" i="1"/>
  <c r="T604" i="1"/>
  <c r="R603" i="1"/>
  <c r="S603" i="1"/>
  <c r="R602" i="1"/>
  <c r="S602" i="1"/>
  <c r="R601" i="1"/>
  <c r="S601" i="1"/>
  <c r="R600" i="1"/>
  <c r="S600" i="1" s="1"/>
  <c r="R599" i="1"/>
  <c r="S599" i="1"/>
  <c r="T595" i="1"/>
  <c r="AC595" i="1" s="1"/>
  <c r="AD595" i="1" s="1"/>
  <c r="AF595" i="1" s="1"/>
  <c r="R594" i="1"/>
  <c r="S594" i="1"/>
  <c r="R588" i="1"/>
  <c r="S588" i="1"/>
  <c r="T571" i="1"/>
  <c r="U571" i="1" s="1"/>
  <c r="AG571" i="1" s="1"/>
  <c r="R568" i="1"/>
  <c r="S568" i="1"/>
  <c r="R565" i="1"/>
  <c r="S565" i="1" s="1"/>
  <c r="R561" i="1"/>
  <c r="S561" i="1"/>
  <c r="T559" i="1"/>
  <c r="R556" i="1"/>
  <c r="S556" i="1"/>
  <c r="R554" i="1"/>
  <c r="S554" i="1"/>
  <c r="T553" i="1"/>
  <c r="T552" i="1"/>
  <c r="AB552" i="1"/>
  <c r="T546" i="1"/>
  <c r="U546" i="1" s="1"/>
  <c r="R545" i="1"/>
  <c r="S545" i="1"/>
  <c r="T543" i="1"/>
  <c r="T533" i="1"/>
  <c r="U533" i="1"/>
  <c r="V533" i="1"/>
  <c r="R531" i="1"/>
  <c r="S531" i="1"/>
  <c r="R529" i="1"/>
  <c r="S529" i="1"/>
  <c r="T517" i="1"/>
  <c r="U517" i="1" s="1"/>
  <c r="V517" i="1"/>
  <c r="R597" i="1"/>
  <c r="S597" i="1" s="1"/>
  <c r="R587" i="1"/>
  <c r="S587" i="1"/>
  <c r="R584" i="1"/>
  <c r="S584" i="1" s="1"/>
  <c r="R583" i="1"/>
  <c r="S583" i="1" s="1"/>
  <c r="R582" i="1"/>
  <c r="S582" i="1" s="1"/>
  <c r="T572" i="1"/>
  <c r="AC572" i="1"/>
  <c r="AD572" i="1"/>
  <c r="R569" i="1"/>
  <c r="S569" i="1"/>
  <c r="AB566" i="1"/>
  <c r="R566" i="1"/>
  <c r="S566" i="1" s="1"/>
  <c r="R560" i="1"/>
  <c r="S560" i="1"/>
  <c r="R553" i="1"/>
  <c r="S553" i="1"/>
  <c r="R546" i="1"/>
  <c r="S546" i="1"/>
  <c r="T537" i="1"/>
  <c r="U537" i="1" s="1"/>
  <c r="R536" i="1"/>
  <c r="S536" i="1"/>
  <c r="R534" i="1"/>
  <c r="S534" i="1"/>
  <c r="R510" i="1"/>
  <c r="S510" i="1"/>
  <c r="S506" i="1"/>
  <c r="R504" i="1"/>
  <c r="S504" i="1"/>
  <c r="T509" i="1"/>
  <c r="AB509" i="1" s="1"/>
  <c r="U509" i="1"/>
  <c r="R542" i="1"/>
  <c r="S542" i="1"/>
  <c r="R538" i="1"/>
  <c r="S538" i="1" s="1"/>
  <c r="R530" i="1"/>
  <c r="S530" i="1"/>
  <c r="T519" i="1"/>
  <c r="R509" i="1"/>
  <c r="S509" i="1"/>
  <c r="T504" i="1"/>
  <c r="U555" i="1"/>
  <c r="U636" i="1"/>
  <c r="AC636" i="1"/>
  <c r="AD636" i="1"/>
  <c r="AF636" i="1" s="1"/>
  <c r="AG636" i="1" s="1"/>
  <c r="U635" i="1"/>
  <c r="AC635" i="1"/>
  <c r="AD635" i="1" s="1"/>
  <c r="AF635" i="1" s="1"/>
  <c r="AC631" i="1"/>
  <c r="AD631" i="1"/>
  <c r="AF631" i="1"/>
  <c r="AG631" i="1"/>
  <c r="AH631" i="1" s="1"/>
  <c r="U596" i="1"/>
  <c r="AC596" i="1"/>
  <c r="AD596" i="1" s="1"/>
  <c r="AF596" i="1" s="1"/>
  <c r="AB647" i="1"/>
  <c r="U624" i="1"/>
  <c r="AC624" i="1"/>
  <c r="AD624" i="1" s="1"/>
  <c r="U623" i="1"/>
  <c r="AB623" i="1"/>
  <c r="AC623" i="1"/>
  <c r="AD623" i="1"/>
  <c r="AF623" i="1"/>
  <c r="AG623" i="1" s="1"/>
  <c r="AH623" i="1" s="1"/>
  <c r="U616" i="1"/>
  <c r="AF608" i="1"/>
  <c r="U600" i="1"/>
  <c r="AC599" i="1"/>
  <c r="AD599" i="1"/>
  <c r="AF599" i="1" s="1"/>
  <c r="AC575" i="1"/>
  <c r="AD575" i="1" s="1"/>
  <c r="U556" i="1"/>
  <c r="AB556" i="1"/>
  <c r="AC556" i="1"/>
  <c r="AD556" i="1"/>
  <c r="AF556" i="1"/>
  <c r="AG556" i="1"/>
  <c r="AH556" i="1" s="1"/>
  <c r="AC644" i="1"/>
  <c r="AD644" i="1"/>
  <c r="AF644" i="1"/>
  <c r="U643" i="1"/>
  <c r="AC643" i="1"/>
  <c r="AD643" i="1" s="1"/>
  <c r="AB643" i="1"/>
  <c r="U639" i="1"/>
  <c r="AB639" i="1"/>
  <c r="AC639" i="1"/>
  <c r="AD639" i="1" s="1"/>
  <c r="U632" i="1"/>
  <c r="AC632" i="1"/>
  <c r="AD632" i="1" s="1"/>
  <c r="AF632" i="1" s="1"/>
  <c r="AB618" i="1"/>
  <c r="U612" i="1"/>
  <c r="U603" i="1"/>
  <c r="AC603" i="1"/>
  <c r="AD603" i="1" s="1"/>
  <c r="U561" i="1"/>
  <c r="AC561" i="1"/>
  <c r="AD561" i="1"/>
  <c r="AF561" i="1"/>
  <c r="AG561" i="1" s="1"/>
  <c r="AH561" i="1" s="1"/>
  <c r="U554" i="1"/>
  <c r="AB636" i="1"/>
  <c r="AB553" i="1"/>
  <c r="T532" i="1"/>
  <c r="V532" i="1"/>
  <c r="T529" i="1"/>
  <c r="U529" i="1" s="1"/>
  <c r="V529" i="1"/>
  <c r="V634" i="1"/>
  <c r="AB632" i="1"/>
  <c r="V626" i="1"/>
  <c r="T607" i="1"/>
  <c r="AC576" i="1"/>
  <c r="AD576" i="1" s="1"/>
  <c r="V544" i="1"/>
  <c r="V530" i="1"/>
  <c r="T524" i="1"/>
  <c r="AB524" i="1" s="1"/>
  <c r="U524" i="1"/>
  <c r="V524" i="1"/>
  <c r="T521" i="1"/>
  <c r="V521" i="1"/>
  <c r="U512" i="1"/>
  <c r="AB622" i="1"/>
  <c r="AB563" i="1"/>
  <c r="U562" i="1"/>
  <c r="AC562" i="1"/>
  <c r="AD562" i="1" s="1"/>
  <c r="V505" i="1"/>
  <c r="T505" i="1"/>
  <c r="V647" i="1"/>
  <c r="V639" i="1"/>
  <c r="V631" i="1"/>
  <c r="V623" i="1"/>
  <c r="V615" i="1"/>
  <c r="AB604" i="1"/>
  <c r="V599" i="1"/>
  <c r="AC563" i="1"/>
  <c r="AD563" i="1" s="1"/>
  <c r="AF563" i="1" s="1"/>
  <c r="AG563" i="1" s="1"/>
  <c r="AH563" i="1" s="1"/>
  <c r="AC551" i="1"/>
  <c r="AD551" i="1"/>
  <c r="AF551" i="1"/>
  <c r="AB540" i="1"/>
  <c r="AC540" i="1"/>
  <c r="AD540" i="1"/>
  <c r="AF540" i="1" s="1"/>
  <c r="V642" i="1"/>
  <c r="V640" i="1"/>
  <c r="V632" i="1"/>
  <c r="V624" i="1"/>
  <c r="AB624" i="1"/>
  <c r="V618" i="1"/>
  <c r="V616" i="1"/>
  <c r="V610" i="1"/>
  <c r="V608" i="1"/>
  <c r="V602" i="1"/>
  <c r="V600" i="1"/>
  <c r="AB561" i="1"/>
  <c r="V556" i="1"/>
  <c r="R646" i="1"/>
  <c r="S646" i="1"/>
  <c r="R638" i="1"/>
  <c r="S638" i="1"/>
  <c r="R630" i="1"/>
  <c r="S630" i="1" s="1"/>
  <c r="R622" i="1"/>
  <c r="S622" i="1"/>
  <c r="R614" i="1"/>
  <c r="S614" i="1"/>
  <c r="R606" i="1"/>
  <c r="S606" i="1"/>
  <c r="R598" i="1"/>
  <c r="S598" i="1" s="1"/>
  <c r="V597" i="1"/>
  <c r="T592" i="1"/>
  <c r="T580" i="1"/>
  <c r="V568" i="1"/>
  <c r="R564" i="1"/>
  <c r="S564" i="1" s="1"/>
  <c r="AB562" i="1"/>
  <c r="R562" i="1"/>
  <c r="S562" i="1"/>
  <c r="T560" i="1"/>
  <c r="T557" i="1"/>
  <c r="AB555" i="1"/>
  <c r="R555" i="1"/>
  <c r="S555" i="1"/>
  <c r="V551" i="1"/>
  <c r="T550" i="1"/>
  <c r="U550" i="1" s="1"/>
  <c r="AB548" i="1"/>
  <c r="AC548" i="1"/>
  <c r="AD548" i="1" s="1"/>
  <c r="V537" i="1"/>
  <c r="T535" i="1"/>
  <c r="AB535" i="1"/>
  <c r="V527" i="1"/>
  <c r="V525" i="1"/>
  <c r="V522" i="1"/>
  <c r="R522" i="1"/>
  <c r="S522" i="1" s="1"/>
  <c r="R520" i="1"/>
  <c r="S520" i="1" s="1"/>
  <c r="T518" i="1"/>
  <c r="U518" i="1"/>
  <c r="R517" i="1"/>
  <c r="S517" i="1" s="1"/>
  <c r="T516" i="1"/>
  <c r="U516" i="1" s="1"/>
  <c r="V516" i="1"/>
  <c r="V513" i="1"/>
  <c r="V503" i="1"/>
  <c r="AB596" i="1"/>
  <c r="R596" i="1"/>
  <c r="S596" i="1"/>
  <c r="R559" i="1"/>
  <c r="S559" i="1"/>
  <c r="R558" i="1"/>
  <c r="S558" i="1" s="1"/>
  <c r="R557" i="1"/>
  <c r="S557" i="1"/>
  <c r="AB551" i="1"/>
  <c r="R551" i="1"/>
  <c r="S551" i="1" s="1"/>
  <c r="R550" i="1"/>
  <c r="S550" i="1" s="1"/>
  <c r="AB549" i="1"/>
  <c r="R549" i="1"/>
  <c r="S549" i="1"/>
  <c r="AA546" i="1"/>
  <c r="AB546" i="1"/>
  <c r="AC546" i="1"/>
  <c r="AD546" i="1" s="1"/>
  <c r="R544" i="1"/>
  <c r="S544" i="1"/>
  <c r="R543" i="1"/>
  <c r="S543" i="1"/>
  <c r="R541" i="1"/>
  <c r="S541" i="1" s="1"/>
  <c r="T536" i="1"/>
  <c r="R535" i="1"/>
  <c r="S535" i="1" s="1"/>
  <c r="R532" i="1"/>
  <c r="S532" i="1"/>
  <c r="T531" i="1"/>
  <c r="AB531" i="1" s="1"/>
  <c r="T528" i="1"/>
  <c r="AB527" i="1"/>
  <c r="R527" i="1"/>
  <c r="S527" i="1"/>
  <c r="R524" i="1"/>
  <c r="S524" i="1" s="1"/>
  <c r="T523" i="1"/>
  <c r="AB523" i="1" s="1"/>
  <c r="T520" i="1"/>
  <c r="U520" i="1"/>
  <c r="AB519" i="1"/>
  <c r="R519" i="1"/>
  <c r="S519" i="1"/>
  <c r="R516" i="1"/>
  <c r="S516" i="1" s="1"/>
  <c r="R515" i="1"/>
  <c r="S515" i="1" s="1"/>
  <c r="R513" i="1"/>
  <c r="S513" i="1"/>
  <c r="AC1000" i="1"/>
  <c r="AD1000" i="1" s="1"/>
  <c r="AC996" i="1"/>
  <c r="AD996" i="1" s="1"/>
  <c r="AC976" i="1"/>
  <c r="AD976" i="1" s="1"/>
  <c r="T822" i="1"/>
  <c r="T818" i="1"/>
  <c r="AB818" i="1" s="1"/>
  <c r="T794" i="1"/>
  <c r="AB794" i="1"/>
  <c r="AF766" i="1"/>
  <c r="AG766" i="1" s="1"/>
  <c r="AF731" i="1"/>
  <c r="AG731" i="1" s="1"/>
  <c r="AH731" i="1" s="1"/>
  <c r="AC724" i="1"/>
  <c r="AD724" i="1" s="1"/>
  <c r="U724" i="1"/>
  <c r="AC716" i="1"/>
  <c r="AD716" i="1" s="1"/>
  <c r="U716" i="1"/>
  <c r="AD708" i="1"/>
  <c r="U708" i="1"/>
  <c r="AC700" i="1"/>
  <c r="AD700" i="1" s="1"/>
  <c r="U700" i="1"/>
  <c r="AC684" i="1"/>
  <c r="AD684" i="1"/>
  <c r="U684" i="1"/>
  <c r="AC676" i="1"/>
  <c r="AD676" i="1"/>
  <c r="U676" i="1"/>
  <c r="AC668" i="1"/>
  <c r="AD668" i="1"/>
  <c r="U668" i="1"/>
  <c r="U572" i="1"/>
  <c r="V905" i="1"/>
  <c r="T905" i="1"/>
  <c r="AB905" i="1"/>
  <c r="V904" i="1"/>
  <c r="T904" i="1"/>
  <c r="V898" i="1"/>
  <c r="T898" i="1"/>
  <c r="V896" i="1"/>
  <c r="T896" i="1"/>
  <c r="V890" i="1"/>
  <c r="T890" i="1"/>
  <c r="V883" i="1"/>
  <c r="T883" i="1"/>
  <c r="AB883" i="1"/>
  <c r="V882" i="1"/>
  <c r="T882" i="1"/>
  <c r="V881" i="1"/>
  <c r="T881" i="1"/>
  <c r="V879" i="1"/>
  <c r="T879" i="1"/>
  <c r="V877" i="1"/>
  <c r="T877" i="1"/>
  <c r="AC877" i="1" s="1"/>
  <c r="AD877" i="1" s="1"/>
  <c r="V875" i="1"/>
  <c r="T875" i="1"/>
  <c r="V874" i="1"/>
  <c r="T874" i="1"/>
  <c r="V873" i="1"/>
  <c r="T873" i="1"/>
  <c r="V872" i="1"/>
  <c r="V871" i="1"/>
  <c r="T871" i="1"/>
  <c r="V870" i="1"/>
  <c r="T870" i="1"/>
  <c r="AB870" i="1"/>
  <c r="V869" i="1"/>
  <c r="V868" i="1"/>
  <c r="T868" i="1"/>
  <c r="V867" i="1"/>
  <c r="T867" i="1"/>
  <c r="AB867" i="1" s="1"/>
  <c r="V866" i="1"/>
  <c r="T866" i="1"/>
  <c r="V864" i="1"/>
  <c r="T864" i="1"/>
  <c r="V863" i="1"/>
  <c r="T863" i="1"/>
  <c r="V862" i="1"/>
  <c r="T862" i="1"/>
  <c r="AB862" i="1" s="1"/>
  <c r="T861" i="1"/>
  <c r="V860" i="1"/>
  <c r="T860" i="1"/>
  <c r="AB860" i="1" s="1"/>
  <c r="V859" i="1"/>
  <c r="T859" i="1"/>
  <c r="V857" i="1"/>
  <c r="T857" i="1"/>
  <c r="V856" i="1"/>
  <c r="V855" i="1"/>
  <c r="T855" i="1"/>
  <c r="V854" i="1"/>
  <c r="AB854" i="1"/>
  <c r="V853" i="1"/>
  <c r="T853" i="1"/>
  <c r="V852" i="1"/>
  <c r="T852" i="1"/>
  <c r="AB852" i="1" s="1"/>
  <c r="V851" i="1"/>
  <c r="T851" i="1"/>
  <c r="T850" i="1"/>
  <c r="AB850" i="1"/>
  <c r="V849" i="1"/>
  <c r="T849" i="1"/>
  <c r="V848" i="1"/>
  <c r="V847" i="1"/>
  <c r="T847" i="1"/>
  <c r="V846" i="1"/>
  <c r="V845" i="1"/>
  <c r="T845" i="1"/>
  <c r="V844" i="1"/>
  <c r="T844" i="1"/>
  <c r="T843" i="1"/>
  <c r="V842" i="1"/>
  <c r="T842" i="1"/>
  <c r="AB842" i="1"/>
  <c r="V841" i="1"/>
  <c r="T841" i="1"/>
  <c r="V840" i="1"/>
  <c r="V839" i="1"/>
  <c r="T839" i="1"/>
  <c r="V838" i="1"/>
  <c r="T838" i="1"/>
  <c r="AB838" i="1"/>
  <c r="V836" i="1"/>
  <c r="T836" i="1"/>
  <c r="AC836" i="1" s="1"/>
  <c r="AD836" i="1" s="1"/>
  <c r="AF836" i="1" s="1"/>
  <c r="V835" i="1"/>
  <c r="T835" i="1"/>
  <c r="V834" i="1"/>
  <c r="T834" i="1"/>
  <c r="AB834" i="1" s="1"/>
  <c r="V832" i="1"/>
  <c r="T832" i="1"/>
  <c r="V831" i="1"/>
  <c r="T831" i="1"/>
  <c r="V830" i="1"/>
  <c r="T830" i="1"/>
  <c r="V828" i="1"/>
  <c r="T828" i="1"/>
  <c r="AB828" i="1" s="1"/>
  <c r="V827" i="1"/>
  <c r="T827" i="1"/>
  <c r="V825" i="1"/>
  <c r="T825" i="1"/>
  <c r="V824" i="1"/>
  <c r="T824" i="1"/>
  <c r="T823" i="1"/>
  <c r="T819" i="1"/>
  <c r="AB819" i="1" s="1"/>
  <c r="T815" i="1"/>
  <c r="U815" i="1" s="1"/>
  <c r="AB811" i="1"/>
  <c r="T811" i="1"/>
  <c r="T807" i="1"/>
  <c r="T803" i="1"/>
  <c r="T799" i="1"/>
  <c r="AC799" i="1" s="1"/>
  <c r="T795" i="1"/>
  <c r="U795" i="1" s="1"/>
  <c r="T791" i="1"/>
  <c r="AF779" i="1"/>
  <c r="AF775" i="1"/>
  <c r="AG775" i="1"/>
  <c r="AH775" i="1" s="1"/>
  <c r="AF743" i="1"/>
  <c r="AG743" i="1"/>
  <c r="AH743" i="1" s="1"/>
  <c r="AF651" i="1"/>
  <c r="AG651" i="1" s="1"/>
  <c r="AH651" i="1" s="1"/>
  <c r="AC994" i="1"/>
  <c r="AD994" i="1"/>
  <c r="AC968" i="1"/>
  <c r="AD968" i="1"/>
  <c r="T810" i="1"/>
  <c r="T806" i="1"/>
  <c r="AB806" i="1" s="1"/>
  <c r="T802" i="1"/>
  <c r="AF774" i="1"/>
  <c r="AF770" i="1"/>
  <c r="V958" i="1"/>
  <c r="V957" i="1"/>
  <c r="T957" i="1"/>
  <c r="AB957" i="1"/>
  <c r="V956" i="1"/>
  <c r="T956" i="1"/>
  <c r="V954" i="1"/>
  <c r="T954" i="1"/>
  <c r="V952" i="1"/>
  <c r="T952" i="1"/>
  <c r="AB952" i="1"/>
  <c r="V951" i="1"/>
  <c r="T951" i="1"/>
  <c r="V948" i="1"/>
  <c r="T948" i="1"/>
  <c r="AB948" i="1"/>
  <c r="V946" i="1"/>
  <c r="T946" i="1"/>
  <c r="AB946" i="1"/>
  <c r="V945" i="1"/>
  <c r="T945" i="1"/>
  <c r="V939" i="1"/>
  <c r="T939" i="1"/>
  <c r="AB939" i="1"/>
  <c r="T935" i="1"/>
  <c r="AB935" i="1" s="1"/>
  <c r="V934" i="1"/>
  <c r="T934" i="1"/>
  <c r="V926" i="1"/>
  <c r="V924" i="1"/>
  <c r="V921" i="1"/>
  <c r="T921" i="1"/>
  <c r="U921" i="1" s="1"/>
  <c r="V920" i="1"/>
  <c r="T920" i="1"/>
  <c r="V919" i="1"/>
  <c r="T919" i="1"/>
  <c r="V918" i="1"/>
  <c r="T918" i="1"/>
  <c r="AB918" i="1"/>
  <c r="V917" i="1"/>
  <c r="T917" i="1"/>
  <c r="AB917" i="1"/>
  <c r="V916" i="1"/>
  <c r="T916" i="1"/>
  <c r="V914" i="1"/>
  <c r="T914" i="1"/>
  <c r="V913" i="1"/>
  <c r="V910" i="1"/>
  <c r="V907" i="1"/>
  <c r="T907" i="1"/>
  <c r="V906" i="1"/>
  <c r="V902" i="1"/>
  <c r="T902" i="1"/>
  <c r="AB902" i="1"/>
  <c r="V899" i="1"/>
  <c r="T899" i="1"/>
  <c r="V895" i="1"/>
  <c r="T895" i="1"/>
  <c r="V893" i="1"/>
  <c r="T893" i="1"/>
  <c r="AB893" i="1"/>
  <c r="V892" i="1"/>
  <c r="T892" i="1"/>
  <c r="AB892" i="1" s="1"/>
  <c r="V891" i="1"/>
  <c r="T891" i="1"/>
  <c r="V888" i="1"/>
  <c r="T888" i="1"/>
  <c r="U888" i="1" s="1"/>
  <c r="AB888" i="1"/>
  <c r="V887" i="1"/>
  <c r="T887" i="1"/>
  <c r="V885" i="1"/>
  <c r="T885" i="1"/>
  <c r="AB885" i="1" s="1"/>
  <c r="V880" i="1"/>
  <c r="T880" i="1"/>
  <c r="AB880" i="1"/>
  <c r="AB989" i="1"/>
  <c r="AB979" i="1"/>
  <c r="AB977" i="1"/>
  <c r="AB976" i="1"/>
  <c r="AB968" i="1"/>
  <c r="AB967" i="1"/>
  <c r="AB963" i="1"/>
  <c r="AB904" i="1"/>
  <c r="AB898" i="1"/>
  <c r="AB890" i="1"/>
  <c r="AB881" i="1"/>
  <c r="AB875" i="1"/>
  <c r="AB869" i="1"/>
  <c r="AB864" i="1"/>
  <c r="AB856" i="1"/>
  <c r="AB855" i="1"/>
  <c r="AB848" i="1"/>
  <c r="AB847" i="1"/>
  <c r="AB844" i="1"/>
  <c r="AB843" i="1"/>
  <c r="AB836" i="1"/>
  <c r="AB835" i="1"/>
  <c r="AB824" i="1"/>
  <c r="AB820" i="1"/>
  <c r="T820" i="1"/>
  <c r="T812" i="1"/>
  <c r="AB812" i="1" s="1"/>
  <c r="AB808" i="1"/>
  <c r="T808" i="1"/>
  <c r="T804" i="1"/>
  <c r="AB804" i="1" s="1"/>
  <c r="T796" i="1"/>
  <c r="AB792" i="1"/>
  <c r="T792" i="1"/>
  <c r="AC792" i="1" s="1"/>
  <c r="AD792" i="1" s="1"/>
  <c r="AB788" i="1"/>
  <c r="T788" i="1"/>
  <c r="AF772" i="1"/>
  <c r="AF768" i="1"/>
  <c r="AF760" i="1"/>
  <c r="AF756" i="1"/>
  <c r="AG756" i="1" s="1"/>
  <c r="AH756" i="1" s="1"/>
  <c r="AF733" i="1"/>
  <c r="AC728" i="1"/>
  <c r="AD728" i="1" s="1"/>
  <c r="U728" i="1"/>
  <c r="AC720" i="1"/>
  <c r="AD720" i="1"/>
  <c r="U720" i="1"/>
  <c r="AG720" i="1" s="1"/>
  <c r="AH720" i="1" s="1"/>
  <c r="AC712" i="1"/>
  <c r="AD712" i="1" s="1"/>
  <c r="AC704" i="1"/>
  <c r="AD704" i="1"/>
  <c r="U704" i="1"/>
  <c r="AC696" i="1"/>
  <c r="AD696" i="1"/>
  <c r="U696" i="1"/>
  <c r="AC688" i="1"/>
  <c r="AD688" i="1" s="1"/>
  <c r="U688" i="1"/>
  <c r="AC680" i="1"/>
  <c r="AD680" i="1"/>
  <c r="U680" i="1"/>
  <c r="AC672" i="1"/>
  <c r="AD672" i="1"/>
  <c r="U672" i="1"/>
  <c r="U588" i="1"/>
  <c r="AC588" i="1"/>
  <c r="AD588" i="1"/>
  <c r="T585" i="1"/>
  <c r="AB585" i="1"/>
  <c r="AC987" i="1"/>
  <c r="AD987" i="1" s="1"/>
  <c r="AC979" i="1"/>
  <c r="AD979" i="1" s="1"/>
  <c r="AC967" i="1"/>
  <c r="AD967" i="1"/>
  <c r="T790" i="1"/>
  <c r="V960" i="1"/>
  <c r="T960" i="1"/>
  <c r="U960" i="1" s="1"/>
  <c r="V949" i="1"/>
  <c r="T949" i="1"/>
  <c r="AB949" i="1" s="1"/>
  <c r="V947" i="1"/>
  <c r="T947" i="1"/>
  <c r="V944" i="1"/>
  <c r="T944" i="1"/>
  <c r="AB944" i="1" s="1"/>
  <c r="V943" i="1"/>
  <c r="T943" i="1"/>
  <c r="V942" i="1"/>
  <c r="T942" i="1"/>
  <c r="AB942" i="1" s="1"/>
  <c r="V941" i="1"/>
  <c r="V937" i="1"/>
  <c r="T937" i="1"/>
  <c r="V930" i="1"/>
  <c r="T930" i="1"/>
  <c r="V929" i="1"/>
  <c r="V925" i="1"/>
  <c r="T925" i="1"/>
  <c r="V922" i="1"/>
  <c r="T922" i="1"/>
  <c r="V915" i="1"/>
  <c r="T915" i="1"/>
  <c r="V912" i="1"/>
  <c r="T912" i="1"/>
  <c r="U912" i="1" s="1"/>
  <c r="AB912" i="1"/>
  <c r="V911" i="1"/>
  <c r="T911" i="1"/>
  <c r="V909" i="1"/>
  <c r="T909" i="1"/>
  <c r="V903" i="1"/>
  <c r="T903" i="1"/>
  <c r="AC903" i="1" s="1"/>
  <c r="AD903" i="1" s="1"/>
  <c r="V900" i="1"/>
  <c r="T900" i="1"/>
  <c r="AB900" i="1" s="1"/>
  <c r="T897" i="1"/>
  <c r="V894" i="1"/>
  <c r="T894" i="1"/>
  <c r="AB894" i="1"/>
  <c r="V886" i="1"/>
  <c r="V884" i="1"/>
  <c r="T884" i="1"/>
  <c r="AB884" i="1"/>
  <c r="AB990" i="1"/>
  <c r="AB987" i="1"/>
  <c r="T821" i="1"/>
  <c r="AB821" i="1" s="1"/>
  <c r="T813" i="1"/>
  <c r="AB813" i="1"/>
  <c r="T809" i="1"/>
  <c r="AC809" i="1" s="1"/>
  <c r="AD809" i="1" s="1"/>
  <c r="T805" i="1"/>
  <c r="AB805" i="1"/>
  <c r="T801" i="1"/>
  <c r="AC801" i="1" s="1"/>
  <c r="T797" i="1"/>
  <c r="AB797" i="1" s="1"/>
  <c r="T793" i="1"/>
  <c r="T789" i="1"/>
  <c r="AB789" i="1"/>
  <c r="AF785" i="1"/>
  <c r="AF781" i="1"/>
  <c r="AF777" i="1"/>
  <c r="AG777" i="1" s="1"/>
  <c r="AH777" i="1" s="1"/>
  <c r="AF765" i="1"/>
  <c r="AF753" i="1"/>
  <c r="AF749" i="1"/>
  <c r="AG749" i="1" s="1"/>
  <c r="AH749" i="1" s="1"/>
  <c r="AF736" i="1"/>
  <c r="AB728" i="1"/>
  <c r="AC727" i="1"/>
  <c r="AD727" i="1" s="1"/>
  <c r="U727" i="1"/>
  <c r="AB724" i="1"/>
  <c r="AC723" i="1"/>
  <c r="AD723" i="1"/>
  <c r="U723" i="1"/>
  <c r="AB720" i="1"/>
  <c r="AC719" i="1"/>
  <c r="AD719" i="1" s="1"/>
  <c r="U719" i="1"/>
  <c r="AB716" i="1"/>
  <c r="AC715" i="1"/>
  <c r="AD715" i="1" s="1"/>
  <c r="U715" i="1"/>
  <c r="AB712" i="1"/>
  <c r="AC711" i="1"/>
  <c r="AD711" i="1" s="1"/>
  <c r="U711" i="1"/>
  <c r="AB708" i="1"/>
  <c r="AC707" i="1"/>
  <c r="AD707" i="1"/>
  <c r="U707" i="1"/>
  <c r="AB704" i="1"/>
  <c r="AC703" i="1"/>
  <c r="AD703" i="1" s="1"/>
  <c r="U703" i="1"/>
  <c r="AB700" i="1"/>
  <c r="AC699" i="1"/>
  <c r="AD699" i="1"/>
  <c r="U699" i="1"/>
  <c r="AB696" i="1"/>
  <c r="U695" i="1"/>
  <c r="AC691" i="1"/>
  <c r="AD691" i="1"/>
  <c r="AG691" i="1" s="1"/>
  <c r="AH691" i="1" s="1"/>
  <c r="U691" i="1"/>
  <c r="AB688" i="1"/>
  <c r="AC687" i="1"/>
  <c r="AD687" i="1" s="1"/>
  <c r="U687" i="1"/>
  <c r="AB684" i="1"/>
  <c r="AC683" i="1"/>
  <c r="AD683" i="1" s="1"/>
  <c r="U683" i="1"/>
  <c r="AB680" i="1"/>
  <c r="AB676" i="1"/>
  <c r="AC675" i="1"/>
  <c r="AD675" i="1"/>
  <c r="U675" i="1"/>
  <c r="AB672" i="1"/>
  <c r="AB668" i="1"/>
  <c r="U667" i="1"/>
  <c r="U661" i="1"/>
  <c r="U645" i="1"/>
  <c r="AC645" i="1"/>
  <c r="AD645" i="1"/>
  <c r="U637" i="1"/>
  <c r="AC637" i="1"/>
  <c r="AD637" i="1"/>
  <c r="U629" i="1"/>
  <c r="AC629" i="1"/>
  <c r="AD629" i="1"/>
  <c r="U621" i="1"/>
  <c r="AC621" i="1"/>
  <c r="AD621" i="1" s="1"/>
  <c r="U613" i="1"/>
  <c r="AC613" i="1"/>
  <c r="AD613" i="1" s="1"/>
  <c r="U605" i="1"/>
  <c r="AC605" i="1"/>
  <c r="AD605" i="1"/>
  <c r="U597" i="1"/>
  <c r="AC597" i="1"/>
  <c r="AD597" i="1" s="1"/>
  <c r="T581" i="1"/>
  <c r="U581" i="1" s="1"/>
  <c r="AB581" i="1"/>
  <c r="V787" i="1"/>
  <c r="V786" i="1"/>
  <c r="V785" i="1"/>
  <c r="AB785" i="1"/>
  <c r="V784" i="1"/>
  <c r="AB784" i="1"/>
  <c r="V783" i="1"/>
  <c r="AB783" i="1"/>
  <c r="V781" i="1"/>
  <c r="AB781" i="1"/>
  <c r="V780" i="1"/>
  <c r="V779" i="1"/>
  <c r="AB779" i="1"/>
  <c r="V778" i="1"/>
  <c r="V777" i="1"/>
  <c r="AB777" i="1"/>
  <c r="V776" i="1"/>
  <c r="AB776" i="1"/>
  <c r="V775" i="1"/>
  <c r="V774" i="1"/>
  <c r="AB774" i="1"/>
  <c r="V773" i="1"/>
  <c r="AB773" i="1"/>
  <c r="V772" i="1"/>
  <c r="AB772" i="1"/>
  <c r="V771" i="1"/>
  <c r="V770" i="1"/>
  <c r="AB770" i="1"/>
  <c r="V769" i="1"/>
  <c r="V768" i="1"/>
  <c r="AB768" i="1"/>
  <c r="V767" i="1"/>
  <c r="AB767" i="1"/>
  <c r="V766" i="1"/>
  <c r="AB766" i="1"/>
  <c r="V765" i="1"/>
  <c r="AB765" i="1"/>
  <c r="V764" i="1"/>
  <c r="V763" i="1"/>
  <c r="V762" i="1"/>
  <c r="V761" i="1"/>
  <c r="AB761" i="1"/>
  <c r="V760" i="1"/>
  <c r="AB760" i="1"/>
  <c r="V759" i="1"/>
  <c r="V758" i="1"/>
  <c r="AB758" i="1"/>
  <c r="V757" i="1"/>
  <c r="V756" i="1"/>
  <c r="AB756" i="1"/>
  <c r="V755" i="1"/>
  <c r="V754" i="1"/>
  <c r="AB754" i="1"/>
  <c r="V753" i="1"/>
  <c r="V752" i="1"/>
  <c r="AB752" i="1"/>
  <c r="V751" i="1"/>
  <c r="AB751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38" i="1"/>
  <c r="AB736" i="1"/>
  <c r="AB735" i="1"/>
  <c r="AB733" i="1"/>
  <c r="AB732" i="1"/>
  <c r="AB730" i="1"/>
  <c r="AB729" i="1"/>
  <c r="AC726" i="1"/>
  <c r="AD726" i="1"/>
  <c r="AF726" i="1" s="1"/>
  <c r="U726" i="1"/>
  <c r="AG726" i="1" s="1"/>
  <c r="AH726" i="1" s="1"/>
  <c r="AC718" i="1"/>
  <c r="AD718" i="1" s="1"/>
  <c r="U718" i="1"/>
  <c r="AC714" i="1"/>
  <c r="AD714" i="1" s="1"/>
  <c r="U714" i="1"/>
  <c r="AD706" i="1"/>
  <c r="U706" i="1"/>
  <c r="AG706" i="1" s="1"/>
  <c r="AH706" i="1" s="1"/>
  <c r="AC698" i="1"/>
  <c r="AD698" i="1" s="1"/>
  <c r="U698" i="1"/>
  <c r="AC694" i="1"/>
  <c r="AD694" i="1"/>
  <c r="U694" i="1"/>
  <c r="AC690" i="1"/>
  <c r="AD690" i="1" s="1"/>
  <c r="AC686" i="1"/>
  <c r="AD686" i="1" s="1"/>
  <c r="U686" i="1"/>
  <c r="AC682" i="1"/>
  <c r="AD682" i="1"/>
  <c r="U682" i="1"/>
  <c r="AC678" i="1"/>
  <c r="AD678" i="1"/>
  <c r="U678" i="1"/>
  <c r="AC670" i="1"/>
  <c r="AD670" i="1"/>
  <c r="AF670" i="1" s="1"/>
  <c r="U670" i="1"/>
  <c r="AC666" i="1"/>
  <c r="AD666" i="1"/>
  <c r="U666" i="1"/>
  <c r="T593" i="1"/>
  <c r="AB593" i="1"/>
  <c r="AC584" i="1"/>
  <c r="AD584" i="1"/>
  <c r="T577" i="1"/>
  <c r="AB577" i="1"/>
  <c r="T573" i="1"/>
  <c r="U785" i="1"/>
  <c r="AG785" i="1" s="1"/>
  <c r="AH785" i="1" s="1"/>
  <c r="U784" i="1"/>
  <c r="AG784" i="1" s="1"/>
  <c r="AH784" i="1" s="1"/>
  <c r="U783" i="1"/>
  <c r="U780" i="1"/>
  <c r="U779" i="1"/>
  <c r="U778" i="1"/>
  <c r="U777" i="1"/>
  <c r="U776" i="1"/>
  <c r="U775" i="1"/>
  <c r="U774" i="1"/>
  <c r="U773" i="1"/>
  <c r="U772" i="1"/>
  <c r="AG772" i="1" s="1"/>
  <c r="U771" i="1"/>
  <c r="AG771" i="1" s="1"/>
  <c r="U770" i="1"/>
  <c r="U768" i="1"/>
  <c r="U767" i="1"/>
  <c r="U766" i="1"/>
  <c r="U765" i="1"/>
  <c r="AG765" i="1"/>
  <c r="AH765" i="1" s="1"/>
  <c r="U763" i="1"/>
  <c r="U761" i="1"/>
  <c r="U760" i="1"/>
  <c r="U759" i="1"/>
  <c r="U758" i="1"/>
  <c r="U756" i="1"/>
  <c r="U755" i="1"/>
  <c r="U754" i="1"/>
  <c r="AG754" i="1"/>
  <c r="AH754" i="1"/>
  <c r="U753" i="1"/>
  <c r="AG753" i="1" s="1"/>
  <c r="AH753" i="1" s="1"/>
  <c r="U752" i="1"/>
  <c r="U751" i="1"/>
  <c r="U749" i="1"/>
  <c r="U747" i="1"/>
  <c r="U746" i="1"/>
  <c r="U745" i="1"/>
  <c r="U744" i="1"/>
  <c r="U743" i="1"/>
  <c r="U742" i="1"/>
  <c r="U741" i="1"/>
  <c r="U738" i="1"/>
  <c r="U737" i="1"/>
  <c r="U736" i="1"/>
  <c r="AG736" i="1"/>
  <c r="AH736" i="1"/>
  <c r="U735" i="1"/>
  <c r="U733" i="1"/>
  <c r="U732" i="1"/>
  <c r="U731" i="1"/>
  <c r="U730" i="1"/>
  <c r="AG730" i="1" s="1"/>
  <c r="AH730" i="1" s="1"/>
  <c r="U729" i="1"/>
  <c r="AB726" i="1"/>
  <c r="AC725" i="1"/>
  <c r="AD725" i="1"/>
  <c r="U725" i="1"/>
  <c r="AB722" i="1"/>
  <c r="AC721" i="1"/>
  <c r="AD721" i="1" s="1"/>
  <c r="U721" i="1"/>
  <c r="AB718" i="1"/>
  <c r="AC717" i="1"/>
  <c r="AD717" i="1"/>
  <c r="U717" i="1"/>
  <c r="AB714" i="1"/>
  <c r="AC713" i="1"/>
  <c r="AD713" i="1" s="1"/>
  <c r="AF713" i="1" s="1"/>
  <c r="U713" i="1"/>
  <c r="AC709" i="1"/>
  <c r="AD709" i="1"/>
  <c r="AG709" i="1" s="1"/>
  <c r="AH709" i="1" s="1"/>
  <c r="U709" i="1"/>
  <c r="AB706" i="1"/>
  <c r="AB698" i="1"/>
  <c r="AC697" i="1"/>
  <c r="AD697" i="1"/>
  <c r="AF697" i="1" s="1"/>
  <c r="U697" i="1"/>
  <c r="AG697" i="1" s="1"/>
  <c r="AH697" i="1" s="1"/>
  <c r="AB694" i="1"/>
  <c r="AC693" i="1"/>
  <c r="AD693" i="1"/>
  <c r="U693" i="1"/>
  <c r="AB690" i="1"/>
  <c r="AC689" i="1"/>
  <c r="AD689" i="1"/>
  <c r="AF689" i="1" s="1"/>
  <c r="U689" i="1"/>
  <c r="AB686" i="1"/>
  <c r="AC685" i="1"/>
  <c r="AD685" i="1"/>
  <c r="U685" i="1"/>
  <c r="AB682" i="1"/>
  <c r="U681" i="1"/>
  <c r="AB678" i="1"/>
  <c r="AB674" i="1"/>
  <c r="AC673" i="1"/>
  <c r="AD673" i="1" s="1"/>
  <c r="U673" i="1"/>
  <c r="AB670" i="1"/>
  <c r="AB666" i="1"/>
  <c r="T665" i="1"/>
  <c r="U665" i="1" s="1"/>
  <c r="AB665" i="1"/>
  <c r="AB661" i="1"/>
  <c r="T657" i="1"/>
  <c r="T649" i="1"/>
  <c r="AB649" i="1"/>
  <c r="AB645" i="1"/>
  <c r="T641" i="1"/>
  <c r="AB637" i="1"/>
  <c r="T633" i="1"/>
  <c r="AB633" i="1" s="1"/>
  <c r="AB629" i="1"/>
  <c r="T625" i="1"/>
  <c r="AB621" i="1"/>
  <c r="T617" i="1"/>
  <c r="AB617" i="1"/>
  <c r="AB613" i="1"/>
  <c r="T609" i="1"/>
  <c r="AB609" i="1" s="1"/>
  <c r="AB605" i="1"/>
  <c r="T601" i="1"/>
  <c r="AB601" i="1"/>
  <c r="AB597" i="1"/>
  <c r="T589" i="1"/>
  <c r="AC589" i="1" s="1"/>
  <c r="AD589" i="1" s="1"/>
  <c r="AB589" i="1"/>
  <c r="T569" i="1"/>
  <c r="U525" i="1"/>
  <c r="U521" i="1"/>
  <c r="AH636" i="1"/>
  <c r="AG596" i="1"/>
  <c r="AH596" i="1" s="1"/>
  <c r="T590" i="1"/>
  <c r="AB590" i="1" s="1"/>
  <c r="T586" i="1"/>
  <c r="T582" i="1"/>
  <c r="AB582" i="1"/>
  <c r="T578" i="1"/>
  <c r="AB575" i="1"/>
  <c r="T574" i="1"/>
  <c r="AB574" i="1" s="1"/>
  <c r="T570" i="1"/>
  <c r="AB513" i="1"/>
  <c r="AC662" i="1"/>
  <c r="AD662" i="1"/>
  <c r="AC658" i="1"/>
  <c r="AD658" i="1" s="1"/>
  <c r="AF658" i="1" s="1"/>
  <c r="AC654" i="1"/>
  <c r="AD654" i="1"/>
  <c r="AC650" i="1"/>
  <c r="AD650" i="1"/>
  <c r="AC622" i="1"/>
  <c r="AD622" i="1" s="1"/>
  <c r="AC618" i="1"/>
  <c r="AD618" i="1"/>
  <c r="AC610" i="1"/>
  <c r="AD610" i="1"/>
  <c r="AC606" i="1"/>
  <c r="AD606" i="1" s="1"/>
  <c r="AC602" i="1"/>
  <c r="AD602" i="1" s="1"/>
  <c r="AF602" i="1" s="1"/>
  <c r="AC598" i="1"/>
  <c r="AD598" i="1"/>
  <c r="T591" i="1"/>
  <c r="AC591" i="1" s="1"/>
  <c r="AD591" i="1" s="1"/>
  <c r="AB591" i="1"/>
  <c r="T587" i="1"/>
  <c r="AB584" i="1"/>
  <c r="T583" i="1"/>
  <c r="AB583" i="1"/>
  <c r="T579" i="1"/>
  <c r="AB579" i="1"/>
  <c r="AB576" i="1"/>
  <c r="AF575" i="1"/>
  <c r="AA547" i="1"/>
  <c r="AB547" i="1"/>
  <c r="AC547" i="1"/>
  <c r="AD547" i="1"/>
  <c r="AA542" i="1"/>
  <c r="AB542" i="1" s="1"/>
  <c r="AA538" i="1"/>
  <c r="AA536" i="1"/>
  <c r="AB536" i="1"/>
  <c r="AC536" i="1"/>
  <c r="AD536" i="1" s="1"/>
  <c r="U534" i="1"/>
  <c r="AA532" i="1"/>
  <c r="AB532" i="1"/>
  <c r="AC532" i="1"/>
  <c r="AD532" i="1"/>
  <c r="U530" i="1"/>
  <c r="AA528" i="1"/>
  <c r="AB528" i="1" s="1"/>
  <c r="U526" i="1"/>
  <c r="AA524" i="1"/>
  <c r="AA520" i="1"/>
  <c r="AB520" i="1" s="1"/>
  <c r="AA516" i="1"/>
  <c r="AB516" i="1" s="1"/>
  <c r="AC516" i="1"/>
  <c r="AD516" i="1" s="1"/>
  <c r="U514" i="1"/>
  <c r="U536" i="1"/>
  <c r="AA534" i="1"/>
  <c r="AB534" i="1" s="1"/>
  <c r="AC534" i="1"/>
  <c r="AD534" i="1"/>
  <c r="AF534" i="1" s="1"/>
  <c r="AG534" i="1" s="1"/>
  <c r="AH534" i="1" s="1"/>
  <c r="U532" i="1"/>
  <c r="AA530" i="1"/>
  <c r="AB530" i="1" s="1"/>
  <c r="AC530" i="1"/>
  <c r="AD530" i="1"/>
  <c r="U528" i="1"/>
  <c r="AC528" i="1"/>
  <c r="AD528" i="1"/>
  <c r="AA526" i="1"/>
  <c r="AB526" i="1" s="1"/>
  <c r="AC524" i="1"/>
  <c r="AD524" i="1" s="1"/>
  <c r="AA522" i="1"/>
  <c r="AA518" i="1"/>
  <c r="AB518" i="1" s="1"/>
  <c r="AA514" i="1"/>
  <c r="AB514" i="1"/>
  <c r="AC514" i="1"/>
  <c r="AD514" i="1"/>
  <c r="AA545" i="1"/>
  <c r="AB545" i="1"/>
  <c r="AC545" i="1"/>
  <c r="AD545" i="1"/>
  <c r="AA541" i="1"/>
  <c r="AB541" i="1"/>
  <c r="AC541" i="1"/>
  <c r="AD541" i="1" s="1"/>
  <c r="AA537" i="1"/>
  <c r="U535" i="1"/>
  <c r="AC535" i="1"/>
  <c r="AD535" i="1"/>
  <c r="AA533" i="1"/>
  <c r="AB533" i="1" s="1"/>
  <c r="U531" i="1"/>
  <c r="AC531" i="1"/>
  <c r="AD531" i="1" s="1"/>
  <c r="AA529" i="1"/>
  <c r="AB529" i="1"/>
  <c r="AC529" i="1"/>
  <c r="AD529" i="1"/>
  <c r="U527" i="1"/>
  <c r="AC527" i="1"/>
  <c r="AD527" i="1" s="1"/>
  <c r="AA525" i="1"/>
  <c r="AB525" i="1"/>
  <c r="AC525" i="1"/>
  <c r="AD525" i="1"/>
  <c r="AF525" i="1" s="1"/>
  <c r="U523" i="1"/>
  <c r="AA521" i="1"/>
  <c r="AB521" i="1" s="1"/>
  <c r="U519" i="1"/>
  <c r="AC519" i="1"/>
  <c r="AD519" i="1" s="1"/>
  <c r="AA517" i="1"/>
  <c r="U513" i="1"/>
  <c r="AC513" i="1"/>
  <c r="AD513" i="1"/>
  <c r="V228" i="1"/>
  <c r="V72" i="1"/>
  <c r="V40" i="1"/>
  <c r="AF612" i="1"/>
  <c r="AG612" i="1"/>
  <c r="AH612" i="1"/>
  <c r="AC611" i="1"/>
  <c r="AD611" i="1" s="1"/>
  <c r="AC521" i="1"/>
  <c r="AD521" i="1" s="1"/>
  <c r="AF521" i="1" s="1"/>
  <c r="AB537" i="1"/>
  <c r="AC537" i="1"/>
  <c r="AD537" i="1" s="1"/>
  <c r="AF537" i="1" s="1"/>
  <c r="AC594" i="1"/>
  <c r="AD594" i="1"/>
  <c r="AC642" i="1"/>
  <c r="AD642" i="1"/>
  <c r="AB571" i="1"/>
  <c r="AB564" i="1"/>
  <c r="AC568" i="1"/>
  <c r="AD568" i="1"/>
  <c r="AF568" i="1"/>
  <c r="AG568" i="1"/>
  <c r="AH568" i="1" s="1"/>
  <c r="U552" i="1"/>
  <c r="AC571" i="1"/>
  <c r="AD571" i="1"/>
  <c r="AF571" i="1"/>
  <c r="AH571" i="1"/>
  <c r="U549" i="1"/>
  <c r="AG549" i="1" s="1"/>
  <c r="AH549" i="1" s="1"/>
  <c r="AB619" i="1"/>
  <c r="U608" i="1"/>
  <c r="AG608" i="1"/>
  <c r="AH608" i="1"/>
  <c r="AB631" i="1"/>
  <c r="AB646" i="1"/>
  <c r="AB600" i="1"/>
  <c r="AB517" i="1"/>
  <c r="AC517" i="1"/>
  <c r="AD517" i="1"/>
  <c r="AC523" i="1"/>
  <c r="AD523" i="1" s="1"/>
  <c r="AC533" i="1"/>
  <c r="AD533" i="1"/>
  <c r="AF533" i="1" s="1"/>
  <c r="AG551" i="1"/>
  <c r="AH551" i="1"/>
  <c r="AC542" i="1"/>
  <c r="AD542" i="1" s="1"/>
  <c r="AB572" i="1"/>
  <c r="AC614" i="1"/>
  <c r="AD614" i="1"/>
  <c r="AF614" i="1"/>
  <c r="AG614" i="1"/>
  <c r="AH614" i="1"/>
  <c r="AC646" i="1"/>
  <c r="AD646" i="1"/>
  <c r="AF646" i="1" s="1"/>
  <c r="AG646" i="1" s="1"/>
  <c r="AH646" i="1" s="1"/>
  <c r="AB568" i="1"/>
  <c r="AB544" i="1"/>
  <c r="AC544" i="1"/>
  <c r="AD544" i="1"/>
  <c r="AF544" i="1" s="1"/>
  <c r="AG544" i="1" s="1"/>
  <c r="AH544" i="1" s="1"/>
  <c r="AB554" i="1"/>
  <c r="AC564" i="1"/>
  <c r="AD564" i="1"/>
  <c r="AB612" i="1"/>
  <c r="AB642" i="1"/>
  <c r="AG768" i="1"/>
  <c r="AH768" i="1" s="1"/>
  <c r="AG774" i="1"/>
  <c r="AH774" i="1"/>
  <c r="AG758" i="1"/>
  <c r="AH758" i="1"/>
  <c r="AG744" i="1"/>
  <c r="AH744" i="1" s="1"/>
  <c r="AG742" i="1"/>
  <c r="AH742" i="1" s="1"/>
  <c r="AB620" i="1"/>
  <c r="AC627" i="1"/>
  <c r="AD627" i="1" s="1"/>
  <c r="AF627" i="1" s="1"/>
  <c r="U599" i="1"/>
  <c r="AG599" i="1"/>
  <c r="AH599" i="1"/>
  <c r="U620" i="1"/>
  <c r="AG620" i="1" s="1"/>
  <c r="AH620" i="1" s="1"/>
  <c r="AB610" i="1"/>
  <c r="AB606" i="1"/>
  <c r="AB658" i="1"/>
  <c r="AB654" i="1"/>
  <c r="U655" i="1"/>
  <c r="AC655" i="1"/>
  <c r="AD655" i="1" s="1"/>
  <c r="AB655" i="1"/>
  <c r="AH772" i="1"/>
  <c r="AG600" i="1"/>
  <c r="AH600" i="1"/>
  <c r="AG738" i="1"/>
  <c r="AH738" i="1" s="1"/>
  <c r="AG755" i="1"/>
  <c r="AH755" i="1"/>
  <c r="AH771" i="1"/>
  <c r="AG746" i="1"/>
  <c r="AH746" i="1"/>
  <c r="AC509" i="1"/>
  <c r="AD509" i="1"/>
  <c r="AC552" i="1"/>
  <c r="AD552" i="1"/>
  <c r="AF552" i="1"/>
  <c r="AG552" i="1"/>
  <c r="AH552" i="1"/>
  <c r="U627" i="1"/>
  <c r="U595" i="1"/>
  <c r="AG595" i="1"/>
  <c r="AH595" i="1"/>
  <c r="AB595" i="1"/>
  <c r="AB650" i="1"/>
  <c r="AB662" i="1"/>
  <c r="U559" i="1"/>
  <c r="AC559" i="1"/>
  <c r="AD559" i="1"/>
  <c r="U648" i="1"/>
  <c r="AC648" i="1"/>
  <c r="AD648" i="1"/>
  <c r="AF648" i="1"/>
  <c r="AG648" i="1"/>
  <c r="AH648" i="1"/>
  <c r="U656" i="1"/>
  <c r="AC656" i="1"/>
  <c r="AD656" i="1" s="1"/>
  <c r="U984" i="1"/>
  <c r="AC984" i="1"/>
  <c r="AD984" i="1"/>
  <c r="U663" i="1"/>
  <c r="AC663" i="1"/>
  <c r="AD663" i="1"/>
  <c r="AB663" i="1"/>
  <c r="AG779" i="1"/>
  <c r="AH779" i="1" s="1"/>
  <c r="AH766" i="1"/>
  <c r="AB559" i="1"/>
  <c r="U638" i="1"/>
  <c r="AB638" i="1"/>
  <c r="U998" i="1"/>
  <c r="AC998" i="1"/>
  <c r="AD998" i="1"/>
  <c r="AF998" i="1"/>
  <c r="AG998" i="1" s="1"/>
  <c r="AH998" i="1" s="1"/>
  <c r="AC518" i="1"/>
  <c r="AD518" i="1"/>
  <c r="AF518" i="1"/>
  <c r="AG540" i="1"/>
  <c r="AH540" i="1" s="1"/>
  <c r="AC550" i="1"/>
  <c r="AD550" i="1" s="1"/>
  <c r="AC607" i="1"/>
  <c r="AD607" i="1"/>
  <c r="AG555" i="1"/>
  <c r="AH555" i="1"/>
  <c r="AC520" i="1"/>
  <c r="AD520" i="1"/>
  <c r="AF520" i="1"/>
  <c r="AG520" i="1"/>
  <c r="AH520" i="1"/>
  <c r="AC580" i="1"/>
  <c r="AD580" i="1"/>
  <c r="AF580" i="1" s="1"/>
  <c r="AG635" i="1"/>
  <c r="AH635" i="1"/>
  <c r="AG525" i="1"/>
  <c r="AH525" i="1" s="1"/>
  <c r="AF530" i="1"/>
  <c r="AG530" i="1" s="1"/>
  <c r="AH530" i="1" s="1"/>
  <c r="AF618" i="1"/>
  <c r="AG618" i="1" s="1"/>
  <c r="AH618" i="1" s="1"/>
  <c r="AF535" i="1"/>
  <c r="AG535" i="1"/>
  <c r="AH535" i="1"/>
  <c r="AF598" i="1"/>
  <c r="AG598" i="1"/>
  <c r="AH598" i="1" s="1"/>
  <c r="AF662" i="1"/>
  <c r="AG662" i="1"/>
  <c r="AH662" i="1"/>
  <c r="U589" i="1"/>
  <c r="AG589" i="1" s="1"/>
  <c r="AH589" i="1" s="1"/>
  <c r="AF693" i="1"/>
  <c r="AG693" i="1" s="1"/>
  <c r="AH693" i="1" s="1"/>
  <c r="AF709" i="1"/>
  <c r="AF725" i="1"/>
  <c r="AG725" i="1"/>
  <c r="AH725" i="1"/>
  <c r="AF666" i="1"/>
  <c r="AF706" i="1"/>
  <c r="AC581" i="1"/>
  <c r="AD581" i="1" s="1"/>
  <c r="AF613" i="1"/>
  <c r="AF691" i="1"/>
  <c r="AF723" i="1"/>
  <c r="AF588" i="1"/>
  <c r="AG588" i="1" s="1"/>
  <c r="AH588" i="1" s="1"/>
  <c r="U792" i="1"/>
  <c r="AC808" i="1"/>
  <c r="AD808" i="1" s="1"/>
  <c r="U808" i="1"/>
  <c r="AC795" i="1"/>
  <c r="AD795" i="1" s="1"/>
  <c r="AC803" i="1"/>
  <c r="AD803" i="1"/>
  <c r="U803" i="1"/>
  <c r="AG803" i="1" s="1"/>
  <c r="AH803" i="1" s="1"/>
  <c r="AC811" i="1"/>
  <c r="AD811" i="1" s="1"/>
  <c r="U811" i="1"/>
  <c r="AC819" i="1"/>
  <c r="AD819" i="1" s="1"/>
  <c r="U819" i="1"/>
  <c r="AC824" i="1"/>
  <c r="AD824" i="1"/>
  <c r="U824" i="1"/>
  <c r="AC828" i="1"/>
  <c r="AD828" i="1"/>
  <c r="U828" i="1"/>
  <c r="AC830" i="1"/>
  <c r="AD830" i="1"/>
  <c r="U830" i="1"/>
  <c r="AC832" i="1"/>
  <c r="AD832" i="1" s="1"/>
  <c r="AC834" i="1"/>
  <c r="AD834" i="1"/>
  <c r="U834" i="1"/>
  <c r="U836" i="1"/>
  <c r="AC838" i="1"/>
  <c r="AD838" i="1" s="1"/>
  <c r="U838" i="1"/>
  <c r="AC842" i="1"/>
  <c r="AD842" i="1"/>
  <c r="U842" i="1"/>
  <c r="AC844" i="1"/>
  <c r="AD844" i="1"/>
  <c r="U844" i="1"/>
  <c r="AC846" i="1"/>
  <c r="AD846" i="1" s="1"/>
  <c r="AF846" i="1" s="1"/>
  <c r="U846" i="1"/>
  <c r="AC848" i="1"/>
  <c r="AD848" i="1" s="1"/>
  <c r="U848" i="1"/>
  <c r="AC850" i="1"/>
  <c r="AD850" i="1"/>
  <c r="U850" i="1"/>
  <c r="AG850" i="1" s="1"/>
  <c r="AH850" i="1" s="1"/>
  <c r="AC852" i="1"/>
  <c r="AD852" i="1" s="1"/>
  <c r="U852" i="1"/>
  <c r="AC854" i="1"/>
  <c r="AD854" i="1" s="1"/>
  <c r="U854" i="1"/>
  <c r="AD856" i="1"/>
  <c r="U856" i="1"/>
  <c r="AC860" i="1"/>
  <c r="AD860" i="1"/>
  <c r="U860" i="1"/>
  <c r="AC862" i="1"/>
  <c r="AD862" i="1"/>
  <c r="U862" i="1"/>
  <c r="AC864" i="1"/>
  <c r="AD864" i="1" s="1"/>
  <c r="AF864" i="1" s="1"/>
  <c r="U864" i="1"/>
  <c r="AC866" i="1"/>
  <c r="AD866" i="1"/>
  <c r="U866" i="1"/>
  <c r="AC870" i="1"/>
  <c r="AD870" i="1" s="1"/>
  <c r="U870" i="1"/>
  <c r="AC874" i="1"/>
  <c r="AD874" i="1"/>
  <c r="AF874" i="1" s="1"/>
  <c r="U874" i="1"/>
  <c r="AC881" i="1"/>
  <c r="AD881" i="1" s="1"/>
  <c r="U881" i="1"/>
  <c r="AC883" i="1"/>
  <c r="AD883" i="1"/>
  <c r="U883" i="1"/>
  <c r="AC896" i="1"/>
  <c r="AD896" i="1" s="1"/>
  <c r="AF896" i="1" s="1"/>
  <c r="U896" i="1"/>
  <c r="AC905" i="1"/>
  <c r="AD905" i="1"/>
  <c r="U905" i="1"/>
  <c r="AC794" i="1"/>
  <c r="AD794" i="1"/>
  <c r="U794" i="1"/>
  <c r="AF996" i="1"/>
  <c r="U570" i="1"/>
  <c r="AC570" i="1"/>
  <c r="AD570" i="1" s="1"/>
  <c r="U586" i="1"/>
  <c r="AC586" i="1"/>
  <c r="AD586" i="1"/>
  <c r="AB578" i="1"/>
  <c r="U609" i="1"/>
  <c r="AC609" i="1"/>
  <c r="AD609" i="1" s="1"/>
  <c r="U625" i="1"/>
  <c r="AG625" i="1" s="1"/>
  <c r="AH625" i="1" s="1"/>
  <c r="AC625" i="1"/>
  <c r="AD625" i="1" s="1"/>
  <c r="U657" i="1"/>
  <c r="AC657" i="1"/>
  <c r="AD657" i="1"/>
  <c r="AF657" i="1" s="1"/>
  <c r="AG689" i="1"/>
  <c r="AH689" i="1"/>
  <c r="AF605" i="1"/>
  <c r="AG605" i="1"/>
  <c r="AH605" i="1"/>
  <c r="AB625" i="1"/>
  <c r="AF637" i="1"/>
  <c r="AG637" i="1" s="1"/>
  <c r="AH637" i="1" s="1"/>
  <c r="AB657" i="1"/>
  <c r="AF687" i="1"/>
  <c r="AG687" i="1"/>
  <c r="AH687" i="1" s="1"/>
  <c r="AF703" i="1"/>
  <c r="AG703" i="1"/>
  <c r="AH703" i="1"/>
  <c r="AF719" i="1"/>
  <c r="AG719" i="1"/>
  <c r="AH719" i="1"/>
  <c r="AC793" i="1"/>
  <c r="AD793" i="1" s="1"/>
  <c r="U793" i="1"/>
  <c r="AD801" i="1"/>
  <c r="U801" i="1"/>
  <c r="U809" i="1"/>
  <c r="AC817" i="1"/>
  <c r="AD817" i="1" s="1"/>
  <c r="U817" i="1"/>
  <c r="AC897" i="1"/>
  <c r="AD897" i="1"/>
  <c r="U897" i="1"/>
  <c r="U903" i="1"/>
  <c r="AC909" i="1"/>
  <c r="AD909" i="1"/>
  <c r="U909" i="1"/>
  <c r="AC912" i="1"/>
  <c r="AD912" i="1" s="1"/>
  <c r="AC922" i="1"/>
  <c r="AD922" i="1"/>
  <c r="U922" i="1"/>
  <c r="AC925" i="1"/>
  <c r="AD925" i="1"/>
  <c r="U925" i="1"/>
  <c r="U943" i="1"/>
  <c r="AC947" i="1"/>
  <c r="AD947" i="1"/>
  <c r="U947" i="1"/>
  <c r="AC790" i="1"/>
  <c r="AD790" i="1"/>
  <c r="U790" i="1"/>
  <c r="AF978" i="1"/>
  <c r="AG978" i="1"/>
  <c r="AH978" i="1"/>
  <c r="AF680" i="1"/>
  <c r="AG680" i="1"/>
  <c r="AH680" i="1"/>
  <c r="AF696" i="1"/>
  <c r="AG696" i="1"/>
  <c r="AH696" i="1" s="1"/>
  <c r="AF728" i="1"/>
  <c r="AG728" i="1"/>
  <c r="AH728" i="1" s="1"/>
  <c r="AB897" i="1"/>
  <c r="AC885" i="1"/>
  <c r="AD885" i="1"/>
  <c r="U885" i="1"/>
  <c r="AC888" i="1"/>
  <c r="AD888" i="1" s="1"/>
  <c r="AC891" i="1"/>
  <c r="AD891" i="1"/>
  <c r="U891" i="1"/>
  <c r="AC893" i="1"/>
  <c r="AD893" i="1"/>
  <c r="AF893" i="1" s="1"/>
  <c r="U893" i="1"/>
  <c r="AC899" i="1"/>
  <c r="AD899" i="1" s="1"/>
  <c r="U899" i="1"/>
  <c r="AC910" i="1"/>
  <c r="AD910" i="1"/>
  <c r="AF910" i="1" s="1"/>
  <c r="U910" i="1"/>
  <c r="U914" i="1"/>
  <c r="AC917" i="1"/>
  <c r="AD917" i="1"/>
  <c r="AG917" i="1" s="1"/>
  <c r="AH917" i="1" s="1"/>
  <c r="U917" i="1"/>
  <c r="AC919" i="1"/>
  <c r="AD919" i="1"/>
  <c r="AF919" i="1" s="1"/>
  <c r="U919" i="1"/>
  <c r="AC921" i="1"/>
  <c r="AD921" i="1"/>
  <c r="AC935" i="1"/>
  <c r="AD935" i="1" s="1"/>
  <c r="AF935" i="1" s="1"/>
  <c r="U935" i="1"/>
  <c r="AC945" i="1"/>
  <c r="AD945" i="1"/>
  <c r="U945" i="1"/>
  <c r="AC948" i="1"/>
  <c r="AD948" i="1"/>
  <c r="U948" i="1"/>
  <c r="U951" i="1"/>
  <c r="AC957" i="1"/>
  <c r="AD957" i="1"/>
  <c r="U957" i="1"/>
  <c r="AC802" i="1"/>
  <c r="AD802" i="1"/>
  <c r="U802" i="1"/>
  <c r="AC810" i="1"/>
  <c r="AD810" i="1" s="1"/>
  <c r="U810" i="1"/>
  <c r="AF724" i="1"/>
  <c r="AG724" i="1"/>
  <c r="AH724" i="1"/>
  <c r="AF527" i="1"/>
  <c r="AG527" i="1"/>
  <c r="AH527" i="1" s="1"/>
  <c r="AG537" i="1"/>
  <c r="AH537" i="1"/>
  <c r="AF547" i="1"/>
  <c r="AG547" i="1" s="1"/>
  <c r="AH547" i="1" s="1"/>
  <c r="AF622" i="1"/>
  <c r="AF638" i="1"/>
  <c r="AG638" i="1"/>
  <c r="AH638" i="1" s="1"/>
  <c r="AF654" i="1"/>
  <c r="AG654" i="1"/>
  <c r="AH654" i="1"/>
  <c r="AF685" i="1"/>
  <c r="AG685" i="1"/>
  <c r="AH685" i="1" s="1"/>
  <c r="AF717" i="1"/>
  <c r="AG717" i="1"/>
  <c r="AH717" i="1" s="1"/>
  <c r="U573" i="1"/>
  <c r="AC573" i="1"/>
  <c r="AD573" i="1" s="1"/>
  <c r="AG670" i="1"/>
  <c r="AH670" i="1"/>
  <c r="AF678" i="1"/>
  <c r="AG678" i="1" s="1"/>
  <c r="AH678" i="1" s="1"/>
  <c r="AF686" i="1"/>
  <c r="AG686" i="1"/>
  <c r="AH686" i="1"/>
  <c r="AF694" i="1"/>
  <c r="AG694" i="1"/>
  <c r="AH694" i="1"/>
  <c r="AF718" i="1"/>
  <c r="AG718" i="1"/>
  <c r="AH718" i="1"/>
  <c r="AF629" i="1"/>
  <c r="AG629" i="1"/>
  <c r="AH629" i="1" s="1"/>
  <c r="AF661" i="1"/>
  <c r="AG661" i="1"/>
  <c r="AH661" i="1" s="1"/>
  <c r="AF699" i="1"/>
  <c r="AG699" i="1" s="1"/>
  <c r="AH699" i="1" s="1"/>
  <c r="AB793" i="1"/>
  <c r="AB801" i="1"/>
  <c r="AB809" i="1"/>
  <c r="AB817" i="1"/>
  <c r="AB790" i="1"/>
  <c r="U585" i="1"/>
  <c r="AC585" i="1"/>
  <c r="AD585" i="1"/>
  <c r="AC788" i="1"/>
  <c r="AD788" i="1"/>
  <c r="U788" i="1"/>
  <c r="AC804" i="1"/>
  <c r="AD804" i="1"/>
  <c r="U804" i="1"/>
  <c r="AC812" i="1"/>
  <c r="AD812" i="1" s="1"/>
  <c r="AG812" i="1" s="1"/>
  <c r="AH812" i="1" s="1"/>
  <c r="U812" i="1"/>
  <c r="AC820" i="1"/>
  <c r="AD820" i="1"/>
  <c r="U820" i="1"/>
  <c r="AB906" i="1"/>
  <c r="AB910" i="1"/>
  <c r="AB922" i="1"/>
  <c r="AB938" i="1"/>
  <c r="AB802" i="1"/>
  <c r="AB810" i="1"/>
  <c r="AC791" i="1"/>
  <c r="AD791" i="1"/>
  <c r="U791" i="1"/>
  <c r="AD799" i="1"/>
  <c r="U799" i="1"/>
  <c r="AC807" i="1"/>
  <c r="AD807" i="1"/>
  <c r="U807" i="1"/>
  <c r="AC815" i="1"/>
  <c r="AD815" i="1"/>
  <c r="AC823" i="1"/>
  <c r="AD823" i="1"/>
  <c r="U823" i="1"/>
  <c r="AC827" i="1"/>
  <c r="AD827" i="1" s="1"/>
  <c r="AF827" i="1" s="1"/>
  <c r="U827" i="1"/>
  <c r="AC835" i="1"/>
  <c r="AD835" i="1" s="1"/>
  <c r="U835" i="1"/>
  <c r="AC839" i="1"/>
  <c r="AD839" i="1"/>
  <c r="U839" i="1"/>
  <c r="AC841" i="1"/>
  <c r="AD841" i="1"/>
  <c r="AF841" i="1" s="1"/>
  <c r="U841" i="1"/>
  <c r="AC843" i="1"/>
  <c r="AD843" i="1" s="1"/>
  <c r="AF843" i="1" s="1"/>
  <c r="U843" i="1"/>
  <c r="AC847" i="1"/>
  <c r="AD847" i="1"/>
  <c r="U847" i="1"/>
  <c r="AC851" i="1"/>
  <c r="AD851" i="1"/>
  <c r="U851" i="1"/>
  <c r="AC855" i="1"/>
  <c r="AD855" i="1"/>
  <c r="U855" i="1"/>
  <c r="U857" i="1"/>
  <c r="AC861" i="1"/>
  <c r="AD861" i="1"/>
  <c r="AF861" i="1" s="1"/>
  <c r="AG861" i="1" s="1"/>
  <c r="AH861" i="1" s="1"/>
  <c r="U861" i="1"/>
  <c r="AC867" i="1"/>
  <c r="AD867" i="1"/>
  <c r="U867" i="1"/>
  <c r="AC869" i="1"/>
  <c r="AD869" i="1"/>
  <c r="U869" i="1"/>
  <c r="AC871" i="1"/>
  <c r="AD871" i="1" s="1"/>
  <c r="U871" i="1"/>
  <c r="AC873" i="1"/>
  <c r="AD873" i="1"/>
  <c r="AF873" i="1" s="1"/>
  <c r="U873" i="1"/>
  <c r="AC875" i="1"/>
  <c r="AD875" i="1" s="1"/>
  <c r="U875" i="1"/>
  <c r="AC879" i="1"/>
  <c r="AD879" i="1"/>
  <c r="AF879" i="1" s="1"/>
  <c r="AG879" i="1" s="1"/>
  <c r="AH879" i="1" s="1"/>
  <c r="U879" i="1"/>
  <c r="U882" i="1"/>
  <c r="AC890" i="1"/>
  <c r="AD890" i="1"/>
  <c r="U890" i="1"/>
  <c r="AC898" i="1"/>
  <c r="AD898" i="1"/>
  <c r="U898" i="1"/>
  <c r="AC904" i="1"/>
  <c r="AD904" i="1"/>
  <c r="U904" i="1"/>
  <c r="AF572" i="1"/>
  <c r="AG572" i="1" s="1"/>
  <c r="AH572" i="1" s="1"/>
  <c r="AC818" i="1"/>
  <c r="AD818" i="1"/>
  <c r="U818" i="1"/>
  <c r="AF513" i="1"/>
  <c r="AF528" i="1"/>
  <c r="AG528" i="1"/>
  <c r="AH528" i="1" s="1"/>
  <c r="AF526" i="1"/>
  <c r="AG526" i="1" s="1"/>
  <c r="AH526" i="1" s="1"/>
  <c r="U583" i="1"/>
  <c r="AC583" i="1"/>
  <c r="AD583" i="1"/>
  <c r="U591" i="1"/>
  <c r="AG602" i="1"/>
  <c r="AH602" i="1" s="1"/>
  <c r="U579" i="1"/>
  <c r="AC579" i="1"/>
  <c r="AD579" i="1" s="1"/>
  <c r="AF579" i="1" s="1"/>
  <c r="AF594" i="1"/>
  <c r="AG658" i="1"/>
  <c r="AH658" i="1"/>
  <c r="U582" i="1"/>
  <c r="AC582" i="1"/>
  <c r="AD582" i="1" s="1"/>
  <c r="U590" i="1"/>
  <c r="AC590" i="1"/>
  <c r="AD590" i="1"/>
  <c r="AF590" i="1" s="1"/>
  <c r="AG590" i="1" s="1"/>
  <c r="AH590" i="1" s="1"/>
  <c r="AB570" i="1"/>
  <c r="AB586" i="1"/>
  <c r="U601" i="1"/>
  <c r="AC601" i="1"/>
  <c r="AD601" i="1" s="1"/>
  <c r="U617" i="1"/>
  <c r="AC617" i="1"/>
  <c r="AD617" i="1"/>
  <c r="AF617" i="1" s="1"/>
  <c r="U633" i="1"/>
  <c r="AC633" i="1"/>
  <c r="AD633" i="1"/>
  <c r="U649" i="1"/>
  <c r="AC649" i="1"/>
  <c r="AD649" i="1"/>
  <c r="AF649" i="1" s="1"/>
  <c r="AG649" i="1" s="1"/>
  <c r="AH649" i="1" s="1"/>
  <c r="AC665" i="1"/>
  <c r="AD665" i="1" s="1"/>
  <c r="AG713" i="1"/>
  <c r="AH713" i="1" s="1"/>
  <c r="AB573" i="1"/>
  <c r="U593" i="1"/>
  <c r="AC593" i="1"/>
  <c r="AD593" i="1"/>
  <c r="AF593" i="1" s="1"/>
  <c r="AG593" i="1" s="1"/>
  <c r="AH593" i="1" s="1"/>
  <c r="AB641" i="1"/>
  <c r="AF695" i="1"/>
  <c r="AG695" i="1" s="1"/>
  <c r="AH695" i="1" s="1"/>
  <c r="AF711" i="1"/>
  <c r="AG711" i="1"/>
  <c r="AH711" i="1"/>
  <c r="AF727" i="1"/>
  <c r="AG727" i="1"/>
  <c r="AH727" i="1"/>
  <c r="AC789" i="1"/>
  <c r="AD789" i="1"/>
  <c r="U789" i="1"/>
  <c r="AC797" i="1"/>
  <c r="AD797" i="1"/>
  <c r="U797" i="1"/>
  <c r="AC805" i="1"/>
  <c r="AD805" i="1"/>
  <c r="U805" i="1"/>
  <c r="AC813" i="1"/>
  <c r="AD813" i="1" s="1"/>
  <c r="U813" i="1"/>
  <c r="AC821" i="1"/>
  <c r="AD821" i="1"/>
  <c r="U821" i="1"/>
  <c r="AC884" i="1"/>
  <c r="AD884" i="1"/>
  <c r="U884" i="1"/>
  <c r="AC894" i="1"/>
  <c r="AD894" i="1"/>
  <c r="U894" i="1"/>
  <c r="AC900" i="1"/>
  <c r="AD900" i="1"/>
  <c r="U900" i="1"/>
  <c r="AC911" i="1"/>
  <c r="AD911" i="1"/>
  <c r="AF911" i="1" s="1"/>
  <c r="AC915" i="1"/>
  <c r="AD915" i="1"/>
  <c r="U915" i="1"/>
  <c r="AC929" i="1"/>
  <c r="AD929" i="1"/>
  <c r="AF929" i="1" s="1"/>
  <c r="U929" i="1"/>
  <c r="AC937" i="1"/>
  <c r="AD937" i="1"/>
  <c r="AF937" i="1" s="1"/>
  <c r="AC942" i="1"/>
  <c r="AD942" i="1"/>
  <c r="U942" i="1"/>
  <c r="AC944" i="1"/>
  <c r="AD944" i="1" s="1"/>
  <c r="U944" i="1"/>
  <c r="AC949" i="1"/>
  <c r="AD949" i="1"/>
  <c r="AF949" i="1" s="1"/>
  <c r="U949" i="1"/>
  <c r="AG949" i="1" s="1"/>
  <c r="AH949" i="1" s="1"/>
  <c r="AC960" i="1"/>
  <c r="AD960" i="1"/>
  <c r="AF672" i="1"/>
  <c r="AG672" i="1"/>
  <c r="AH672" i="1"/>
  <c r="AF688" i="1"/>
  <c r="AG688" i="1"/>
  <c r="AH688" i="1" s="1"/>
  <c r="AF704" i="1"/>
  <c r="AG704" i="1" s="1"/>
  <c r="AH704" i="1" s="1"/>
  <c r="AF720" i="1"/>
  <c r="AB891" i="1"/>
  <c r="AB899" i="1"/>
  <c r="AB903" i="1"/>
  <c r="AB915" i="1"/>
  <c r="AB919" i="1"/>
  <c r="AC887" i="1"/>
  <c r="AD887" i="1" s="1"/>
  <c r="U887" i="1"/>
  <c r="AG887" i="1" s="1"/>
  <c r="AC892" i="1"/>
  <c r="AD892" i="1"/>
  <c r="AF892" i="1" s="1"/>
  <c r="U892" i="1"/>
  <c r="AC895" i="1"/>
  <c r="AD895" i="1"/>
  <c r="U895" i="1"/>
  <c r="AC902" i="1"/>
  <c r="AD902" i="1"/>
  <c r="AF902" i="1" s="1"/>
  <c r="U902" i="1"/>
  <c r="AC907" i="1"/>
  <c r="AD907" i="1"/>
  <c r="U907" i="1"/>
  <c r="AC916" i="1"/>
  <c r="AD916" i="1" s="1"/>
  <c r="U916" i="1"/>
  <c r="AC918" i="1"/>
  <c r="AD918" i="1" s="1"/>
  <c r="U918" i="1"/>
  <c r="AC920" i="1"/>
  <c r="AD920" i="1"/>
  <c r="U920" i="1"/>
  <c r="AC924" i="1"/>
  <c r="AD924" i="1" s="1"/>
  <c r="U924" i="1"/>
  <c r="AC934" i="1"/>
  <c r="AD934" i="1"/>
  <c r="U934" i="1"/>
  <c r="AG934" i="1" s="1"/>
  <c r="AH934" i="1" s="1"/>
  <c r="AC939" i="1"/>
  <c r="AD939" i="1"/>
  <c r="U939" i="1"/>
  <c r="AC952" i="1"/>
  <c r="AD952" i="1" s="1"/>
  <c r="U952" i="1"/>
  <c r="AC954" i="1"/>
  <c r="AD954" i="1" s="1"/>
  <c r="U954" i="1"/>
  <c r="AC956" i="1"/>
  <c r="AD956" i="1"/>
  <c r="U956" i="1"/>
  <c r="AG956" i="1" s="1"/>
  <c r="AC806" i="1"/>
  <c r="AD806" i="1"/>
  <c r="AG806" i="1" s="1"/>
  <c r="AH806" i="1" s="1"/>
  <c r="U806" i="1"/>
  <c r="AF668" i="1"/>
  <c r="AG668" i="1"/>
  <c r="AH668" i="1"/>
  <c r="AF684" i="1"/>
  <c r="AG684" i="1" s="1"/>
  <c r="AH684" i="1" s="1"/>
  <c r="AF716" i="1"/>
  <c r="AG716" i="1"/>
  <c r="AH716" i="1" s="1"/>
  <c r="AF564" i="1"/>
  <c r="AG564" i="1" s="1"/>
  <c r="AH564" i="1" s="1"/>
  <c r="AG518" i="1"/>
  <c r="AH518" i="1"/>
  <c r="AF663" i="1"/>
  <c r="AG663" i="1" s="1"/>
  <c r="AH663" i="1" s="1"/>
  <c r="AG627" i="1"/>
  <c r="AH627" i="1"/>
  <c r="AF550" i="1"/>
  <c r="AG550" i="1"/>
  <c r="AH550" i="1" s="1"/>
  <c r="AF821" i="1"/>
  <c r="AG821" i="1"/>
  <c r="AH821" i="1" s="1"/>
  <c r="AF789" i="1"/>
  <c r="AG789" i="1"/>
  <c r="AH789" i="1"/>
  <c r="AF601" i="1"/>
  <c r="AF582" i="1"/>
  <c r="AG582" i="1" s="1"/>
  <c r="AH582" i="1" s="1"/>
  <c r="AF890" i="1"/>
  <c r="AG890" i="1"/>
  <c r="AH890" i="1"/>
  <c r="AF867" i="1"/>
  <c r="AG867" i="1" s="1"/>
  <c r="AH867" i="1" s="1"/>
  <c r="AF855" i="1"/>
  <c r="AG855" i="1"/>
  <c r="AH855" i="1"/>
  <c r="AF847" i="1"/>
  <c r="AF823" i="1"/>
  <c r="AF807" i="1"/>
  <c r="AG807" i="1"/>
  <c r="AH807" i="1"/>
  <c r="AF820" i="1"/>
  <c r="AF954" i="1"/>
  <c r="AG954" i="1" s="1"/>
  <c r="AH954" i="1" s="1"/>
  <c r="AF924" i="1"/>
  <c r="AF918" i="1"/>
  <c r="AG892" i="1"/>
  <c r="AH892" i="1"/>
  <c r="AF887" i="1"/>
  <c r="AH887" i="1"/>
  <c r="AF905" i="1"/>
  <c r="AG905" i="1"/>
  <c r="AH905" i="1"/>
  <c r="AG896" i="1"/>
  <c r="AH896" i="1" s="1"/>
  <c r="AF881" i="1"/>
  <c r="AG881" i="1"/>
  <c r="AH881" i="1"/>
  <c r="AF860" i="1"/>
  <c r="AG860" i="1"/>
  <c r="AH860" i="1" s="1"/>
  <c r="AF848" i="1"/>
  <c r="AG848" i="1"/>
  <c r="AH848" i="1" s="1"/>
  <c r="AF844" i="1"/>
  <c r="AG844" i="1"/>
  <c r="AH844" i="1" s="1"/>
  <c r="AF828" i="1"/>
  <c r="AG828" i="1"/>
  <c r="AH828" i="1"/>
  <c r="AF824" i="1"/>
  <c r="AG824" i="1" s="1"/>
  <c r="AH824" i="1" s="1"/>
  <c r="AF795" i="1"/>
  <c r="AG795" i="1"/>
  <c r="AH795" i="1" s="1"/>
  <c r="AF898" i="1"/>
  <c r="AG898" i="1"/>
  <c r="AH898" i="1"/>
  <c r="AG873" i="1"/>
  <c r="AH873" i="1" s="1"/>
  <c r="AF957" i="1"/>
  <c r="AF944" i="1"/>
  <c r="AG944" i="1"/>
  <c r="AH944" i="1" s="1"/>
  <c r="AG841" i="1"/>
  <c r="AH841" i="1" s="1"/>
  <c r="AF948" i="1"/>
  <c r="AF917" i="1"/>
  <c r="AF817" i="1"/>
  <c r="AG817" i="1"/>
  <c r="AH817" i="1" s="1"/>
  <c r="AF806" i="1"/>
  <c r="AF956" i="1"/>
  <c r="AH956" i="1"/>
  <c r="AF934" i="1"/>
  <c r="AF920" i="1"/>
  <c r="AG920" i="1" s="1"/>
  <c r="AH920" i="1" s="1"/>
  <c r="AF907" i="1"/>
  <c r="AG907" i="1" s="1"/>
  <c r="AH907" i="1" s="1"/>
  <c r="AG657" i="1"/>
  <c r="AH657" i="1" s="1"/>
  <c r="AF625" i="1"/>
  <c r="AF866" i="1"/>
  <c r="AG866" i="1"/>
  <c r="AH866" i="1" s="1"/>
  <c r="AF862" i="1"/>
  <c r="AF854" i="1"/>
  <c r="AG854" i="1"/>
  <c r="AH854" i="1" s="1"/>
  <c r="AF850" i="1"/>
  <c r="AG846" i="1"/>
  <c r="AH846" i="1" s="1"/>
  <c r="AF842" i="1"/>
  <c r="AG842" i="1"/>
  <c r="AH842" i="1" s="1"/>
  <c r="AF834" i="1"/>
  <c r="AG834" i="1" s="1"/>
  <c r="AH834" i="1" s="1"/>
  <c r="AF830" i="1"/>
  <c r="AF819" i="1"/>
  <c r="AG819" i="1"/>
  <c r="AH819" i="1"/>
  <c r="AF803" i="1"/>
  <c r="AF808" i="1"/>
  <c r="AG808" i="1"/>
  <c r="AH808" i="1" s="1"/>
  <c r="AF900" i="1"/>
  <c r="AG900" i="1"/>
  <c r="AH900" i="1"/>
  <c r="AF797" i="1"/>
  <c r="AG797" i="1"/>
  <c r="AH797" i="1"/>
  <c r="AG617" i="1"/>
  <c r="AH617" i="1" s="1"/>
  <c r="AF583" i="1"/>
  <c r="AG583" i="1"/>
  <c r="AH583" i="1"/>
  <c r="AF818" i="1"/>
  <c r="AG818" i="1"/>
  <c r="AH818" i="1"/>
  <c r="AF812" i="1"/>
  <c r="AF810" i="1"/>
  <c r="AG810" i="1"/>
  <c r="AH810" i="1"/>
  <c r="AG910" i="1"/>
  <c r="AH910" i="1"/>
  <c r="AF891" i="1"/>
  <c r="AG891" i="1"/>
  <c r="AH891" i="1" s="1"/>
  <c r="AF922" i="1"/>
  <c r="AG922" i="1" s="1"/>
  <c r="AH922" i="1" s="1"/>
  <c r="AF897" i="1"/>
  <c r="AG897" i="1"/>
  <c r="AH897" i="1"/>
  <c r="AF586" i="1"/>
  <c r="AG586" i="1"/>
  <c r="AH586" i="1" s="1"/>
  <c r="AF915" i="1"/>
  <c r="AG915" i="1"/>
  <c r="AH915" i="1" s="1"/>
  <c r="AG827" i="1"/>
  <c r="AH827" i="1"/>
  <c r="AF788" i="1"/>
  <c r="AG788" i="1" s="1"/>
  <c r="AH788" i="1" s="1"/>
  <c r="AF945" i="1"/>
  <c r="AG945" i="1" s="1"/>
  <c r="AH945" i="1" s="1"/>
  <c r="AG919" i="1"/>
  <c r="AH919" i="1" s="1"/>
  <c r="AF947" i="1"/>
  <c r="AG947" i="1"/>
  <c r="AH947" i="1"/>
  <c r="AF903" i="1"/>
  <c r="AG903" i="1" s="1"/>
  <c r="AH903" i="1" s="1"/>
  <c r="AF809" i="1"/>
  <c r="AG809" i="1" s="1"/>
  <c r="AH809" i="1" s="1"/>
  <c r="AF589" i="1"/>
  <c r="T219" i="1"/>
  <c r="T195" i="1"/>
  <c r="AC195" i="1"/>
  <c r="AD195" i="1" s="1"/>
  <c r="T295" i="1"/>
  <c r="U295" i="1"/>
  <c r="T155" i="1"/>
  <c r="U155" i="1"/>
  <c r="T143" i="1"/>
  <c r="AC143" i="1" s="1"/>
  <c r="AD143" i="1" s="1"/>
  <c r="T135" i="1"/>
  <c r="U135" i="1"/>
  <c r="T111" i="1"/>
  <c r="T103" i="1"/>
  <c r="AB103" i="1" s="1"/>
  <c r="T95" i="1"/>
  <c r="U95" i="1"/>
  <c r="R102" i="1"/>
  <c r="S102" i="1" s="1"/>
  <c r="R142" i="1"/>
  <c r="S142" i="1"/>
  <c r="R138" i="1"/>
  <c r="S138" i="1"/>
  <c r="R134" i="1"/>
  <c r="S134" i="1" s="1"/>
  <c r="R130" i="1"/>
  <c r="S130" i="1" s="1"/>
  <c r="R78" i="1"/>
  <c r="S78" i="1"/>
  <c r="T16" i="1"/>
  <c r="U16" i="1"/>
  <c r="R220" i="1"/>
  <c r="S220" i="1" s="1"/>
  <c r="R200" i="1"/>
  <c r="S200" i="1" s="1"/>
  <c r="T198" i="1"/>
  <c r="AC198" i="1"/>
  <c r="AD198" i="1"/>
  <c r="AF198" i="1"/>
  <c r="T186" i="1"/>
  <c r="U186" i="1"/>
  <c r="R180" i="1"/>
  <c r="S180" i="1" s="1"/>
  <c r="R357" i="1"/>
  <c r="S357" i="1"/>
  <c r="R233" i="1"/>
  <c r="S233" i="1"/>
  <c r="R165" i="1"/>
  <c r="S165" i="1"/>
  <c r="R69" i="1"/>
  <c r="S69" i="1" s="1"/>
  <c r="T43" i="1"/>
  <c r="U43" i="1"/>
  <c r="T35" i="1"/>
  <c r="U35" i="1"/>
  <c r="R240" i="1"/>
  <c r="S240" i="1"/>
  <c r="R302" i="1"/>
  <c r="S302" i="1" s="1"/>
  <c r="T75" i="1"/>
  <c r="U75" i="1"/>
  <c r="V219" i="1"/>
  <c r="V143" i="1"/>
  <c r="R342" i="1"/>
  <c r="S342" i="1" s="1"/>
  <c r="T271" i="1"/>
  <c r="R236" i="1"/>
  <c r="S236" i="1" s="1"/>
  <c r="R214" i="1"/>
  <c r="S214" i="1"/>
  <c r="R167" i="1"/>
  <c r="S167" i="1"/>
  <c r="R46" i="1"/>
  <c r="S46" i="1" s="1"/>
  <c r="T28" i="1"/>
  <c r="T24" i="1"/>
  <c r="U24" i="1"/>
  <c r="R372" i="1"/>
  <c r="S372" i="1"/>
  <c r="R364" i="1"/>
  <c r="S364" i="1"/>
  <c r="R363" i="1"/>
  <c r="S363" i="1"/>
  <c r="R298" i="1"/>
  <c r="S298" i="1"/>
  <c r="T232" i="1"/>
  <c r="U232" i="1"/>
  <c r="R230" i="1"/>
  <c r="S230" i="1"/>
  <c r="R226" i="1"/>
  <c r="S226" i="1"/>
  <c r="R213" i="1"/>
  <c r="S213" i="1"/>
  <c r="R209" i="1"/>
  <c r="S209" i="1"/>
  <c r="R205" i="1"/>
  <c r="S205" i="1"/>
  <c r="S189" i="1"/>
  <c r="T187" i="1"/>
  <c r="R185" i="1"/>
  <c r="S185" i="1"/>
  <c r="T179" i="1"/>
  <c r="U179" i="1"/>
  <c r="T175" i="1"/>
  <c r="AC175" i="1" s="1"/>
  <c r="AD175" i="1" s="1"/>
  <c r="T171" i="1"/>
  <c r="AC171" i="1" s="1"/>
  <c r="AD171" i="1" s="1"/>
  <c r="AC202" i="1"/>
  <c r="AD202" i="1"/>
  <c r="AA337" i="1"/>
  <c r="R139" i="1"/>
  <c r="S139" i="1" s="1"/>
  <c r="R135" i="1"/>
  <c r="S135" i="1" s="1"/>
  <c r="AA112" i="1"/>
  <c r="AA88" i="1"/>
  <c r="AB88" i="1" s="1"/>
  <c r="AC88" i="1" s="1"/>
  <c r="AD88" i="1" s="1"/>
  <c r="AA40" i="1"/>
  <c r="T210" i="1"/>
  <c r="R383" i="1"/>
  <c r="S383" i="1"/>
  <c r="T190" i="1"/>
  <c r="V198" i="1"/>
  <c r="T234" i="1"/>
  <c r="AC234" i="1" s="1"/>
  <c r="AD234" i="1" s="1"/>
  <c r="R224" i="1"/>
  <c r="S224" i="1" s="1"/>
  <c r="R219" i="1"/>
  <c r="S219" i="1"/>
  <c r="T216" i="1"/>
  <c r="U216" i="1"/>
  <c r="T193" i="1"/>
  <c r="AB193" i="1" s="1"/>
  <c r="AC193" i="1"/>
  <c r="AD193" i="1" s="1"/>
  <c r="T156" i="1"/>
  <c r="U156" i="1"/>
  <c r="V271" i="1"/>
  <c r="T370" i="1"/>
  <c r="U370" i="1"/>
  <c r="V35" i="1"/>
  <c r="T119" i="1"/>
  <c r="AB119" i="1" s="1"/>
  <c r="T139" i="1"/>
  <c r="T169" i="1"/>
  <c r="AB169" i="1" s="1"/>
  <c r="U169" i="1"/>
  <c r="R148" i="1"/>
  <c r="S148" i="1"/>
  <c r="R136" i="1"/>
  <c r="S136" i="1"/>
  <c r="R132" i="1"/>
  <c r="S132" i="1" s="1"/>
  <c r="R128" i="1"/>
  <c r="S128" i="1"/>
  <c r="R88" i="1"/>
  <c r="S88" i="1"/>
  <c r="T61" i="1"/>
  <c r="AB61" i="1" s="1"/>
  <c r="U61" i="1"/>
  <c r="V135" i="1"/>
  <c r="T279" i="1"/>
  <c r="U279" i="1"/>
  <c r="R203" i="1"/>
  <c r="S203" i="1"/>
  <c r="R199" i="1"/>
  <c r="S199" i="1"/>
  <c r="R195" i="1"/>
  <c r="S195" i="1"/>
  <c r="R191" i="1"/>
  <c r="S191" i="1"/>
  <c r="R397" i="1"/>
  <c r="S397" i="1"/>
  <c r="R336" i="1"/>
  <c r="S336" i="1"/>
  <c r="R270" i="1"/>
  <c r="S270" i="1"/>
  <c r="T256" i="1"/>
  <c r="T248" i="1"/>
  <c r="AC248" i="1"/>
  <c r="AD248" i="1"/>
  <c r="T244" i="1"/>
  <c r="R242" i="1"/>
  <c r="S242" i="1"/>
  <c r="R241" i="1"/>
  <c r="S241" i="1" s="1"/>
  <c r="T239" i="1"/>
  <c r="T233" i="1"/>
  <c r="U233" i="1"/>
  <c r="T229" i="1"/>
  <c r="AB229" i="1" s="1"/>
  <c r="T204" i="1"/>
  <c r="U204" i="1"/>
  <c r="R198" i="1"/>
  <c r="S198" i="1"/>
  <c r="T196" i="1"/>
  <c r="AC196" i="1"/>
  <c r="AD196" i="1"/>
  <c r="AF196" i="1" s="1"/>
  <c r="AG196" i="1" s="1"/>
  <c r="R186" i="1"/>
  <c r="S186" i="1"/>
  <c r="T184" i="1"/>
  <c r="U184" i="1"/>
  <c r="T176" i="1"/>
  <c r="U176" i="1"/>
  <c r="R170" i="1"/>
  <c r="S170" i="1" s="1"/>
  <c r="T217" i="1"/>
  <c r="U217" i="1"/>
  <c r="T438" i="1"/>
  <c r="R254" i="1"/>
  <c r="S254" i="1"/>
  <c r="R246" i="1"/>
  <c r="S246" i="1"/>
  <c r="T200" i="1"/>
  <c r="AC200" i="1"/>
  <c r="AD200" i="1"/>
  <c r="AF200" i="1" s="1"/>
  <c r="T172" i="1"/>
  <c r="U172" i="1"/>
  <c r="V95" i="1"/>
  <c r="T31" i="1"/>
  <c r="U31" i="1"/>
  <c r="R367" i="1"/>
  <c r="S367" i="1"/>
  <c r="S268" i="1"/>
  <c r="AA225" i="1"/>
  <c r="R225" i="1"/>
  <c r="S225" i="1"/>
  <c r="R212" i="1"/>
  <c r="S212" i="1"/>
  <c r="S208" i="1"/>
  <c r="AA176" i="1"/>
  <c r="AB176" i="1"/>
  <c r="R176" i="1"/>
  <c r="S176" i="1"/>
  <c r="V42" i="1"/>
  <c r="T42" i="1"/>
  <c r="AC42" i="1" s="1"/>
  <c r="U42" i="1"/>
  <c r="V302" i="1"/>
  <c r="T302" i="1"/>
  <c r="U302" i="1" s="1"/>
  <c r="AC302" i="1"/>
  <c r="AD302" i="1" s="1"/>
  <c r="V221" i="1"/>
  <c r="T221" i="1"/>
  <c r="AC221" i="1"/>
  <c r="AD221" i="1" s="1"/>
  <c r="T214" i="1"/>
  <c r="V214" i="1"/>
  <c r="AA205" i="1"/>
  <c r="V193" i="1"/>
  <c r="T205" i="1"/>
  <c r="U205" i="1"/>
  <c r="V126" i="1"/>
  <c r="T126" i="1"/>
  <c r="V58" i="1"/>
  <c r="T58" i="1"/>
  <c r="U58" i="1" s="1"/>
  <c r="T412" i="1"/>
  <c r="U412" i="1"/>
  <c r="V372" i="1"/>
  <c r="T372" i="1"/>
  <c r="U372" i="1" s="1"/>
  <c r="V347" i="1"/>
  <c r="T347" i="1"/>
  <c r="U347" i="1"/>
  <c r="V155" i="1"/>
  <c r="T114" i="1"/>
  <c r="AC114" i="1"/>
  <c r="AD114" i="1"/>
  <c r="R398" i="1"/>
  <c r="S398" i="1"/>
  <c r="T51" i="1"/>
  <c r="U51" i="1"/>
  <c r="T242" i="1"/>
  <c r="AC242" i="1"/>
  <c r="AD242" i="1"/>
  <c r="AF242" i="1"/>
  <c r="AG242" i="1"/>
  <c r="AH242" i="1"/>
  <c r="T152" i="1"/>
  <c r="U152" i="1"/>
  <c r="T465" i="1"/>
  <c r="U465" i="1"/>
  <c r="T488" i="1"/>
  <c r="U488" i="1"/>
  <c r="T361" i="1"/>
  <c r="U361" i="1"/>
  <c r="AA358" i="1"/>
  <c r="T304" i="1"/>
  <c r="R303" i="1"/>
  <c r="S303" i="1"/>
  <c r="S295" i="1"/>
  <c r="R222" i="1"/>
  <c r="S222" i="1"/>
  <c r="R221" i="1"/>
  <c r="S221" i="1" s="1"/>
  <c r="R216" i="1"/>
  <c r="S216" i="1"/>
  <c r="R164" i="1"/>
  <c r="S164" i="1"/>
  <c r="AA158" i="1"/>
  <c r="AB158" i="1" s="1"/>
  <c r="T157" i="1"/>
  <c r="U157" i="1"/>
  <c r="R147" i="1"/>
  <c r="S147" i="1" s="1"/>
  <c r="R143" i="1"/>
  <c r="S143" i="1"/>
  <c r="T140" i="1"/>
  <c r="U140" i="1"/>
  <c r="T136" i="1"/>
  <c r="U136" i="1" s="1"/>
  <c r="T132" i="1"/>
  <c r="U132" i="1"/>
  <c r="R131" i="1"/>
  <c r="S131" i="1"/>
  <c r="T128" i="1"/>
  <c r="U128" i="1"/>
  <c r="R119" i="1"/>
  <c r="S119" i="1"/>
  <c r="T117" i="1"/>
  <c r="U117" i="1"/>
  <c r="T101" i="1"/>
  <c r="U101" i="1"/>
  <c r="R99" i="1"/>
  <c r="S99" i="1"/>
  <c r="T93" i="1"/>
  <c r="U93" i="1"/>
  <c r="AA93" i="1"/>
  <c r="AA77" i="1"/>
  <c r="T52" i="1"/>
  <c r="U52" i="1"/>
  <c r="R51" i="1"/>
  <c r="S51" i="1"/>
  <c r="R47" i="1"/>
  <c r="S47" i="1"/>
  <c r="AA41" i="1"/>
  <c r="T40" i="1"/>
  <c r="T36" i="1"/>
  <c r="AB36" i="1" s="1"/>
  <c r="AC36" i="1"/>
  <c r="AD36" i="1"/>
  <c r="R35" i="1"/>
  <c r="S35" i="1"/>
  <c r="R30" i="1"/>
  <c r="S30" i="1"/>
  <c r="R26" i="1"/>
  <c r="S26" i="1"/>
  <c r="T127" i="1"/>
  <c r="U127" i="1"/>
  <c r="T87" i="1"/>
  <c r="U87" i="1"/>
  <c r="T227" i="1"/>
  <c r="AA412" i="1"/>
  <c r="AC412" i="1"/>
  <c r="AD412" i="1"/>
  <c r="AF412" i="1"/>
  <c r="T373" i="1"/>
  <c r="U373" i="1" s="1"/>
  <c r="R313" i="1"/>
  <c r="S313" i="1"/>
  <c r="AA286" i="1"/>
  <c r="AB286" i="1" s="1"/>
  <c r="R125" i="1"/>
  <c r="S125" i="1"/>
  <c r="R117" i="1"/>
  <c r="S117" i="1"/>
  <c r="R93" i="1"/>
  <c r="S93" i="1"/>
  <c r="V336" i="1"/>
  <c r="T336" i="1"/>
  <c r="T154" i="1"/>
  <c r="U154" i="1"/>
  <c r="V154" i="1"/>
  <c r="V109" i="1"/>
  <c r="T109" i="1"/>
  <c r="AC109" i="1"/>
  <c r="AD109" i="1"/>
  <c r="T133" i="1"/>
  <c r="AB133" i="1" s="1"/>
  <c r="U133" i="1"/>
  <c r="T49" i="1"/>
  <c r="U49" i="1"/>
  <c r="V159" i="1"/>
  <c r="T159" i="1"/>
  <c r="U159" i="1"/>
  <c r="V138" i="1"/>
  <c r="T138" i="1"/>
  <c r="U138" i="1"/>
  <c r="AA114" i="1"/>
  <c r="AB114" i="1"/>
  <c r="T118" i="1"/>
  <c r="T201" i="1"/>
  <c r="U201" i="1"/>
  <c r="T209" i="1"/>
  <c r="U209" i="1" s="1"/>
  <c r="T215" i="1"/>
  <c r="V117" i="1"/>
  <c r="T277" i="1"/>
  <c r="U277" i="1"/>
  <c r="T81" i="1"/>
  <c r="V81" i="1"/>
  <c r="V33" i="1"/>
  <c r="T33" i="1"/>
  <c r="V235" i="1"/>
  <c r="T235" i="1"/>
  <c r="AB235" i="1" s="1"/>
  <c r="U235" i="1"/>
  <c r="T142" i="1"/>
  <c r="U142" i="1"/>
  <c r="V142" i="1"/>
  <c r="T45" i="1"/>
  <c r="T29" i="1"/>
  <c r="U29" i="1"/>
  <c r="R19" i="1"/>
  <c r="S19" i="1"/>
  <c r="T53" i="1"/>
  <c r="AB53" i="1" s="1"/>
  <c r="U53" i="1"/>
  <c r="T54" i="1"/>
  <c r="V216" i="1"/>
  <c r="T226" i="1"/>
  <c r="U226" i="1"/>
  <c r="V101" i="1"/>
  <c r="T85" i="1"/>
  <c r="U85" i="1"/>
  <c r="T25" i="1"/>
  <c r="U25" i="1" s="1"/>
  <c r="V495" i="1"/>
  <c r="T495" i="1"/>
  <c r="U495" i="1"/>
  <c r="T441" i="1"/>
  <c r="U441" i="1"/>
  <c r="R391" i="1"/>
  <c r="S391" i="1"/>
  <c r="R326" i="1"/>
  <c r="S326" i="1"/>
  <c r="R294" i="1"/>
  <c r="S294" i="1"/>
  <c r="R421" i="1"/>
  <c r="S421" i="1"/>
  <c r="T414" i="1"/>
  <c r="U414" i="1"/>
  <c r="R413" i="1"/>
  <c r="S413" i="1"/>
  <c r="R385" i="1"/>
  <c r="S385" i="1"/>
  <c r="T382" i="1"/>
  <c r="U382" i="1"/>
  <c r="AA374" i="1"/>
  <c r="T371" i="1"/>
  <c r="U371" i="1" s="1"/>
  <c r="AA296" i="1"/>
  <c r="AA125" i="1"/>
  <c r="R116" i="1"/>
  <c r="S116" i="1"/>
  <c r="R112" i="1"/>
  <c r="S112" i="1" s="1"/>
  <c r="T110" i="1"/>
  <c r="R104" i="1"/>
  <c r="S104" i="1"/>
  <c r="T86" i="1"/>
  <c r="AC86" i="1"/>
  <c r="AD86" i="1"/>
  <c r="AF86" i="1"/>
  <c r="AA73" i="1"/>
  <c r="T66" i="1"/>
  <c r="U66" i="1"/>
  <c r="T62" i="1"/>
  <c r="U62" i="1"/>
  <c r="R60" i="1"/>
  <c r="S60" i="1"/>
  <c r="R57" i="1"/>
  <c r="S57" i="1"/>
  <c r="R56" i="1"/>
  <c r="S56" i="1"/>
  <c r="R53" i="1"/>
  <c r="S53" i="1"/>
  <c r="R49" i="1"/>
  <c r="S49" i="1"/>
  <c r="R48" i="1"/>
  <c r="S48" i="1"/>
  <c r="AA43" i="1"/>
  <c r="AB43" i="1"/>
  <c r="R40" i="1"/>
  <c r="S40" i="1"/>
  <c r="R36" i="1"/>
  <c r="S36" i="1"/>
  <c r="R33" i="1"/>
  <c r="S33" i="1"/>
  <c r="R32" i="1"/>
  <c r="S32" i="1"/>
  <c r="T30" i="1"/>
  <c r="R29" i="1"/>
  <c r="S29" i="1" s="1"/>
  <c r="R21" i="1"/>
  <c r="S21" i="1" s="1"/>
  <c r="R16" i="1"/>
  <c r="S16" i="1" s="1"/>
  <c r="AC331" i="1"/>
  <c r="AD331" i="1"/>
  <c r="T330" i="1"/>
  <c r="U330" i="1"/>
  <c r="AA301" i="1"/>
  <c r="T228" i="1"/>
  <c r="T224" i="1"/>
  <c r="U224" i="1"/>
  <c r="R217" i="1"/>
  <c r="S217" i="1"/>
  <c r="U207" i="1"/>
  <c r="AG207" i="1" s="1"/>
  <c r="AH207" i="1" s="1"/>
  <c r="R173" i="1"/>
  <c r="S173" i="1"/>
  <c r="T123" i="1"/>
  <c r="R114" i="1"/>
  <c r="S114" i="1"/>
  <c r="R110" i="1"/>
  <c r="S110" i="1"/>
  <c r="R82" i="1"/>
  <c r="S82" i="1" s="1"/>
  <c r="T76" i="1"/>
  <c r="U76" i="1" s="1"/>
  <c r="T72" i="1"/>
  <c r="R66" i="1"/>
  <c r="S66" i="1"/>
  <c r="R54" i="1"/>
  <c r="S54" i="1" s="1"/>
  <c r="R50" i="1"/>
  <c r="S50" i="1" s="1"/>
  <c r="T48" i="1"/>
  <c r="AC48" i="1"/>
  <c r="AD48" i="1"/>
  <c r="T44" i="1"/>
  <c r="AB44" i="1" s="1"/>
  <c r="U44" i="1"/>
  <c r="V357" i="1"/>
  <c r="T357" i="1"/>
  <c r="U357" i="1" s="1"/>
  <c r="T368" i="1"/>
  <c r="U368" i="1" s="1"/>
  <c r="T419" i="1"/>
  <c r="U419" i="1"/>
  <c r="V103" i="1"/>
  <c r="T328" i="1"/>
  <c r="U328" i="1"/>
  <c r="V328" i="1"/>
  <c r="V145" i="1"/>
  <c r="T145" i="1"/>
  <c r="V111" i="1"/>
  <c r="T351" i="1"/>
  <c r="U351" i="1"/>
  <c r="AC351" i="1"/>
  <c r="AD351" i="1"/>
  <c r="T410" i="1"/>
  <c r="R408" i="1"/>
  <c r="S408" i="1" s="1"/>
  <c r="T406" i="1"/>
  <c r="T445" i="1"/>
  <c r="U445" i="1"/>
  <c r="T394" i="1"/>
  <c r="T384" i="1"/>
  <c r="U384" i="1" s="1"/>
  <c r="T358" i="1"/>
  <c r="T348" i="1"/>
  <c r="U348" i="1" s="1"/>
  <c r="R346" i="1"/>
  <c r="S346" i="1"/>
  <c r="R341" i="1"/>
  <c r="S341" i="1" s="1"/>
  <c r="T301" i="1"/>
  <c r="AB301" i="1" s="1"/>
  <c r="U301" i="1"/>
  <c r="R299" i="1"/>
  <c r="S299" i="1" s="1"/>
  <c r="R291" i="1"/>
  <c r="S291" i="1"/>
  <c r="R286" i="1"/>
  <c r="S286" i="1"/>
  <c r="T281" i="1"/>
  <c r="U281" i="1"/>
  <c r="R280" i="1"/>
  <c r="S280" i="1" s="1"/>
  <c r="R274" i="1"/>
  <c r="S274" i="1"/>
  <c r="R269" i="1"/>
  <c r="S269" i="1" s="1"/>
  <c r="T267" i="1"/>
  <c r="R262" i="1"/>
  <c r="S262" i="1"/>
  <c r="T259" i="1"/>
  <c r="T255" i="1"/>
  <c r="AC255" i="1"/>
  <c r="AD255" i="1"/>
  <c r="R253" i="1"/>
  <c r="S253" i="1"/>
  <c r="T251" i="1"/>
  <c r="AB251" i="1" s="1"/>
  <c r="T247" i="1"/>
  <c r="U247" i="1"/>
  <c r="R120" i="1"/>
  <c r="S120" i="1"/>
  <c r="R115" i="1"/>
  <c r="S115" i="1"/>
  <c r="R107" i="1"/>
  <c r="S107" i="1" s="1"/>
  <c r="AA105" i="1"/>
  <c r="AA96" i="1"/>
  <c r="AB96" i="1"/>
  <c r="AC96" i="1"/>
  <c r="AD96" i="1" s="1"/>
  <c r="T94" i="1"/>
  <c r="R92" i="1"/>
  <c r="S92" i="1"/>
  <c r="T90" i="1"/>
  <c r="R87" i="1"/>
  <c r="S87" i="1"/>
  <c r="AA83" i="1"/>
  <c r="AB83" i="1" s="1"/>
  <c r="R352" i="1"/>
  <c r="S352" i="1" s="1"/>
  <c r="R348" i="1"/>
  <c r="S348" i="1"/>
  <c r="R329" i="1"/>
  <c r="S329" i="1"/>
  <c r="R305" i="1"/>
  <c r="S305" i="1"/>
  <c r="T299" i="1"/>
  <c r="AB299" i="1" s="1"/>
  <c r="R289" i="1"/>
  <c r="S289" i="1"/>
  <c r="T287" i="1"/>
  <c r="AC287" i="1" s="1"/>
  <c r="U287" i="1"/>
  <c r="R271" i="1"/>
  <c r="S271" i="1"/>
  <c r="R263" i="1"/>
  <c r="S263" i="1" s="1"/>
  <c r="T99" i="1"/>
  <c r="U99" i="1"/>
  <c r="R80" i="1"/>
  <c r="S80" i="1"/>
  <c r="R76" i="1"/>
  <c r="S76" i="1"/>
  <c r="T74" i="1"/>
  <c r="R72" i="1"/>
  <c r="S72" i="1" s="1"/>
  <c r="T17" i="1"/>
  <c r="AB17" i="1"/>
  <c r="T312" i="1"/>
  <c r="U312" i="1"/>
  <c r="R259" i="1"/>
  <c r="S259" i="1"/>
  <c r="R247" i="1"/>
  <c r="S247" i="1" s="1"/>
  <c r="T245" i="1"/>
  <c r="AB245" i="1" s="1"/>
  <c r="U245" i="1"/>
  <c r="AA188" i="1"/>
  <c r="T185" i="1"/>
  <c r="U185" i="1"/>
  <c r="T162" i="1"/>
  <c r="AB162" i="1" s="1"/>
  <c r="U162" i="1"/>
  <c r="T158" i="1"/>
  <c r="U158" i="1"/>
  <c r="R127" i="1"/>
  <c r="S127" i="1"/>
  <c r="T125" i="1"/>
  <c r="T115" i="1"/>
  <c r="U115" i="1"/>
  <c r="R113" i="1"/>
  <c r="S113" i="1" s="1"/>
  <c r="T107" i="1"/>
  <c r="AB107" i="1" s="1"/>
  <c r="U107" i="1"/>
  <c r="R105" i="1"/>
  <c r="S105" i="1"/>
  <c r="T96" i="1"/>
  <c r="U96" i="1"/>
  <c r="AA95" i="1"/>
  <c r="T79" i="1"/>
  <c r="AC79" i="1"/>
  <c r="AD79" i="1"/>
  <c r="U79" i="1"/>
  <c r="R77" i="1"/>
  <c r="S77" i="1"/>
  <c r="R73" i="1"/>
  <c r="S73" i="1"/>
  <c r="T71" i="1"/>
  <c r="U71" i="1"/>
  <c r="AA64" i="1"/>
  <c r="R17" i="1"/>
  <c r="S17" i="1"/>
  <c r="T22" i="1"/>
  <c r="AC22" i="1" s="1"/>
  <c r="V22" i="1"/>
  <c r="V63" i="1"/>
  <c r="T63" i="1"/>
  <c r="V43" i="1"/>
  <c r="V285" i="1"/>
  <c r="T285" i="1"/>
  <c r="V276" i="1"/>
  <c r="T276" i="1"/>
  <c r="U276" i="1"/>
  <c r="T396" i="1"/>
  <c r="AC396" i="1" s="1"/>
  <c r="AD396" i="1" s="1"/>
  <c r="V396" i="1"/>
  <c r="T18" i="1"/>
  <c r="AB18" i="1" s="1"/>
  <c r="U18" i="1"/>
  <c r="V59" i="1"/>
  <c r="T59" i="1"/>
  <c r="U59" i="1"/>
  <c r="T47" i="1"/>
  <c r="AB47" i="1" s="1"/>
  <c r="V47" i="1"/>
  <c r="AA47" i="1"/>
  <c r="T39" i="1"/>
  <c r="V39" i="1"/>
  <c r="AA39" i="1"/>
  <c r="AB39" i="1"/>
  <c r="T182" i="1"/>
  <c r="U182" i="1"/>
  <c r="V182" i="1"/>
  <c r="V178" i="1"/>
  <c r="T178" i="1"/>
  <c r="AB178" i="1"/>
  <c r="AA178" i="1"/>
  <c r="V174" i="1"/>
  <c r="T174" i="1"/>
  <c r="AC174" i="1" s="1"/>
  <c r="U174" i="1"/>
  <c r="V168" i="1"/>
  <c r="T168" i="1"/>
  <c r="U168" i="1"/>
  <c r="V151" i="1"/>
  <c r="T151" i="1"/>
  <c r="U151" i="1"/>
  <c r="AE134" i="1"/>
  <c r="AA134" i="1"/>
  <c r="V112" i="1"/>
  <c r="T112" i="1"/>
  <c r="AB112" i="1" s="1"/>
  <c r="AC112" i="1" s="1"/>
  <c r="AD112" i="1" s="1"/>
  <c r="U112" i="1"/>
  <c r="V104" i="1"/>
  <c r="T104" i="1"/>
  <c r="V88" i="1"/>
  <c r="T88" i="1"/>
  <c r="U88" i="1"/>
  <c r="V80" i="1"/>
  <c r="T80" i="1"/>
  <c r="R403" i="1"/>
  <c r="S403" i="1" s="1"/>
  <c r="AA342" i="1"/>
  <c r="V303" i="1"/>
  <c r="T303" i="1"/>
  <c r="T108" i="1"/>
  <c r="U108" i="1" s="1"/>
  <c r="V44" i="1"/>
  <c r="V48" i="1"/>
  <c r="V406" i="1"/>
  <c r="T265" i="1"/>
  <c r="R444" i="1"/>
  <c r="S444" i="1"/>
  <c r="R426" i="1"/>
  <c r="S426" i="1"/>
  <c r="R422" i="1"/>
  <c r="S422" i="1"/>
  <c r="V309" i="1"/>
  <c r="T309" i="1"/>
  <c r="AC309" i="1" s="1"/>
  <c r="U309" i="1"/>
  <c r="R255" i="1"/>
  <c r="S255" i="1" s="1"/>
  <c r="R187" i="1"/>
  <c r="S187" i="1"/>
  <c r="AA185" i="1"/>
  <c r="R179" i="1"/>
  <c r="S179" i="1"/>
  <c r="R175" i="1"/>
  <c r="S175" i="1"/>
  <c r="R171" i="1"/>
  <c r="S171" i="1"/>
  <c r="R169" i="1"/>
  <c r="S169" i="1"/>
  <c r="R156" i="1"/>
  <c r="S156" i="1"/>
  <c r="V141" i="1"/>
  <c r="T141" i="1"/>
  <c r="U141" i="1" s="1"/>
  <c r="T21" i="1"/>
  <c r="AA60" i="1"/>
  <c r="V94" i="1"/>
  <c r="T105" i="1"/>
  <c r="U105" i="1"/>
  <c r="R394" i="1"/>
  <c r="S394" i="1" s="1"/>
  <c r="R374" i="1"/>
  <c r="S374" i="1"/>
  <c r="V344" i="1"/>
  <c r="T344" i="1"/>
  <c r="AC344" i="1" s="1"/>
  <c r="AD344" i="1" s="1"/>
  <c r="U344" i="1"/>
  <c r="V335" i="1"/>
  <c r="T335" i="1"/>
  <c r="U335" i="1" s="1"/>
  <c r="R317" i="1"/>
  <c r="S317" i="1"/>
  <c r="V316" i="1"/>
  <c r="T316" i="1"/>
  <c r="U316" i="1"/>
  <c r="R310" i="1"/>
  <c r="S310" i="1"/>
  <c r="R227" i="1"/>
  <c r="S227" i="1"/>
  <c r="T225" i="1"/>
  <c r="AB225" i="1" s="1"/>
  <c r="U225" i="1"/>
  <c r="R223" i="1"/>
  <c r="S223" i="1"/>
  <c r="R210" i="1"/>
  <c r="S210" i="1"/>
  <c r="T208" i="1"/>
  <c r="U208" i="1"/>
  <c r="R490" i="1"/>
  <c r="S490" i="1"/>
  <c r="R487" i="1"/>
  <c r="S487" i="1"/>
  <c r="R478" i="1"/>
  <c r="S478" i="1"/>
  <c r="R420" i="1"/>
  <c r="S420" i="1"/>
  <c r="T418" i="1"/>
  <c r="U418" i="1"/>
  <c r="T390" i="1"/>
  <c r="U390" i="1"/>
  <c r="AB328" i="1"/>
  <c r="AC328" i="1"/>
  <c r="AD328" i="1" s="1"/>
  <c r="R306" i="1"/>
  <c r="S306" i="1"/>
  <c r="R258" i="1"/>
  <c r="S258" i="1"/>
  <c r="R250" i="1"/>
  <c r="S250" i="1"/>
  <c r="R168" i="1"/>
  <c r="S168" i="1" s="1"/>
  <c r="R163" i="1"/>
  <c r="S163" i="1"/>
  <c r="T161" i="1"/>
  <c r="R159" i="1"/>
  <c r="S159" i="1"/>
  <c r="AB155" i="1"/>
  <c r="AC155" i="1"/>
  <c r="AD155" i="1" s="1"/>
  <c r="T153" i="1"/>
  <c r="U153" i="1"/>
  <c r="T149" i="1"/>
  <c r="R145" i="1"/>
  <c r="S145" i="1"/>
  <c r="AA118" i="1"/>
  <c r="R94" i="1"/>
  <c r="S94" i="1" s="1"/>
  <c r="T91" i="1"/>
  <c r="U91" i="1"/>
  <c r="AA89" i="1"/>
  <c r="AB89" i="1" s="1"/>
  <c r="AC89" i="1" s="1"/>
  <c r="AD89" i="1" s="1"/>
  <c r="R477" i="1"/>
  <c r="S477" i="1" s="1"/>
  <c r="R472" i="1"/>
  <c r="S472" i="1"/>
  <c r="T447" i="1"/>
  <c r="U447" i="1"/>
  <c r="AA408" i="1"/>
  <c r="T407" i="1"/>
  <c r="AC407" i="1" s="1"/>
  <c r="AA403" i="1"/>
  <c r="AB403" i="1" s="1"/>
  <c r="T397" i="1"/>
  <c r="AC397" i="1" s="1"/>
  <c r="U397" i="1"/>
  <c r="T314" i="1"/>
  <c r="R311" i="1"/>
  <c r="S311" i="1"/>
  <c r="R248" i="1"/>
  <c r="S248" i="1"/>
  <c r="T246" i="1"/>
  <c r="AC246" i="1"/>
  <c r="AD246" i="1"/>
  <c r="R244" i="1"/>
  <c r="S244" i="1"/>
  <c r="T240" i="1"/>
  <c r="R239" i="1"/>
  <c r="S239" i="1" s="1"/>
  <c r="S190" i="1"/>
  <c r="R144" i="1"/>
  <c r="S144" i="1"/>
  <c r="R97" i="1"/>
  <c r="S97" i="1"/>
  <c r="AA76" i="1"/>
  <c r="AB76" i="1" s="1"/>
  <c r="AA59" i="1"/>
  <c r="R59" i="1"/>
  <c r="S59" i="1"/>
  <c r="R55" i="1"/>
  <c r="S55" i="1" s="1"/>
  <c r="T398" i="1"/>
  <c r="U398" i="1"/>
  <c r="V149" i="1"/>
  <c r="T342" i="1"/>
  <c r="U342" i="1"/>
  <c r="R382" i="1"/>
  <c r="S382" i="1"/>
  <c r="R379" i="1"/>
  <c r="S379" i="1"/>
  <c r="T354" i="1"/>
  <c r="S277" i="1"/>
  <c r="R273" i="1"/>
  <c r="S273" i="1"/>
  <c r="T260" i="1"/>
  <c r="T177" i="1"/>
  <c r="T230" i="1"/>
  <c r="T236" i="1"/>
  <c r="AC236" i="1"/>
  <c r="AD236" i="1"/>
  <c r="T241" i="1"/>
  <c r="AC241" i="1"/>
  <c r="AD241" i="1"/>
  <c r="T124" i="1"/>
  <c r="U124" i="1" s="1"/>
  <c r="T413" i="1"/>
  <c r="AC413" i="1"/>
  <c r="AD413" i="1"/>
  <c r="T92" i="1"/>
  <c r="AC92" i="1"/>
  <c r="AD92" i="1"/>
  <c r="AF92" i="1" s="1"/>
  <c r="T346" i="1"/>
  <c r="AC346" i="1" s="1"/>
  <c r="AD346" i="1" s="1"/>
  <c r="U346" i="1"/>
  <c r="T350" i="1"/>
  <c r="U350" i="1"/>
  <c r="T148" i="1"/>
  <c r="T341" i="1"/>
  <c r="U341" i="1"/>
  <c r="T333" i="1"/>
  <c r="U333" i="1"/>
  <c r="AG333" i="1" s="1"/>
  <c r="AH333" i="1" s="1"/>
  <c r="V161" i="1"/>
  <c r="R481" i="1"/>
  <c r="S481" i="1"/>
  <c r="AD448" i="1"/>
  <c r="R362" i="1"/>
  <c r="S362" i="1"/>
  <c r="V418" i="1"/>
  <c r="T307" i="1"/>
  <c r="T305" i="1"/>
  <c r="R482" i="1"/>
  <c r="S482" i="1"/>
  <c r="AA401" i="1"/>
  <c r="R380" i="1"/>
  <c r="S380" i="1"/>
  <c r="S347" i="1"/>
  <c r="R334" i="1"/>
  <c r="S334" i="1" s="1"/>
  <c r="S328" i="1"/>
  <c r="R146" i="1"/>
  <c r="S146" i="1" s="1"/>
  <c r="R141" i="1"/>
  <c r="S141" i="1"/>
  <c r="T113" i="1"/>
  <c r="R103" i="1"/>
  <c r="S103" i="1" s="1"/>
  <c r="R96" i="1"/>
  <c r="S96" i="1"/>
  <c r="R95" i="1"/>
  <c r="S95" i="1" s="1"/>
  <c r="T82" i="1"/>
  <c r="R79" i="1"/>
  <c r="S79" i="1"/>
  <c r="R75" i="1"/>
  <c r="S75" i="1"/>
  <c r="T73" i="1"/>
  <c r="AC73" i="1" s="1"/>
  <c r="AD73" i="1" s="1"/>
  <c r="AF73" i="1" s="1"/>
  <c r="T68" i="1"/>
  <c r="T64" i="1"/>
  <c r="AC64" i="1" s="1"/>
  <c r="R62" i="1"/>
  <c r="S62" i="1"/>
  <c r="AA61" i="1"/>
  <c r="T60" i="1"/>
  <c r="U60" i="1" s="1"/>
  <c r="R58" i="1"/>
  <c r="S58" i="1" s="1"/>
  <c r="T56" i="1"/>
  <c r="AC56" i="1" s="1"/>
  <c r="U56" i="1"/>
  <c r="R44" i="1"/>
  <c r="S44" i="1"/>
  <c r="T26" i="1"/>
  <c r="AC26" i="1" s="1"/>
  <c r="AD26" i="1" s="1"/>
  <c r="U26" i="1"/>
  <c r="R23" i="1"/>
  <c r="S23" i="1" s="1"/>
  <c r="R22" i="1"/>
  <c r="S22" i="1"/>
  <c r="T20" i="1"/>
  <c r="AC20" i="1"/>
  <c r="AD20" i="1"/>
  <c r="T327" i="1"/>
  <c r="U327" i="1" s="1"/>
  <c r="AB327" i="1"/>
  <c r="T272" i="1"/>
  <c r="U272" i="1"/>
  <c r="T268" i="1"/>
  <c r="AB268" i="1"/>
  <c r="U268" i="1"/>
  <c r="T252" i="1"/>
  <c r="R245" i="1"/>
  <c r="S245" i="1" s="1"/>
  <c r="T220" i="1"/>
  <c r="AC220" i="1"/>
  <c r="AD220" i="1" s="1"/>
  <c r="AF220" i="1" s="1"/>
  <c r="T203" i="1"/>
  <c r="AA161" i="1"/>
  <c r="AA97" i="1"/>
  <c r="R89" i="1"/>
  <c r="S89" i="1"/>
  <c r="R85" i="1"/>
  <c r="S85" i="1" s="1"/>
  <c r="T83" i="1"/>
  <c r="R13" i="1"/>
  <c r="S13" i="1"/>
  <c r="R480" i="1"/>
  <c r="S480" i="1"/>
  <c r="R467" i="1"/>
  <c r="S467" i="1"/>
  <c r="R461" i="1"/>
  <c r="S461" i="1"/>
  <c r="T442" i="1"/>
  <c r="R432" i="1"/>
  <c r="S432" i="1"/>
  <c r="S431" i="1"/>
  <c r="T427" i="1"/>
  <c r="AC427" i="1" s="1"/>
  <c r="AD427" i="1" s="1"/>
  <c r="AF427" i="1" s="1"/>
  <c r="T420" i="1"/>
  <c r="U420" i="1" s="1"/>
  <c r="T416" i="1"/>
  <c r="AB416" i="1" s="1"/>
  <c r="AC416" i="1"/>
  <c r="AD416" i="1"/>
  <c r="R404" i="1"/>
  <c r="S404" i="1"/>
  <c r="S400" i="1"/>
  <c r="T392" i="1"/>
  <c r="R387" i="1"/>
  <c r="S387" i="1"/>
  <c r="T385" i="1"/>
  <c r="U385" i="1"/>
  <c r="R377" i="1"/>
  <c r="S377" i="1"/>
  <c r="S375" i="1"/>
  <c r="R365" i="1"/>
  <c r="S365" i="1"/>
  <c r="R359" i="1"/>
  <c r="S359" i="1"/>
  <c r="R349" i="1"/>
  <c r="S349" i="1"/>
  <c r="R333" i="1"/>
  <c r="S333" i="1"/>
  <c r="R332" i="1"/>
  <c r="S332" i="1"/>
  <c r="R282" i="1"/>
  <c r="S282" i="1"/>
  <c r="T273" i="1"/>
  <c r="R272" i="1"/>
  <c r="S272" i="1"/>
  <c r="T269" i="1"/>
  <c r="R260" i="1"/>
  <c r="S260" i="1"/>
  <c r="T237" i="1"/>
  <c r="AA208" i="1"/>
  <c r="AB208" i="1"/>
  <c r="R201" i="1"/>
  <c r="S201" i="1"/>
  <c r="T199" i="1"/>
  <c r="U199" i="1"/>
  <c r="R182" i="1"/>
  <c r="S182" i="1" s="1"/>
  <c r="R181" i="1"/>
  <c r="S181" i="1"/>
  <c r="T165" i="1"/>
  <c r="U165" i="1" s="1"/>
  <c r="AC165" i="1"/>
  <c r="AD165" i="1" s="1"/>
  <c r="R137" i="1"/>
  <c r="S137" i="1"/>
  <c r="R123" i="1"/>
  <c r="S123" i="1" s="1"/>
  <c r="T121" i="1"/>
  <c r="R37" i="1"/>
  <c r="S37" i="1" s="1"/>
  <c r="T32" i="1"/>
  <c r="R14" i="1"/>
  <c r="S14" i="1"/>
  <c r="V74" i="1"/>
  <c r="T70" i="1"/>
  <c r="U70" i="1" s="1"/>
  <c r="T23" i="1"/>
  <c r="U23" i="1"/>
  <c r="T69" i="1"/>
  <c r="U69" i="1"/>
  <c r="V234" i="1"/>
  <c r="V379" i="1"/>
  <c r="V427" i="1"/>
  <c r="T65" i="1"/>
  <c r="V21" i="1"/>
  <c r="T84" i="1"/>
  <c r="V438" i="1"/>
  <c r="AA425" i="1"/>
  <c r="AB425" i="1" s="1"/>
  <c r="V345" i="1"/>
  <c r="AA341" i="1"/>
  <c r="V325" i="1"/>
  <c r="AA297" i="1"/>
  <c r="V170" i="1"/>
  <c r="T170" i="1"/>
  <c r="AE373" i="1"/>
  <c r="AE368" i="1"/>
  <c r="AF368" i="1" s="1"/>
  <c r="AA368" i="1"/>
  <c r="AB368" i="1" s="1"/>
  <c r="T355" i="1"/>
  <c r="T57" i="1"/>
  <c r="U57" i="1" s="1"/>
  <c r="T262" i="1"/>
  <c r="V262" i="1"/>
  <c r="V163" i="1"/>
  <c r="T163" i="1"/>
  <c r="AB163" i="1" s="1"/>
  <c r="AC163" i="1"/>
  <c r="AD163" i="1" s="1"/>
  <c r="T27" i="1"/>
  <c r="V90" i="1"/>
  <c r="V392" i="1"/>
  <c r="T426" i="1"/>
  <c r="T423" i="1"/>
  <c r="V423" i="1"/>
  <c r="AE395" i="1"/>
  <c r="AA349" i="1"/>
  <c r="R340" i="1"/>
  <c r="S340" i="1"/>
  <c r="V324" i="1"/>
  <c r="T324" i="1"/>
  <c r="U324" i="1"/>
  <c r="V282" i="1"/>
  <c r="T282" i="1"/>
  <c r="AC282" i="1" s="1"/>
  <c r="AD282" i="1" s="1"/>
  <c r="V166" i="1"/>
  <c r="T166" i="1"/>
  <c r="U166" i="1"/>
  <c r="R435" i="1"/>
  <c r="S435" i="1"/>
  <c r="T433" i="1"/>
  <c r="U433" i="1" s="1"/>
  <c r="R419" i="1"/>
  <c r="S419" i="1"/>
  <c r="T364" i="1"/>
  <c r="S351" i="1"/>
  <c r="AA269" i="1"/>
  <c r="V479" i="1"/>
  <c r="T464" i="1"/>
  <c r="U464" i="1" s="1"/>
  <c r="AC464" i="1"/>
  <c r="AD464" i="1"/>
  <c r="R370" i="1"/>
  <c r="S370" i="1" s="1"/>
  <c r="T470" i="1"/>
  <c r="U470" i="1"/>
  <c r="AC470" i="1"/>
  <c r="AD470" i="1"/>
  <c r="AF470" i="1" s="1"/>
  <c r="S469" i="1"/>
  <c r="S459" i="1"/>
  <c r="T446" i="1"/>
  <c r="R424" i="1"/>
  <c r="S424" i="1"/>
  <c r="S414" i="1"/>
  <c r="R412" i="1"/>
  <c r="S412" i="1" s="1"/>
  <c r="S399" i="1"/>
  <c r="AA386" i="1"/>
  <c r="AB386" i="1" s="1"/>
  <c r="R386" i="1"/>
  <c r="S386" i="1" s="1"/>
  <c r="T366" i="1"/>
  <c r="U366" i="1"/>
  <c r="T365" i="1"/>
  <c r="T356" i="1"/>
  <c r="U356" i="1"/>
  <c r="S353" i="1"/>
  <c r="T349" i="1"/>
  <c r="R338" i="1"/>
  <c r="S338" i="1"/>
  <c r="R337" i="1"/>
  <c r="S337" i="1"/>
  <c r="R325" i="1"/>
  <c r="S325" i="1"/>
  <c r="R323" i="1"/>
  <c r="S323" i="1"/>
  <c r="R320" i="1"/>
  <c r="S320" i="1"/>
  <c r="AA274" i="1"/>
  <c r="AA265" i="1"/>
  <c r="R174" i="1"/>
  <c r="S174" i="1"/>
  <c r="R129" i="1"/>
  <c r="S129" i="1"/>
  <c r="S486" i="1"/>
  <c r="R470" i="1"/>
  <c r="S470" i="1"/>
  <c r="R460" i="1"/>
  <c r="S460" i="1" s="1"/>
  <c r="R450" i="1"/>
  <c r="S450" i="1"/>
  <c r="T411" i="1"/>
  <c r="U411" i="1"/>
  <c r="R395" i="1"/>
  <c r="S395" i="1"/>
  <c r="R388" i="1"/>
  <c r="S388" i="1" s="1"/>
  <c r="AA356" i="1"/>
  <c r="R356" i="1"/>
  <c r="S356" i="1"/>
  <c r="T353" i="1"/>
  <c r="U353" i="1"/>
  <c r="R350" i="1"/>
  <c r="S350" i="1"/>
  <c r="R324" i="1"/>
  <c r="S324" i="1"/>
  <c r="R293" i="1"/>
  <c r="S293" i="1"/>
  <c r="T283" i="1"/>
  <c r="R196" i="1"/>
  <c r="S196" i="1" s="1"/>
  <c r="T131" i="1"/>
  <c r="AA262" i="1"/>
  <c r="R261" i="1"/>
  <c r="S261" i="1"/>
  <c r="R228" i="1"/>
  <c r="S228" i="1"/>
  <c r="AA223" i="1"/>
  <c r="AB223" i="1" s="1"/>
  <c r="R154" i="1"/>
  <c r="S154" i="1"/>
  <c r="R118" i="1"/>
  <c r="S118" i="1"/>
  <c r="T116" i="1"/>
  <c r="U116" i="1"/>
  <c r="R101" i="1"/>
  <c r="S101" i="1"/>
  <c r="R71" i="1"/>
  <c r="S71" i="1"/>
  <c r="T67" i="1"/>
  <c r="U67" i="1"/>
  <c r="T311" i="1"/>
  <c r="AB311" i="1" s="1"/>
  <c r="U311" i="1"/>
  <c r="R308" i="1"/>
  <c r="S308" i="1"/>
  <c r="T306" i="1"/>
  <c r="AA304" i="1"/>
  <c r="R304" i="1"/>
  <c r="S304" i="1"/>
  <c r="R301" i="1"/>
  <c r="S301" i="1" s="1"/>
  <c r="AA289" i="1"/>
  <c r="T278" i="1"/>
  <c r="R275" i="1"/>
  <c r="S275" i="1"/>
  <c r="R267" i="1"/>
  <c r="S267" i="1"/>
  <c r="S266" i="1"/>
  <c r="T250" i="1"/>
  <c r="AC250" i="1"/>
  <c r="AD250" i="1"/>
  <c r="R237" i="1"/>
  <c r="S237" i="1"/>
  <c r="AA234" i="1"/>
  <c r="AB234" i="1"/>
  <c r="T212" i="1"/>
  <c r="U212" i="1" s="1"/>
  <c r="R197" i="1"/>
  <c r="S197" i="1"/>
  <c r="T180" i="1"/>
  <c r="AC180" i="1"/>
  <c r="AD180" i="1"/>
  <c r="AF180" i="1"/>
  <c r="R178" i="1"/>
  <c r="S178" i="1" s="1"/>
  <c r="R166" i="1"/>
  <c r="S166" i="1"/>
  <c r="R160" i="1"/>
  <c r="S160" i="1"/>
  <c r="R153" i="1"/>
  <c r="S153" i="1"/>
  <c r="R122" i="1"/>
  <c r="S122" i="1" s="1"/>
  <c r="R121" i="1"/>
  <c r="S121" i="1"/>
  <c r="T120" i="1"/>
  <c r="AC120" i="1"/>
  <c r="AD120" i="1"/>
  <c r="AF120" i="1"/>
  <c r="AG120" i="1" s="1"/>
  <c r="AH120" i="1" s="1"/>
  <c r="R90" i="1"/>
  <c r="S90" i="1" s="1"/>
  <c r="AA57" i="1"/>
  <c r="V440" i="1"/>
  <c r="T440" i="1"/>
  <c r="AC440" i="1"/>
  <c r="AD440" i="1" s="1"/>
  <c r="AF440" i="1" s="1"/>
  <c r="AG440" i="1" s="1"/>
  <c r="AH440" i="1" s="1"/>
  <c r="V437" i="1"/>
  <c r="V435" i="1"/>
  <c r="V363" i="1"/>
  <c r="T363" i="1"/>
  <c r="U363" i="1"/>
  <c r="V433" i="1"/>
  <c r="AA347" i="1"/>
  <c r="AB347" i="1"/>
  <c r="T362" i="1"/>
  <c r="AB204" i="1"/>
  <c r="T500" i="1"/>
  <c r="T334" i="1"/>
  <c r="AE436" i="1"/>
  <c r="T400" i="1"/>
  <c r="AC400" i="1"/>
  <c r="AD400" i="1" s="1"/>
  <c r="V400" i="1"/>
  <c r="V389" i="1"/>
  <c r="T389" i="1"/>
  <c r="V369" i="1"/>
  <c r="T369" i="1"/>
  <c r="T367" i="1"/>
  <c r="V367" i="1"/>
  <c r="AA327" i="1"/>
  <c r="T326" i="1"/>
  <c r="V326" i="1"/>
  <c r="T484" i="1"/>
  <c r="AB484" i="1" s="1"/>
  <c r="U484" i="1"/>
  <c r="AA421" i="1"/>
  <c r="AA387" i="1"/>
  <c r="R368" i="1"/>
  <c r="S368" i="1" s="1"/>
  <c r="AA364" i="1"/>
  <c r="AB364" i="1"/>
  <c r="R355" i="1"/>
  <c r="S355" i="1" s="1"/>
  <c r="R484" i="1"/>
  <c r="S484" i="1"/>
  <c r="AA467" i="1"/>
  <c r="R451" i="1"/>
  <c r="S451" i="1"/>
  <c r="T432" i="1"/>
  <c r="AC432" i="1" s="1"/>
  <c r="AD432" i="1" s="1"/>
  <c r="AF432" i="1" s="1"/>
  <c r="U432" i="1"/>
  <c r="T337" i="1"/>
  <c r="V337" i="1"/>
  <c r="T321" i="1"/>
  <c r="U321" i="1" s="1"/>
  <c r="V321" i="1"/>
  <c r="AA280" i="1"/>
  <c r="T493" i="1"/>
  <c r="AC493" i="1" s="1"/>
  <c r="AD493" i="1" s="1"/>
  <c r="AF493" i="1" s="1"/>
  <c r="R446" i="1"/>
  <c r="S446" i="1" s="1"/>
  <c r="T425" i="1"/>
  <c r="U425" i="1" s="1"/>
  <c r="R416" i="1"/>
  <c r="S416" i="1" s="1"/>
  <c r="R384" i="1"/>
  <c r="S384" i="1"/>
  <c r="AA383" i="1"/>
  <c r="R330" i="1"/>
  <c r="S330" i="1" s="1"/>
  <c r="R411" i="1"/>
  <c r="S411" i="1"/>
  <c r="R402" i="1"/>
  <c r="S402" i="1"/>
  <c r="T375" i="1"/>
  <c r="U375" i="1" s="1"/>
  <c r="R373" i="1"/>
  <c r="S373" i="1" s="1"/>
  <c r="R360" i="1"/>
  <c r="S360" i="1"/>
  <c r="T338" i="1"/>
  <c r="U338" i="1"/>
  <c r="AG338" i="1" s="1"/>
  <c r="AH338" i="1" s="1"/>
  <c r="S502" i="1"/>
  <c r="R501" i="1"/>
  <c r="S501" i="1" s="1"/>
  <c r="T492" i="1"/>
  <c r="R489" i="1"/>
  <c r="S489" i="1"/>
  <c r="T471" i="1"/>
  <c r="AB471" i="1" s="1"/>
  <c r="U471" i="1"/>
  <c r="R466" i="1"/>
  <c r="S466" i="1"/>
  <c r="S463" i="1"/>
  <c r="T456" i="1"/>
  <c r="R410" i="1"/>
  <c r="S410" i="1"/>
  <c r="T405" i="1"/>
  <c r="U405" i="1"/>
  <c r="R405" i="1"/>
  <c r="S405" i="1"/>
  <c r="T404" i="1"/>
  <c r="R396" i="1"/>
  <c r="S396" i="1"/>
  <c r="T380" i="1"/>
  <c r="AC380" i="1"/>
  <c r="AD380" i="1"/>
  <c r="AF380" i="1" s="1"/>
  <c r="U380" i="1"/>
  <c r="T376" i="1"/>
  <c r="R369" i="1"/>
  <c r="S369" i="1"/>
  <c r="R335" i="1"/>
  <c r="S335" i="1"/>
  <c r="T297" i="1"/>
  <c r="U297" i="1"/>
  <c r="AB297" i="1"/>
  <c r="R297" i="1"/>
  <c r="S297" i="1" s="1"/>
  <c r="T292" i="1"/>
  <c r="T263" i="1"/>
  <c r="U263" i="1"/>
  <c r="R252" i="1"/>
  <c r="S252" i="1"/>
  <c r="R232" i="1"/>
  <c r="S232" i="1"/>
  <c r="T191" i="1"/>
  <c r="U191" i="1"/>
  <c r="AA90" i="1"/>
  <c r="AB90" i="1"/>
  <c r="AC90" i="1"/>
  <c r="AD90" i="1"/>
  <c r="AF90" i="1"/>
  <c r="AG90" i="1"/>
  <c r="AH90" i="1" s="1"/>
  <c r="AC107" i="1"/>
  <c r="AD107" i="1" s="1"/>
  <c r="R358" i="1"/>
  <c r="S358" i="1"/>
  <c r="T340" i="1"/>
  <c r="AB340" i="1" s="1"/>
  <c r="AC340" i="1"/>
  <c r="AD340" i="1"/>
  <c r="R339" i="1"/>
  <c r="S339" i="1"/>
  <c r="R307" i="1"/>
  <c r="S307" i="1" s="1"/>
  <c r="R300" i="1"/>
  <c r="S300" i="1" s="1"/>
  <c r="T290" i="1"/>
  <c r="R290" i="1"/>
  <c r="S290" i="1"/>
  <c r="R288" i="1"/>
  <c r="S288" i="1"/>
  <c r="AA287" i="1"/>
  <c r="AB287" i="1"/>
  <c r="AD287" i="1"/>
  <c r="AF287" i="1"/>
  <c r="AG287" i="1"/>
  <c r="AH287" i="1"/>
  <c r="R287" i="1"/>
  <c r="S287" i="1"/>
  <c r="R284" i="1"/>
  <c r="S284" i="1" s="1"/>
  <c r="R281" i="1"/>
  <c r="S281" i="1"/>
  <c r="R279" i="1"/>
  <c r="S279" i="1"/>
  <c r="AA278" i="1"/>
  <c r="R276" i="1"/>
  <c r="S276" i="1"/>
  <c r="V270" i="1"/>
  <c r="R265" i="1"/>
  <c r="S265" i="1"/>
  <c r="T231" i="1"/>
  <c r="AC231" i="1"/>
  <c r="AD231" i="1"/>
  <c r="AA226" i="1"/>
  <c r="AB226" i="1"/>
  <c r="R215" i="1"/>
  <c r="S215" i="1"/>
  <c r="R202" i="1"/>
  <c r="S202" i="1"/>
  <c r="T264" i="1"/>
  <c r="U264" i="1"/>
  <c r="T258" i="1"/>
  <c r="R257" i="1"/>
  <c r="S257" i="1"/>
  <c r="T254" i="1"/>
  <c r="U254" i="1" s="1"/>
  <c r="AA214" i="1"/>
  <c r="AB214" i="1" s="1"/>
  <c r="AA177" i="1"/>
  <c r="S177" i="1"/>
  <c r="R155" i="1"/>
  <c r="S155" i="1" s="1"/>
  <c r="T150" i="1"/>
  <c r="U150" i="1"/>
  <c r="R149" i="1"/>
  <c r="S149" i="1"/>
  <c r="R133" i="1"/>
  <c r="S133" i="1"/>
  <c r="T106" i="1"/>
  <c r="R67" i="1"/>
  <c r="S67" i="1"/>
  <c r="R126" i="1"/>
  <c r="S126" i="1"/>
  <c r="R86" i="1"/>
  <c r="S86" i="1" s="1"/>
  <c r="R81" i="1"/>
  <c r="S81" i="1" s="1"/>
  <c r="R70" i="1"/>
  <c r="S70" i="1"/>
  <c r="R61" i="1"/>
  <c r="S61" i="1"/>
  <c r="R28" i="1"/>
  <c r="S28" i="1" s="1"/>
  <c r="R25" i="1"/>
  <c r="S25" i="1" s="1"/>
  <c r="R31" i="1"/>
  <c r="S31" i="1"/>
  <c r="R27" i="1"/>
  <c r="S27" i="1"/>
  <c r="AE339" i="1"/>
  <c r="T257" i="1"/>
  <c r="V257" i="1"/>
  <c r="AC406" i="1"/>
  <c r="AD406" i="1" s="1"/>
  <c r="AF406" i="1"/>
  <c r="AE382" i="1"/>
  <c r="V291" i="1"/>
  <c r="T291" i="1"/>
  <c r="AA285" i="1"/>
  <c r="AB285" i="1" s="1"/>
  <c r="AA282" i="1"/>
  <c r="AA277" i="1"/>
  <c r="AC276" i="1"/>
  <c r="AD276" i="1"/>
  <c r="AF276" i="1"/>
  <c r="AG276" i="1"/>
  <c r="AH276" i="1" s="1"/>
  <c r="AE266" i="1"/>
  <c r="AA266" i="1"/>
  <c r="AB266" i="1" s="1"/>
  <c r="AE238" i="1"/>
  <c r="AA182" i="1"/>
  <c r="AB182" i="1"/>
  <c r="AA181" i="1"/>
  <c r="AE162" i="1"/>
  <c r="T13" i="1"/>
  <c r="AB13" i="1" s="1"/>
  <c r="T130" i="1"/>
  <c r="U130" i="1"/>
  <c r="T181" i="1"/>
  <c r="V191" i="1"/>
  <c r="T377" i="1"/>
  <c r="V376" i="1"/>
  <c r="V485" i="1"/>
  <c r="T485" i="1"/>
  <c r="U485" i="1" s="1"/>
  <c r="T467" i="1"/>
  <c r="AB467" i="1" s="1"/>
  <c r="U467" i="1"/>
  <c r="T429" i="1"/>
  <c r="U429" i="1" s="1"/>
  <c r="R354" i="1"/>
  <c r="S354" i="1"/>
  <c r="R343" i="1"/>
  <c r="S343" i="1"/>
  <c r="AE326" i="1"/>
  <c r="AA326" i="1"/>
  <c r="R312" i="1"/>
  <c r="S312" i="1"/>
  <c r="T253" i="1"/>
  <c r="V253" i="1"/>
  <c r="AA378" i="1"/>
  <c r="V289" i="1"/>
  <c r="T289" i="1"/>
  <c r="AB289" i="1" s="1"/>
  <c r="U289" i="1"/>
  <c r="V393" i="1"/>
  <c r="T393" i="1"/>
  <c r="AA279" i="1"/>
  <c r="AB279" i="1"/>
  <c r="AA259" i="1"/>
  <c r="AC259" i="1"/>
  <c r="AD259" i="1"/>
  <c r="AA217" i="1"/>
  <c r="AB217" i="1" s="1"/>
  <c r="AE206" i="1"/>
  <c r="AE179" i="1"/>
  <c r="AA179" i="1"/>
  <c r="AB179" i="1"/>
  <c r="V144" i="1"/>
  <c r="T144" i="1"/>
  <c r="AE131" i="1"/>
  <c r="V129" i="1"/>
  <c r="T129" i="1"/>
  <c r="U129" i="1"/>
  <c r="AE129" i="1"/>
  <c r="AA129" i="1"/>
  <c r="AC129" i="1"/>
  <c r="AD129" i="1" s="1"/>
  <c r="AE127" i="1"/>
  <c r="AA127" i="1"/>
  <c r="AB127" i="1" s="1"/>
  <c r="T122" i="1"/>
  <c r="T386" i="1"/>
  <c r="V283" i="1"/>
  <c r="V492" i="1"/>
  <c r="V491" i="1"/>
  <c r="V482" i="1"/>
  <c r="AA452" i="1"/>
  <c r="T352" i="1"/>
  <c r="AB352" i="1" s="1"/>
  <c r="V352" i="1"/>
  <c r="V319" i="1"/>
  <c r="T319" i="1"/>
  <c r="AB319" i="1" s="1"/>
  <c r="T317" i="1"/>
  <c r="AC317" i="1" s="1"/>
  <c r="AD317" i="1" s="1"/>
  <c r="AF317" i="1" s="1"/>
  <c r="V317" i="1"/>
  <c r="AA317" i="1"/>
  <c r="V315" i="1"/>
  <c r="T315" i="1"/>
  <c r="T313" i="1"/>
  <c r="V458" i="1"/>
  <c r="T458" i="1"/>
  <c r="V300" i="1"/>
  <c r="T300" i="1"/>
  <c r="U300" i="1"/>
  <c r="T296" i="1"/>
  <c r="U296" i="1" s="1"/>
  <c r="V296" i="1"/>
  <c r="V261" i="1"/>
  <c r="T261" i="1"/>
  <c r="U261" i="1"/>
  <c r="V498" i="1"/>
  <c r="T498" i="1"/>
  <c r="U498" i="1"/>
  <c r="R479" i="1"/>
  <c r="S479" i="1"/>
  <c r="V462" i="1"/>
  <c r="T462" i="1"/>
  <c r="U462" i="1"/>
  <c r="R378" i="1"/>
  <c r="S378" i="1"/>
  <c r="AA310" i="1"/>
  <c r="AE227" i="1"/>
  <c r="R218" i="1"/>
  <c r="S218" i="1"/>
  <c r="AA213" i="1"/>
  <c r="R443" i="1"/>
  <c r="S443" i="1" s="1"/>
  <c r="R371" i="1"/>
  <c r="S371" i="1" s="1"/>
  <c r="AA343" i="1"/>
  <c r="AA313" i="1"/>
  <c r="AB313" i="1"/>
  <c r="T286" i="1"/>
  <c r="AA236" i="1"/>
  <c r="R497" i="1"/>
  <c r="S497" i="1"/>
  <c r="R493" i="1"/>
  <c r="S493" i="1"/>
  <c r="S465" i="1"/>
  <c r="AA462" i="1"/>
  <c r="AB462" i="1"/>
  <c r="R458" i="1"/>
  <c r="S458" i="1" s="1"/>
  <c r="AA453" i="1"/>
  <c r="AB453" i="1" s="1"/>
  <c r="R453" i="1"/>
  <c r="S453" i="1" s="1"/>
  <c r="R441" i="1"/>
  <c r="S441" i="1" s="1"/>
  <c r="S436" i="1"/>
  <c r="T431" i="1"/>
  <c r="U431" i="1" s="1"/>
  <c r="AA385" i="1"/>
  <c r="AB385" i="1" s="1"/>
  <c r="R366" i="1"/>
  <c r="S366" i="1"/>
  <c r="AA363" i="1"/>
  <c r="AB363" i="1" s="1"/>
  <c r="AC363" i="1" s="1"/>
  <c r="AD363" i="1" s="1"/>
  <c r="R309" i="1"/>
  <c r="S309" i="1" s="1"/>
  <c r="AA299" i="1"/>
  <c r="AA268" i="1"/>
  <c r="R249" i="1"/>
  <c r="S249" i="1"/>
  <c r="R406" i="1"/>
  <c r="S406" i="1"/>
  <c r="R389" i="1"/>
  <c r="S389" i="1" s="1"/>
  <c r="R361" i="1"/>
  <c r="S361" i="1" s="1"/>
  <c r="T339" i="1"/>
  <c r="AC339" i="1" s="1"/>
  <c r="R321" i="1"/>
  <c r="S321" i="1"/>
  <c r="R315" i="1"/>
  <c r="S315" i="1" s="1"/>
  <c r="AA295" i="1"/>
  <c r="AB295" i="1" s="1"/>
  <c r="R285" i="1"/>
  <c r="S285" i="1"/>
  <c r="T274" i="1"/>
  <c r="U274" i="1" s="1"/>
  <c r="R251" i="1"/>
  <c r="S251" i="1"/>
  <c r="R238" i="1"/>
  <c r="S238" i="1" s="1"/>
  <c r="S415" i="1"/>
  <c r="S407" i="1"/>
  <c r="R376" i="1"/>
  <c r="S376" i="1" s="1"/>
  <c r="AA350" i="1"/>
  <c r="AB350" i="1"/>
  <c r="AC350" i="1"/>
  <c r="AD350" i="1"/>
  <c r="R345" i="1"/>
  <c r="S345" i="1"/>
  <c r="AA322" i="1"/>
  <c r="AA319" i="1"/>
  <c r="T293" i="1"/>
  <c r="AC293" i="1" s="1"/>
  <c r="AD293" i="1" s="1"/>
  <c r="AA267" i="1"/>
  <c r="AB267" i="1" s="1"/>
  <c r="R264" i="1"/>
  <c r="S264" i="1" s="1"/>
  <c r="R256" i="1"/>
  <c r="S256" i="1" s="1"/>
  <c r="T249" i="1"/>
  <c r="AA216" i="1"/>
  <c r="AB216" i="1" s="1"/>
  <c r="AA187" i="1"/>
  <c r="AB187" i="1" s="1"/>
  <c r="AA186" i="1"/>
  <c r="V146" i="1"/>
  <c r="T146" i="1"/>
  <c r="R204" i="1"/>
  <c r="S204" i="1"/>
  <c r="S188" i="1"/>
  <c r="AA159" i="1"/>
  <c r="AB159" i="1" s="1"/>
  <c r="AC159" i="1" s="1"/>
  <c r="AD159" i="1" s="1"/>
  <c r="V150" i="1"/>
  <c r="R150" i="1"/>
  <c r="S150" i="1"/>
  <c r="AA51" i="1"/>
  <c r="R234" i="1"/>
  <c r="S234" i="1"/>
  <c r="R231" i="1"/>
  <c r="S231" i="1"/>
  <c r="AA224" i="1"/>
  <c r="AB224" i="1" s="1"/>
  <c r="R211" i="1"/>
  <c r="S211" i="1"/>
  <c r="AA207" i="1"/>
  <c r="R206" i="1"/>
  <c r="S206" i="1"/>
  <c r="R192" i="1"/>
  <c r="S192" i="1"/>
  <c r="AA175" i="1"/>
  <c r="AB175" i="1"/>
  <c r="S172" i="1"/>
  <c r="R140" i="1"/>
  <c r="S140" i="1"/>
  <c r="AA46" i="1"/>
  <c r="V106" i="1"/>
  <c r="AA74" i="1"/>
  <c r="AA174" i="1"/>
  <c r="T164" i="1"/>
  <c r="R162" i="1"/>
  <c r="S162" i="1" s="1"/>
  <c r="AA152" i="1"/>
  <c r="AB152" i="1"/>
  <c r="R109" i="1"/>
  <c r="S109" i="1"/>
  <c r="T100" i="1"/>
  <c r="V100" i="1"/>
  <c r="R68" i="1"/>
  <c r="S68" i="1" s="1"/>
  <c r="R52" i="1"/>
  <c r="S52" i="1"/>
  <c r="R106" i="1"/>
  <c r="S106" i="1"/>
  <c r="R98" i="1"/>
  <c r="S98" i="1"/>
  <c r="R64" i="1"/>
  <c r="S64" i="1" s="1"/>
  <c r="R45" i="1"/>
  <c r="S45" i="1"/>
  <c r="AA126" i="1"/>
  <c r="AB126" i="1"/>
  <c r="R91" i="1"/>
  <c r="S91" i="1"/>
  <c r="R84" i="1"/>
  <c r="S84" i="1" s="1"/>
  <c r="AA79" i="1"/>
  <c r="AB79" i="1"/>
  <c r="T78" i="1"/>
  <c r="R74" i="1"/>
  <c r="S74" i="1" s="1"/>
  <c r="R63" i="1"/>
  <c r="S63" i="1"/>
  <c r="AA56" i="1"/>
  <c r="AB56" i="1" s="1"/>
  <c r="AA44" i="1"/>
  <c r="R43" i="1"/>
  <c r="S43" i="1" s="1"/>
  <c r="R38" i="1"/>
  <c r="S38" i="1"/>
  <c r="T50" i="1"/>
  <c r="U50" i="1" s="1"/>
  <c r="V50" i="1"/>
  <c r="AD183" i="1"/>
  <c r="AF183" i="1"/>
  <c r="V501" i="1"/>
  <c r="T496" i="1"/>
  <c r="V496" i="1"/>
  <c r="AE448" i="1"/>
  <c r="AF448" i="1" s="1"/>
  <c r="AG448" i="1" s="1"/>
  <c r="AH448" i="1" s="1"/>
  <c r="T444" i="1"/>
  <c r="U444" i="1" s="1"/>
  <c r="AA409" i="1"/>
  <c r="AB409" i="1" s="1"/>
  <c r="T206" i="1"/>
  <c r="AE200" i="1"/>
  <c r="T192" i="1"/>
  <c r="T55" i="1"/>
  <c r="T77" i="1"/>
  <c r="U77" i="1" s="1"/>
  <c r="T211" i="1"/>
  <c r="T408" i="1"/>
  <c r="U408" i="1" s="1"/>
  <c r="T499" i="1"/>
  <c r="T450" i="1"/>
  <c r="V480" i="1"/>
  <c r="T480" i="1"/>
  <c r="AC480" i="1" s="1"/>
  <c r="AD480" i="1" s="1"/>
  <c r="AF480" i="1" s="1"/>
  <c r="V343" i="1"/>
  <c r="T343" i="1"/>
  <c r="U343" i="1"/>
  <c r="V332" i="1"/>
  <c r="T332" i="1"/>
  <c r="AA311" i="1"/>
  <c r="T266" i="1"/>
  <c r="V266" i="1"/>
  <c r="AE264" i="1"/>
  <c r="AA264" i="1"/>
  <c r="AB264" i="1"/>
  <c r="AA263" i="1"/>
  <c r="AB263" i="1" s="1"/>
  <c r="T188" i="1"/>
  <c r="AC188" i="1"/>
  <c r="AD188" i="1" s="1"/>
  <c r="AF188" i="1" s="1"/>
  <c r="AG188" i="1" s="1"/>
  <c r="AH188" i="1" s="1"/>
  <c r="T173" i="1"/>
  <c r="V97" i="1"/>
  <c r="T97" i="1"/>
  <c r="AB97" i="1" s="1"/>
  <c r="AA42" i="1"/>
  <c r="AB42" i="1"/>
  <c r="AD42" i="1"/>
  <c r="AE441" i="1"/>
  <c r="AA361" i="1"/>
  <c r="AE196" i="1"/>
  <c r="AA184" i="1"/>
  <c r="AB184" i="1" s="1"/>
  <c r="AE70" i="1"/>
  <c r="AA70" i="1"/>
  <c r="AB70" i="1" s="1"/>
  <c r="T37" i="1"/>
  <c r="U37" i="1" s="1"/>
  <c r="V37" i="1"/>
  <c r="T189" i="1"/>
  <c r="AB189" i="1" s="1"/>
  <c r="AC189" i="1"/>
  <c r="AD189" i="1"/>
  <c r="AF189" i="1"/>
  <c r="T436" i="1"/>
  <c r="AA360" i="1"/>
  <c r="T486" i="1"/>
  <c r="U486" i="1"/>
  <c r="T455" i="1"/>
  <c r="U455" i="1" s="1"/>
  <c r="T478" i="1"/>
  <c r="V476" i="1"/>
  <c r="T476" i="1"/>
  <c r="AB476" i="1"/>
  <c r="V474" i="1"/>
  <c r="T473" i="1"/>
  <c r="AB473" i="1" s="1"/>
  <c r="AA465" i="1"/>
  <c r="T463" i="1"/>
  <c r="AB463" i="1" s="1"/>
  <c r="T459" i="1"/>
  <c r="V457" i="1"/>
  <c r="AA423" i="1"/>
  <c r="AE405" i="1"/>
  <c r="AE393" i="1"/>
  <c r="AE371" i="1"/>
  <c r="V359" i="1"/>
  <c r="T359" i="1"/>
  <c r="AA359" i="1"/>
  <c r="T329" i="1"/>
  <c r="U329" i="1" s="1"/>
  <c r="AA329" i="1"/>
  <c r="T310" i="1"/>
  <c r="V308" i="1"/>
  <c r="T308" i="1"/>
  <c r="U308" i="1"/>
  <c r="AE300" i="1"/>
  <c r="AA300" i="1"/>
  <c r="AB300" i="1" s="1"/>
  <c r="AC300" i="1"/>
  <c r="AD300" i="1"/>
  <c r="T275" i="1"/>
  <c r="U275" i="1"/>
  <c r="AE261" i="1"/>
  <c r="AA261" i="1"/>
  <c r="AB261" i="1"/>
  <c r="T238" i="1"/>
  <c r="AB238" i="1" s="1"/>
  <c r="AA232" i="1"/>
  <c r="T218" i="1"/>
  <c r="T490" i="1"/>
  <c r="AA473" i="1"/>
  <c r="T468" i="1"/>
  <c r="V468" i="1"/>
  <c r="V451" i="1"/>
  <c r="R430" i="1"/>
  <c r="S430" i="1" s="1"/>
  <c r="T360" i="1"/>
  <c r="V360" i="1"/>
  <c r="AA173" i="1"/>
  <c r="AA456" i="1"/>
  <c r="AB456" i="1"/>
  <c r="AC456" i="1"/>
  <c r="AD456" i="1" s="1"/>
  <c r="V452" i="1"/>
  <c r="T294" i="1"/>
  <c r="V294" i="1"/>
  <c r="V284" i="1"/>
  <c r="AA281" i="1"/>
  <c r="AC281" i="1"/>
  <c r="AD281" i="1"/>
  <c r="AA219" i="1"/>
  <c r="V483" i="1"/>
  <c r="T483" i="1"/>
  <c r="U483" i="1" s="1"/>
  <c r="AC483" i="1"/>
  <c r="AD483" i="1"/>
  <c r="AF483" i="1" s="1"/>
  <c r="T475" i="1"/>
  <c r="U475" i="1" s="1"/>
  <c r="V475" i="1"/>
  <c r="R464" i="1"/>
  <c r="S464" i="1"/>
  <c r="V323" i="1"/>
  <c r="T323" i="1"/>
  <c r="AC323" i="1" s="1"/>
  <c r="AD323" i="1" s="1"/>
  <c r="V494" i="1"/>
  <c r="R476" i="1"/>
  <c r="S476" i="1" s="1"/>
  <c r="R474" i="1"/>
  <c r="S474" i="1"/>
  <c r="T466" i="1"/>
  <c r="T288" i="1"/>
  <c r="V288" i="1"/>
  <c r="AA338" i="1"/>
  <c r="T298" i="1"/>
  <c r="AC298" i="1" s="1"/>
  <c r="AD298" i="1" s="1"/>
  <c r="V298" i="1"/>
  <c r="T280" i="1"/>
  <c r="U280" i="1"/>
  <c r="V280" i="1"/>
  <c r="R158" i="1"/>
  <c r="S158" i="1"/>
  <c r="R152" i="1"/>
  <c r="S152" i="1"/>
  <c r="T147" i="1"/>
  <c r="V147" i="1"/>
  <c r="R124" i="1"/>
  <c r="S124" i="1"/>
  <c r="R111" i="1"/>
  <c r="S111" i="1"/>
  <c r="V89" i="1"/>
  <c r="T89" i="1"/>
  <c r="U89" i="1" s="1"/>
  <c r="R83" i="1"/>
  <c r="S83" i="1" s="1"/>
  <c r="U256" i="1"/>
  <c r="AC29" i="1"/>
  <c r="AD29" i="1" s="1"/>
  <c r="AB64" i="1"/>
  <c r="AD64" i="1"/>
  <c r="AC295" i="1"/>
  <c r="AD295" i="1" s="1"/>
  <c r="AF295" i="1" s="1"/>
  <c r="AB95" i="1"/>
  <c r="AC95" i="1"/>
  <c r="AD95" i="1" s="1"/>
  <c r="AC225" i="1"/>
  <c r="AD225" i="1"/>
  <c r="AF225" i="1"/>
  <c r="AC31" i="1"/>
  <c r="AD31" i="1"/>
  <c r="AG31" i="1" s="1"/>
  <c r="AH31" i="1" s="1"/>
  <c r="AF31" i="1"/>
  <c r="AC25" i="1"/>
  <c r="AD25" i="1" s="1"/>
  <c r="AF25" i="1" s="1"/>
  <c r="AC35" i="1"/>
  <c r="AD35" i="1"/>
  <c r="AB232" i="1"/>
  <c r="AC232" i="1"/>
  <c r="AD232" i="1"/>
  <c r="AC184" i="1"/>
  <c r="AD184" i="1" s="1"/>
  <c r="AG184" i="1" s="1"/>
  <c r="AH184" i="1" s="1"/>
  <c r="AF184" i="1"/>
  <c r="AC187" i="1"/>
  <c r="AD187" i="1" s="1"/>
  <c r="AF187" i="1" s="1"/>
  <c r="AC43" i="1"/>
  <c r="AD43" i="1"/>
  <c r="AF43" i="1" s="1"/>
  <c r="AB174" i="1"/>
  <c r="AD174" i="1"/>
  <c r="AC136" i="1"/>
  <c r="AD136" i="1" s="1"/>
  <c r="AC176" i="1"/>
  <c r="AD176" i="1"/>
  <c r="AF176" i="1" s="1"/>
  <c r="AC16" i="1"/>
  <c r="AD16" i="1"/>
  <c r="AF16" i="1" s="1"/>
  <c r="AG16" i="1" s="1"/>
  <c r="AH16" i="1" s="1"/>
  <c r="AC52" i="1"/>
  <c r="AD52" i="1" s="1"/>
  <c r="AF52" i="1" s="1"/>
  <c r="U248" i="1"/>
  <c r="AB271" i="1"/>
  <c r="AB465" i="1"/>
  <c r="AC465" i="1"/>
  <c r="AD465" i="1" s="1"/>
  <c r="AC24" i="1"/>
  <c r="AD24" i="1"/>
  <c r="U22" i="1"/>
  <c r="AC49" i="1"/>
  <c r="AD49" i="1"/>
  <c r="AF49" i="1" s="1"/>
  <c r="AB248" i="1"/>
  <c r="AC216" i="1"/>
  <c r="AD216" i="1"/>
  <c r="AF216" i="1" s="1"/>
  <c r="AC239" i="1"/>
  <c r="AD239" i="1"/>
  <c r="AF239" i="1" s="1"/>
  <c r="AB255" i="1"/>
  <c r="AC33" i="1"/>
  <c r="AD33" i="1"/>
  <c r="AC152" i="1"/>
  <c r="AD152" i="1" s="1"/>
  <c r="AC204" i="1"/>
  <c r="AD204" i="1" s="1"/>
  <c r="AC217" i="1"/>
  <c r="AD217" i="1" s="1"/>
  <c r="AB58" i="1"/>
  <c r="AC58" i="1"/>
  <c r="AD58" i="1"/>
  <c r="AC210" i="1"/>
  <c r="AD210" i="1" s="1"/>
  <c r="AF210" i="1"/>
  <c r="AC267" i="1"/>
  <c r="AD267" i="1"/>
  <c r="AC224" i="1"/>
  <c r="AD224" i="1"/>
  <c r="AB25" i="1"/>
  <c r="AC382" i="1"/>
  <c r="AD382" i="1" s="1"/>
  <c r="AF382" i="1" s="1"/>
  <c r="AG382" i="1"/>
  <c r="AH382" i="1" s="1"/>
  <c r="AC61" i="1"/>
  <c r="AD61" i="1" s="1"/>
  <c r="AC158" i="1"/>
  <c r="AD158" i="1" s="1"/>
  <c r="AC279" i="1"/>
  <c r="AD279" i="1"/>
  <c r="AF279" i="1"/>
  <c r="U242" i="1"/>
  <c r="U492" i="1"/>
  <c r="AB172" i="1"/>
  <c r="AC172" i="1"/>
  <c r="AD172" i="1"/>
  <c r="AF172" i="1" s="1"/>
  <c r="AB93" i="1"/>
  <c r="AC93" i="1"/>
  <c r="AD93" i="1"/>
  <c r="AB233" i="1"/>
  <c r="AC233" i="1"/>
  <c r="AD233" i="1"/>
  <c r="AB244" i="1"/>
  <c r="AC229" i="1"/>
  <c r="AD229" i="1" s="1"/>
  <c r="U21" i="1"/>
  <c r="AB205" i="1"/>
  <c r="AC205" i="1"/>
  <c r="AD205" i="1" s="1"/>
  <c r="AC182" i="1"/>
  <c r="AD182" i="1"/>
  <c r="AF182" i="1" s="1"/>
  <c r="AG182" i="1" s="1"/>
  <c r="AH182" i="1" s="1"/>
  <c r="U114" i="1"/>
  <c r="AG114" i="1" s="1"/>
  <c r="AH114" i="1" s="1"/>
  <c r="AC495" i="1"/>
  <c r="AD495" i="1" s="1"/>
  <c r="AC17" i="1"/>
  <c r="AD17" i="1" s="1"/>
  <c r="AC263" i="1"/>
  <c r="AD263" i="1"/>
  <c r="AC44" i="1"/>
  <c r="AD44" i="1"/>
  <c r="AC127" i="1"/>
  <c r="AD127" i="1"/>
  <c r="AB246" i="1"/>
  <c r="AC235" i="1"/>
  <c r="AD235" i="1"/>
  <c r="AG235" i="1" s="1"/>
  <c r="AH235" i="1" s="1"/>
  <c r="U246" i="1"/>
  <c r="U36" i="1"/>
  <c r="AC268" i="1"/>
  <c r="AD268" i="1"/>
  <c r="AF268" i="1" s="1"/>
  <c r="AG268" i="1" s="1"/>
  <c r="AH268" i="1" s="1"/>
  <c r="U20" i="1"/>
  <c r="U17" i="1"/>
  <c r="AC347" i="1"/>
  <c r="AD347" i="1" s="1"/>
  <c r="AC45" i="1"/>
  <c r="AD45" i="1"/>
  <c r="AC301" i="1"/>
  <c r="AD301" i="1"/>
  <c r="AF301" i="1" s="1"/>
  <c r="AG301" i="1" s="1"/>
  <c r="AH301" i="1" s="1"/>
  <c r="U255" i="1"/>
  <c r="AB426" i="1"/>
  <c r="U90" i="1"/>
  <c r="AB201" i="1"/>
  <c r="AC201" i="1"/>
  <c r="AD201" i="1"/>
  <c r="AG201" i="1" s="1"/>
  <c r="AH201" i="1" s="1"/>
  <c r="AF201" i="1"/>
  <c r="AC319" i="1"/>
  <c r="AD319" i="1"/>
  <c r="AF319" i="1" s="1"/>
  <c r="AG319" i="1" s="1"/>
  <c r="AH319" i="1" s="1"/>
  <c r="AC299" i="1"/>
  <c r="AD299" i="1" s="1"/>
  <c r="AF299" i="1"/>
  <c r="AC385" i="1"/>
  <c r="AD385" i="1"/>
  <c r="AF385" i="1" s="1"/>
  <c r="AG385" i="1" s="1"/>
  <c r="AH385" i="1" s="1"/>
  <c r="AC247" i="1"/>
  <c r="AD247" i="1"/>
  <c r="AD22" i="1"/>
  <c r="AF22" i="1" s="1"/>
  <c r="AC273" i="1"/>
  <c r="AD273" i="1"/>
  <c r="AF273" i="1"/>
  <c r="AC245" i="1"/>
  <c r="AD245" i="1"/>
  <c r="AF245" i="1" s="1"/>
  <c r="AC272" i="1"/>
  <c r="AD272" i="1"/>
  <c r="AF272" i="1" s="1"/>
  <c r="AB63" i="1"/>
  <c r="AC185" i="1"/>
  <c r="AD185" i="1"/>
  <c r="AG185" i="1" s="1"/>
  <c r="AH185" i="1" s="1"/>
  <c r="AF185" i="1"/>
  <c r="AB207" i="1"/>
  <c r="AC207" i="1"/>
  <c r="AD207" i="1"/>
  <c r="AF207" i="1"/>
  <c r="AC226" i="1"/>
  <c r="AD226" i="1" s="1"/>
  <c r="AC394" i="1"/>
  <c r="AD394" i="1" s="1"/>
  <c r="AF394" i="1" s="1"/>
  <c r="AC368" i="1"/>
  <c r="AD368" i="1"/>
  <c r="AB341" i="1"/>
  <c r="AC341" i="1"/>
  <c r="AD341" i="1" s="1"/>
  <c r="AC445" i="1"/>
  <c r="AD445" i="1"/>
  <c r="AG445" i="1" s="1"/>
  <c r="AH445" i="1" s="1"/>
  <c r="AC53" i="1"/>
  <c r="AD53" i="1"/>
  <c r="AB495" i="1"/>
  <c r="U33" i="1"/>
  <c r="AC62" i="1"/>
  <c r="AD62" i="1"/>
  <c r="AF62" i="1" s="1"/>
  <c r="AC403" i="1"/>
  <c r="AD403" i="1"/>
  <c r="AF403" i="1"/>
  <c r="AC442" i="1"/>
  <c r="AD442" i="1" s="1"/>
  <c r="U406" i="1"/>
  <c r="AG406" i="1" s="1"/>
  <c r="AC21" i="1"/>
  <c r="AD21" i="1" s="1"/>
  <c r="AF21" i="1" s="1"/>
  <c r="AC348" i="1"/>
  <c r="AD348" i="1"/>
  <c r="AF348" i="1" s="1"/>
  <c r="AC312" i="1"/>
  <c r="AD312" i="1" s="1"/>
  <c r="AC479" i="1"/>
  <c r="AD479" i="1" s="1"/>
  <c r="U250" i="1"/>
  <c r="AC208" i="1"/>
  <c r="AD208" i="1" s="1"/>
  <c r="U73" i="1"/>
  <c r="AB59" i="1"/>
  <c r="AC59" i="1"/>
  <c r="AD59" i="1"/>
  <c r="AB321" i="1"/>
  <c r="AC321" i="1"/>
  <c r="AD321" i="1" s="1"/>
  <c r="AF321" i="1"/>
  <c r="AG321" i="1" s="1"/>
  <c r="AH321" i="1" s="1"/>
  <c r="AB333" i="1"/>
  <c r="AC333" i="1"/>
  <c r="AD333" i="1"/>
  <c r="U80" i="1"/>
  <c r="AF282" i="1"/>
  <c r="AB278" i="1"/>
  <c r="AB346" i="1"/>
  <c r="AB398" i="1"/>
  <c r="AC398" i="1"/>
  <c r="AD398" i="1" s="1"/>
  <c r="AB418" i="1"/>
  <c r="AC418" i="1"/>
  <c r="AD418" i="1"/>
  <c r="AB397" i="1"/>
  <c r="AD397" i="1"/>
  <c r="AF397" i="1" s="1"/>
  <c r="AB324" i="1"/>
  <c r="AC324" i="1"/>
  <c r="AD324" i="1"/>
  <c r="AF324" i="1" s="1"/>
  <c r="AB365" i="1"/>
  <c r="U442" i="1"/>
  <c r="AD56" i="1"/>
  <c r="AC447" i="1"/>
  <c r="AD447" i="1"/>
  <c r="AB254" i="1"/>
  <c r="AD309" i="1"/>
  <c r="AC178" i="1"/>
  <c r="AD178" i="1" s="1"/>
  <c r="AF178" i="1" s="1"/>
  <c r="AB423" i="1"/>
  <c r="AC18" i="1"/>
  <c r="AD18" i="1"/>
  <c r="AB153" i="1"/>
  <c r="AC153" i="1"/>
  <c r="AD153" i="1" s="1"/>
  <c r="AG153" i="1" s="1"/>
  <c r="AH153" i="1" s="1"/>
  <c r="AC199" i="1"/>
  <c r="AD199" i="1" s="1"/>
  <c r="U354" i="1"/>
  <c r="AB444" i="1"/>
  <c r="AC444" i="1"/>
  <c r="AD444" i="1" s="1"/>
  <c r="AF444" i="1" s="1"/>
  <c r="AB342" i="1"/>
  <c r="AC342" i="1"/>
  <c r="AD342" i="1" s="1"/>
  <c r="AF342" i="1" s="1"/>
  <c r="U64" i="1"/>
  <c r="AB57" i="1"/>
  <c r="AC57" i="1"/>
  <c r="AD57" i="1" s="1"/>
  <c r="U252" i="1"/>
  <c r="AC252" i="1"/>
  <c r="AD252" i="1" s="1"/>
  <c r="U180" i="1"/>
  <c r="AB192" i="1"/>
  <c r="AC32" i="1"/>
  <c r="AD32" i="1"/>
  <c r="AF32" i="1" s="1"/>
  <c r="AG32" i="1" s="1"/>
  <c r="AH32" i="1" s="1"/>
  <c r="U82" i="1"/>
  <c r="AB356" i="1"/>
  <c r="AC356" i="1" s="1"/>
  <c r="AD356" i="1" s="1"/>
  <c r="AC338" i="1"/>
  <c r="AD338" i="1"/>
  <c r="AC450" i="1"/>
  <c r="AD450" i="1"/>
  <c r="U84" i="1"/>
  <c r="AC471" i="1"/>
  <c r="AD471" i="1" s="1"/>
  <c r="AC264" i="1"/>
  <c r="AD264" i="1"/>
  <c r="AB274" i="1"/>
  <c r="AC274" i="1"/>
  <c r="AD274" i="1"/>
  <c r="AC292" i="1"/>
  <c r="AD292" i="1" s="1"/>
  <c r="AF292" i="1" s="1"/>
  <c r="AB380" i="1"/>
  <c r="U386" i="1"/>
  <c r="U400" i="1"/>
  <c r="AC462" i="1"/>
  <c r="AD462" i="1"/>
  <c r="AF462" i="1"/>
  <c r="AC337" i="1"/>
  <c r="AD337" i="1"/>
  <c r="AC484" i="1"/>
  <c r="AD484" i="1"/>
  <c r="AF484" i="1"/>
  <c r="AG484" i="1" s="1"/>
  <c r="AH484" i="1" s="1"/>
  <c r="U376" i="1"/>
  <c r="AC376" i="1"/>
  <c r="AD376" i="1" s="1"/>
  <c r="AC425" i="1"/>
  <c r="AD425" i="1" s="1"/>
  <c r="AF425" i="1" s="1"/>
  <c r="U440" i="1"/>
  <c r="AC258" i="1"/>
  <c r="AD258" i="1"/>
  <c r="U500" i="1"/>
  <c r="U144" i="1"/>
  <c r="AC482" i="1"/>
  <c r="AD482" i="1" s="1"/>
  <c r="AF482" i="1" s="1"/>
  <c r="AB449" i="1"/>
  <c r="AC449" i="1"/>
  <c r="AD449" i="1"/>
  <c r="AF449" i="1" s="1"/>
  <c r="U293" i="1"/>
  <c r="AD339" i="1"/>
  <c r="AF339" i="1" s="1"/>
  <c r="U339" i="1"/>
  <c r="U122" i="1"/>
  <c r="AB431" i="1"/>
  <c r="AC431" i="1"/>
  <c r="AD431" i="1" s="1"/>
  <c r="AC481" i="1"/>
  <c r="AD481" i="1"/>
  <c r="AF481" i="1" s="1"/>
  <c r="U253" i="1"/>
  <c r="AC253" i="1"/>
  <c r="AD253" i="1" s="1"/>
  <c r="AC467" i="1"/>
  <c r="AD467" i="1" s="1"/>
  <c r="AB485" i="1"/>
  <c r="U317" i="1"/>
  <c r="U249" i="1"/>
  <c r="AC249" i="1"/>
  <c r="AD249" i="1"/>
  <c r="AB249" i="1"/>
  <c r="AB482" i="1"/>
  <c r="U319" i="1"/>
  <c r="AB280" i="1"/>
  <c r="AC280" i="1"/>
  <c r="AD280" i="1"/>
  <c r="AG280" i="1" s="1"/>
  <c r="AH280" i="1" s="1"/>
  <c r="AF280" i="1"/>
  <c r="AB451" i="1"/>
  <c r="U451" i="1"/>
  <c r="U218" i="1"/>
  <c r="U288" i="1"/>
  <c r="AB288" i="1"/>
  <c r="AC288" i="1"/>
  <c r="AD288" i="1"/>
  <c r="AF288" i="1"/>
  <c r="U478" i="1"/>
  <c r="AC478" i="1"/>
  <c r="AD478" i="1"/>
  <c r="U173" i="1"/>
  <c r="AB475" i="1"/>
  <c r="U436" i="1"/>
  <c r="U480" i="1"/>
  <c r="AB480" i="1"/>
  <c r="U496" i="1"/>
  <c r="AC496" i="1"/>
  <c r="AD496" i="1"/>
  <c r="U501" i="1"/>
  <c r="AC501" i="1"/>
  <c r="AD501" i="1"/>
  <c r="U183" i="1"/>
  <c r="AG183" i="1" s="1"/>
  <c r="AH183" i="1" s="1"/>
  <c r="AC50" i="1"/>
  <c r="AD50" i="1"/>
  <c r="AF50" i="1" s="1"/>
  <c r="U459" i="1"/>
  <c r="AB329" i="1"/>
  <c r="AC329" i="1"/>
  <c r="AD329" i="1"/>
  <c r="U476" i="1"/>
  <c r="U450" i="1"/>
  <c r="AB77" i="1"/>
  <c r="U192" i="1"/>
  <c r="U206" i="1"/>
  <c r="U449" i="1"/>
  <c r="AH406" i="1"/>
  <c r="AF241" i="1"/>
  <c r="U313" i="1"/>
  <c r="U377" i="1"/>
  <c r="U197" i="1"/>
  <c r="AB197" i="1"/>
  <c r="AC197" i="1"/>
  <c r="AD197" i="1" s="1"/>
  <c r="AF197" i="1" s="1"/>
  <c r="AG197" i="1"/>
  <c r="AH197" i="1" s="1"/>
  <c r="AC360" i="1"/>
  <c r="AD360" i="1" s="1"/>
  <c r="AC486" i="1"/>
  <c r="AD486" i="1" s="1"/>
  <c r="AC313" i="1"/>
  <c r="AD313" i="1"/>
  <c r="AF313" i="1" s="1"/>
  <c r="AB188" i="1"/>
  <c r="U188" i="1"/>
  <c r="AC261" i="1"/>
  <c r="AD261" i="1"/>
  <c r="U164" i="1"/>
  <c r="AB366" i="1"/>
  <c r="AC366" i="1"/>
  <c r="AD366" i="1"/>
  <c r="AB258" i="1"/>
  <c r="U258" i="1"/>
  <c r="AC270" i="1"/>
  <c r="AD270" i="1"/>
  <c r="U367" i="1"/>
  <c r="U131" i="1"/>
  <c r="U305" i="1"/>
  <c r="AG305" i="1" s="1"/>
  <c r="AB305" i="1"/>
  <c r="AC305" i="1"/>
  <c r="AD305" i="1"/>
  <c r="AF305" i="1"/>
  <c r="AC177" i="1"/>
  <c r="AD177" i="1"/>
  <c r="U78" i="1"/>
  <c r="AB78" i="1"/>
  <c r="AC78" i="1"/>
  <c r="AD78" i="1"/>
  <c r="AF78" i="1"/>
  <c r="AG78" i="1" s="1"/>
  <c r="AH78" i="1" s="1"/>
  <c r="U340" i="1"/>
  <c r="U326" i="1"/>
  <c r="AC70" i="1"/>
  <c r="AD70" i="1"/>
  <c r="U83" i="1"/>
  <c r="AC83" i="1"/>
  <c r="AD83" i="1" s="1"/>
  <c r="AF83" i="1" s="1"/>
  <c r="U202" i="1"/>
  <c r="AG62" i="1"/>
  <c r="AH62" i="1"/>
  <c r="U286" i="1"/>
  <c r="AC286" i="1"/>
  <c r="AD286" i="1" s="1"/>
  <c r="AF286" i="1" s="1"/>
  <c r="U456" i="1"/>
  <c r="U121" i="1"/>
  <c r="U113" i="1"/>
  <c r="AC260" i="1"/>
  <c r="AD260" i="1"/>
  <c r="AB260" i="1"/>
  <c r="U314" i="1"/>
  <c r="AC314" i="1"/>
  <c r="AD314" i="1"/>
  <c r="AF314" i="1" s="1"/>
  <c r="AG314" i="1" s="1"/>
  <c r="AH314" i="1" s="1"/>
  <c r="U39" i="1"/>
  <c r="AC39" i="1"/>
  <c r="AD39" i="1"/>
  <c r="U54" i="1"/>
  <c r="AC256" i="1"/>
  <c r="AD256" i="1" s="1"/>
  <c r="AF256" i="1" s="1"/>
  <c r="AB256" i="1"/>
  <c r="U175" i="1"/>
  <c r="U260" i="1"/>
  <c r="AC377" i="1"/>
  <c r="AD377" i="1" s="1"/>
  <c r="V502" i="1"/>
  <c r="T502" i="1"/>
  <c r="AC502" i="1" s="1"/>
  <c r="AD502" i="1" s="1"/>
  <c r="T491" i="1"/>
  <c r="V472" i="1"/>
  <c r="T469" i="1"/>
  <c r="T454" i="1"/>
  <c r="AA415" i="1"/>
  <c r="V409" i="1"/>
  <c r="T409" i="1"/>
  <c r="AB405" i="1"/>
  <c r="AC405" i="1"/>
  <c r="AD405" i="1"/>
  <c r="AF405" i="1" s="1"/>
  <c r="V401" i="1"/>
  <c r="T401" i="1"/>
  <c r="AA389" i="1"/>
  <c r="AB389" i="1" s="1"/>
  <c r="AC389" i="1" s="1"/>
  <c r="AD389" i="1"/>
  <c r="AE381" i="1"/>
  <c r="AA381" i="1"/>
  <c r="AC459" i="1"/>
  <c r="AD459" i="1"/>
  <c r="AC192" i="1"/>
  <c r="AD192" i="1" s="1"/>
  <c r="U106" i="1"/>
  <c r="AC254" i="1"/>
  <c r="AD254" i="1"/>
  <c r="U423" i="1"/>
  <c r="AC423" i="1"/>
  <c r="AD423" i="1" s="1"/>
  <c r="U262" i="1"/>
  <c r="AB262" i="1"/>
  <c r="AC262" i="1"/>
  <c r="AD262" i="1" s="1"/>
  <c r="AF262" i="1" s="1"/>
  <c r="U416" i="1"/>
  <c r="U236" i="1"/>
  <c r="U161" i="1"/>
  <c r="AB161" i="1"/>
  <c r="AC161" i="1"/>
  <c r="AD161" i="1"/>
  <c r="AF161" i="1"/>
  <c r="AC74" i="1"/>
  <c r="AD74" i="1" s="1"/>
  <c r="U290" i="1"/>
  <c r="AC378" i="1"/>
  <c r="AD378" i="1"/>
  <c r="U389" i="1"/>
  <c r="AB212" i="1"/>
  <c r="AC212" i="1"/>
  <c r="AD212" i="1" s="1"/>
  <c r="AF250" i="1"/>
  <c r="AG250" i="1"/>
  <c r="AH250" i="1"/>
  <c r="U278" i="1"/>
  <c r="AC278" i="1"/>
  <c r="AD278" i="1" s="1"/>
  <c r="U32" i="1"/>
  <c r="U149" i="1"/>
  <c r="AC149" i="1"/>
  <c r="AD149" i="1"/>
  <c r="U409" i="1"/>
  <c r="AC401" i="1"/>
  <c r="AD401" i="1" s="1"/>
  <c r="AG348" i="1"/>
  <c r="AH348" i="1"/>
  <c r="AF114" i="1"/>
  <c r="AG342" i="1"/>
  <c r="AH342" i="1" s="1"/>
  <c r="AF195" i="1"/>
  <c r="AG195" i="1" s="1"/>
  <c r="AH195" i="1" s="1"/>
  <c r="AF416" i="1"/>
  <c r="AG416" i="1" s="1"/>
  <c r="AH416" i="1" s="1"/>
  <c r="AG73" i="1"/>
  <c r="AH73" i="1"/>
  <c r="AF152" i="1"/>
  <c r="AF263" i="1"/>
  <c r="AG225" i="1"/>
  <c r="AH225" i="1" s="1"/>
  <c r="AB148" i="1"/>
  <c r="AB24" i="1"/>
  <c r="AB239" i="1"/>
  <c r="AA393" i="1"/>
  <c r="AB393" i="1"/>
  <c r="AA111" i="1"/>
  <c r="AB111" i="1" s="1"/>
  <c r="AC111" i="1" s="1"/>
  <c r="AD111" i="1" s="1"/>
  <c r="AA75" i="1"/>
  <c r="AB75" i="1" s="1"/>
  <c r="AA67" i="1"/>
  <c r="AA54" i="1"/>
  <c r="AB54" i="1" s="1"/>
  <c r="AC409" i="1"/>
  <c r="AD409" i="1" s="1"/>
  <c r="AF409" i="1" s="1"/>
  <c r="AF451" i="1"/>
  <c r="AG451" i="1" s="1"/>
  <c r="AH451" i="1" s="1"/>
  <c r="AG425" i="1"/>
  <c r="AH425" i="1"/>
  <c r="AB191" i="1"/>
  <c r="AC191" i="1"/>
  <c r="AD191" i="1"/>
  <c r="U334" i="1"/>
  <c r="U120" i="1"/>
  <c r="U413" i="1"/>
  <c r="AB394" i="1"/>
  <c r="U394" i="1"/>
  <c r="AB470" i="1"/>
  <c r="AB141" i="1"/>
  <c r="AC141" i="1" s="1"/>
  <c r="AD141" i="1" s="1"/>
  <c r="U510" i="1"/>
  <c r="AB510" i="1"/>
  <c r="AC510" i="1"/>
  <c r="AD510" i="1"/>
  <c r="AC173" i="1"/>
  <c r="AD173" i="1"/>
  <c r="AF173" i="1" s="1"/>
  <c r="AC275" i="1"/>
  <c r="AD275" i="1" s="1"/>
  <c r="U448" i="1"/>
  <c r="AB344" i="1"/>
  <c r="AB48" i="1"/>
  <c r="U48" i="1"/>
  <c r="AF509" i="1"/>
  <c r="AG509" i="1" s="1"/>
  <c r="AH509" i="1" s="1"/>
  <c r="AB296" i="1"/>
  <c r="AC296" i="1"/>
  <c r="AD296" i="1" s="1"/>
  <c r="AB109" i="1"/>
  <c r="AB190" i="1"/>
  <c r="AC190" i="1"/>
  <c r="AD190" i="1"/>
  <c r="AG190" i="1" s="1"/>
  <c r="AH190" i="1" s="1"/>
  <c r="AF190" i="1"/>
  <c r="V461" i="1"/>
  <c r="AA446" i="1"/>
  <c r="AA441" i="1"/>
  <c r="AB441" i="1"/>
  <c r="AC441" i="1"/>
  <c r="AD441" i="1"/>
  <c r="U239" i="1"/>
  <c r="AG239" i="1" s="1"/>
  <c r="AH239" i="1" s="1"/>
  <c r="U198" i="1"/>
  <c r="AG198" i="1"/>
  <c r="AH198" i="1" s="1"/>
  <c r="AB414" i="1"/>
  <c r="AC414" i="1"/>
  <c r="AD414" i="1" s="1"/>
  <c r="AB448" i="1"/>
  <c r="U110" i="1"/>
  <c r="AB128" i="1"/>
  <c r="AC128" i="1"/>
  <c r="AD128" i="1"/>
  <c r="AF128" i="1" s="1"/>
  <c r="AG128" i="1"/>
  <c r="AH128" i="1"/>
  <c r="U221" i="1"/>
  <c r="U200" i="1"/>
  <c r="U196" i="1"/>
  <c r="U190" i="1"/>
  <c r="U171" i="1"/>
  <c r="U103" i="1"/>
  <c r="U195" i="1"/>
  <c r="AC443" i="1"/>
  <c r="AD443" i="1" s="1"/>
  <c r="AF443" i="1" s="1"/>
  <c r="AB406" i="1"/>
  <c r="AB307" i="1"/>
  <c r="AB351" i="1"/>
  <c r="AB331" i="1"/>
  <c r="AB302" i="1"/>
  <c r="AB199" i="1"/>
  <c r="AB171" i="1"/>
  <c r="AB170" i="1"/>
  <c r="AB243" i="1"/>
  <c r="AB195" i="1"/>
  <c r="AB220" i="1"/>
  <c r="AB200" i="1"/>
  <c r="AB183" i="1"/>
  <c r="AB165" i="1"/>
  <c r="AB198" i="1"/>
  <c r="AA117" i="1"/>
  <c r="AB144" i="1"/>
  <c r="AC144" i="1" s="1"/>
  <c r="AD144" i="1" s="1"/>
  <c r="AA122" i="1"/>
  <c r="AB122" i="1"/>
  <c r="AC122" i="1"/>
  <c r="AD122" i="1" s="1"/>
  <c r="AA131" i="1"/>
  <c r="AB131" i="1"/>
  <c r="AC131" i="1"/>
  <c r="AD131" i="1" s="1"/>
  <c r="AF131" i="1" s="1"/>
  <c r="AG131" i="1" s="1"/>
  <c r="AH131" i="1" s="1"/>
  <c r="AB120" i="1"/>
  <c r="AC133" i="1"/>
  <c r="AD133" i="1"/>
  <c r="AA85" i="1"/>
  <c r="AB85" i="1"/>
  <c r="AC85" i="1"/>
  <c r="AD85" i="1"/>
  <c r="AF85" i="1" s="1"/>
  <c r="AA71" i="1"/>
  <c r="AB71" i="1" s="1"/>
  <c r="AC71" i="1"/>
  <c r="AD71" i="1"/>
  <c r="AG71" i="1" s="1"/>
  <c r="AH71" i="1" s="1"/>
  <c r="AF71" i="1"/>
  <c r="AC103" i="1"/>
  <c r="AD103" i="1"/>
  <c r="AF103" i="1" s="1"/>
  <c r="AC68" i="1"/>
  <c r="AD68" i="1"/>
  <c r="AA110" i="1"/>
  <c r="AB110" i="1"/>
  <c r="AC110" i="1"/>
  <c r="AD110" i="1"/>
  <c r="AF110" i="1"/>
  <c r="AB80" i="1"/>
  <c r="AC80" i="1"/>
  <c r="AD80" i="1"/>
  <c r="AF80" i="1" s="1"/>
  <c r="AG80" i="1" s="1"/>
  <c r="AH80" i="1" s="1"/>
  <c r="AC75" i="1"/>
  <c r="AD75" i="1"/>
  <c r="AG75" i="1" s="1"/>
  <c r="AH75" i="1" s="1"/>
  <c r="AB66" i="1"/>
  <c r="AC66" i="1"/>
  <c r="AD66" i="1"/>
  <c r="AF66" i="1" s="1"/>
  <c r="AA65" i="1"/>
  <c r="AB65" i="1"/>
  <c r="AA84" i="1"/>
  <c r="AB84" i="1" s="1"/>
  <c r="AC84" i="1"/>
  <c r="AD84" i="1"/>
  <c r="AA82" i="1"/>
  <c r="AB82" i="1" s="1"/>
  <c r="AC82" i="1"/>
  <c r="AD82" i="1"/>
  <c r="AB49" i="1"/>
  <c r="AB52" i="1"/>
  <c r="AB26" i="1"/>
  <c r="AF68" i="1"/>
  <c r="AH196" i="1"/>
  <c r="AG66" i="1"/>
  <c r="AH66" i="1" s="1"/>
  <c r="AF82" i="1"/>
  <c r="AG82" i="1"/>
  <c r="AH82" i="1" s="1"/>
  <c r="AF75" i="1"/>
  <c r="AF445" i="1"/>
  <c r="AF53" i="1"/>
  <c r="AG53" i="1"/>
  <c r="AH53" i="1" s="1"/>
  <c r="AG470" i="1"/>
  <c r="AH470" i="1"/>
  <c r="AF496" i="1"/>
  <c r="AG496" i="1"/>
  <c r="AH496" i="1"/>
  <c r="AF413" i="1"/>
  <c r="AG413" i="1"/>
  <c r="AH413" i="1" s="1"/>
  <c r="AF79" i="1"/>
  <c r="AG79" i="1" s="1"/>
  <c r="AH79" i="1" s="1"/>
  <c r="AF221" i="1"/>
  <c r="AG221" i="1"/>
  <c r="AH221" i="1" s="1"/>
  <c r="AF459" i="1"/>
  <c r="AG459" i="1"/>
  <c r="AH459" i="1" s="1"/>
  <c r="AG172" i="1"/>
  <c r="AH172" i="1"/>
  <c r="AB73" i="1"/>
  <c r="AA399" i="1"/>
  <c r="AA373" i="1"/>
  <c r="AB373" i="1"/>
  <c r="AC373" i="1"/>
  <c r="AD373" i="1" s="1"/>
  <c r="AF373" i="1" s="1"/>
  <c r="AG373" i="1" s="1"/>
  <c r="AH373" i="1" s="1"/>
  <c r="AA369" i="1"/>
  <c r="AB369" i="1"/>
  <c r="AC369" i="1"/>
  <c r="AD369" i="1" s="1"/>
  <c r="AA367" i="1"/>
  <c r="AB367" i="1"/>
  <c r="AC367" i="1"/>
  <c r="AD367" i="1" s="1"/>
  <c r="AG367" i="1" s="1"/>
  <c r="AH367" i="1" s="1"/>
  <c r="AF367" i="1"/>
  <c r="AB317" i="1"/>
  <c r="AB129" i="1"/>
  <c r="AB447" i="1"/>
  <c r="AB21" i="1"/>
  <c r="AB438" i="1"/>
  <c r="AF45" i="1"/>
  <c r="AG432" i="1"/>
  <c r="AH432" i="1"/>
  <c r="AB430" i="1"/>
  <c r="AF293" i="1"/>
  <c r="AG293" i="1" s="1"/>
  <c r="AH293" i="1" s="1"/>
  <c r="AF479" i="1"/>
  <c r="AF232" i="1"/>
  <c r="AG232" i="1" s="1"/>
  <c r="AH232" i="1" s="1"/>
  <c r="AF328" i="1"/>
  <c r="AG328" i="1" s="1"/>
  <c r="AH328" i="1" s="1"/>
  <c r="AF127" i="1"/>
  <c r="AG127" i="1"/>
  <c r="AH127" i="1" s="1"/>
  <c r="AB469" i="1"/>
  <c r="AF366" i="1"/>
  <c r="AG366" i="1"/>
  <c r="AH366" i="1"/>
  <c r="AG449" i="1"/>
  <c r="AH449" i="1"/>
  <c r="AF199" i="1"/>
  <c r="AG199" i="1" s="1"/>
  <c r="AH199" i="1" s="1"/>
  <c r="AF418" i="1"/>
  <c r="AG418" i="1" s="1"/>
  <c r="AH418" i="1" s="1"/>
  <c r="AF217" i="1"/>
  <c r="AF400" i="1"/>
  <c r="AG400" i="1" s="1"/>
  <c r="AH400" i="1" s="1"/>
  <c r="U303" i="1"/>
  <c r="AB303" i="1"/>
  <c r="AC303" i="1"/>
  <c r="AD303" i="1" s="1"/>
  <c r="U215" i="1"/>
  <c r="AC215" i="1"/>
  <c r="AD215" i="1"/>
  <c r="AF36" i="1"/>
  <c r="AG36" i="1" s="1"/>
  <c r="AH36" i="1" s="1"/>
  <c r="U214" i="1"/>
  <c r="AC214" i="1"/>
  <c r="AD214" i="1" s="1"/>
  <c r="V453" i="1"/>
  <c r="T453" i="1"/>
  <c r="T98" i="1"/>
  <c r="V19" i="1"/>
  <c r="T19" i="1"/>
  <c r="T14" i="1"/>
  <c r="AC14" i="1" s="1"/>
  <c r="AD14" i="1" s="1"/>
  <c r="AF14" i="1" s="1"/>
  <c r="AG409" i="1"/>
  <c r="AH409" i="1" s="1"/>
  <c r="AB308" i="1"/>
  <c r="V399" i="1"/>
  <c r="AB275" i="1"/>
  <c r="AC285" i="1"/>
  <c r="AD285" i="1" s="1"/>
  <c r="AG43" i="1"/>
  <c r="AH43" i="1" s="1"/>
  <c r="AG317" i="1"/>
  <c r="AH317" i="1"/>
  <c r="AF431" i="1"/>
  <c r="AG431" i="1"/>
  <c r="AH431" i="1" s="1"/>
  <c r="AB468" i="1"/>
  <c r="U468" i="1"/>
  <c r="AC468" i="1"/>
  <c r="AD468" i="1"/>
  <c r="AB490" i="1"/>
  <c r="U490" i="1"/>
  <c r="U55" i="1"/>
  <c r="AB55" i="1"/>
  <c r="AC386" i="1"/>
  <c r="AD386" i="1" s="1"/>
  <c r="AG180" i="1"/>
  <c r="AH180" i="1"/>
  <c r="U170" i="1"/>
  <c r="AC170" i="1"/>
  <c r="AD170" i="1"/>
  <c r="AC145" i="1"/>
  <c r="AD145" i="1" s="1"/>
  <c r="AB145" i="1"/>
  <c r="U145" i="1"/>
  <c r="U118" i="1"/>
  <c r="AB118" i="1"/>
  <c r="AC118" i="1" s="1"/>
  <c r="AD118" i="1" s="1"/>
  <c r="V489" i="1"/>
  <c r="T489" i="1"/>
  <c r="AB488" i="1"/>
  <c r="AB487" i="1"/>
  <c r="AB479" i="1"/>
  <c r="V477" i="1"/>
  <c r="T477" i="1"/>
  <c r="T439" i="1"/>
  <c r="V439" i="1"/>
  <c r="U381" i="1"/>
  <c r="AB381" i="1"/>
  <c r="AB318" i="1"/>
  <c r="V134" i="1"/>
  <c r="T134" i="1"/>
  <c r="U134" i="1" s="1"/>
  <c r="AA100" i="1"/>
  <c r="V46" i="1"/>
  <c r="T46" i="1"/>
  <c r="T41" i="1"/>
  <c r="AB41" i="1"/>
  <c r="AC67" i="1"/>
  <c r="AD67" i="1"/>
  <c r="U143" i="1"/>
  <c r="AC55" i="1"/>
  <c r="AD55" i="1" s="1"/>
  <c r="AF59" i="1"/>
  <c r="AG59" i="1"/>
  <c r="AH59" i="1"/>
  <c r="AG286" i="1"/>
  <c r="AH286" i="1" s="1"/>
  <c r="U285" i="1"/>
  <c r="AG161" i="1"/>
  <c r="AH161" i="1"/>
  <c r="AF236" i="1"/>
  <c r="AG236" i="1" s="1"/>
  <c r="AH236" i="1" s="1"/>
  <c r="AC381" i="1"/>
  <c r="AD381" i="1"/>
  <c r="AF381" i="1" s="1"/>
  <c r="AC454" i="1"/>
  <c r="AD454" i="1" s="1"/>
  <c r="U454" i="1"/>
  <c r="AF39" i="1"/>
  <c r="AG39" i="1" s="1"/>
  <c r="AH39" i="1" s="1"/>
  <c r="AH305" i="1"/>
  <c r="AB270" i="1"/>
  <c r="AF486" i="1"/>
  <c r="AG486" i="1"/>
  <c r="AH486" i="1"/>
  <c r="AF331" i="1"/>
  <c r="AG331" i="1" s="1"/>
  <c r="AH331" i="1" s="1"/>
  <c r="AC487" i="1"/>
  <c r="AD487" i="1"/>
  <c r="AC457" i="1"/>
  <c r="AD457" i="1"/>
  <c r="AG483" i="1"/>
  <c r="AH483" i="1"/>
  <c r="AG482" i="1"/>
  <c r="AH482" i="1"/>
  <c r="AF338" i="1"/>
  <c r="AG397" i="1"/>
  <c r="AH397" i="1"/>
  <c r="AG272" i="1"/>
  <c r="AH272" i="1" s="1"/>
  <c r="AF48" i="1"/>
  <c r="AG48" i="1"/>
  <c r="AH48" i="1" s="1"/>
  <c r="AF235" i="1"/>
  <c r="AC227" i="1"/>
  <c r="AD227" i="1" s="1"/>
  <c r="AF267" i="1"/>
  <c r="AG267" i="1"/>
  <c r="AH267" i="1" s="1"/>
  <c r="AG152" i="1"/>
  <c r="AH152" i="1" s="1"/>
  <c r="AC27" i="1"/>
  <c r="AD27" i="1"/>
  <c r="AC179" i="1"/>
  <c r="AD179" i="1"/>
  <c r="AF179" i="1" s="1"/>
  <c r="AG52" i="1"/>
  <c r="AH52" i="1"/>
  <c r="AF35" i="1"/>
  <c r="AG35" i="1" s="1"/>
  <c r="AH35" i="1" s="1"/>
  <c r="AF64" i="1"/>
  <c r="AG64" i="1" s="1"/>
  <c r="AH64" i="1"/>
  <c r="U466" i="1"/>
  <c r="AG466" i="1" s="1"/>
  <c r="AH466" i="1" s="1"/>
  <c r="AC466" i="1"/>
  <c r="AD466" i="1"/>
  <c r="AB359" i="1"/>
  <c r="AC359" i="1"/>
  <c r="AD359" i="1" s="1"/>
  <c r="U359" i="1"/>
  <c r="AF42" i="1"/>
  <c r="AG42" i="1" s="1"/>
  <c r="AH42" i="1"/>
  <c r="AB173" i="1"/>
  <c r="AB408" i="1"/>
  <c r="AC408" i="1" s="1"/>
  <c r="AD408" i="1" s="1"/>
  <c r="U352" i="1"/>
  <c r="AB181" i="1"/>
  <c r="U291" i="1"/>
  <c r="AB292" i="1"/>
  <c r="U292" i="1"/>
  <c r="AG292" i="1" s="1"/>
  <c r="AH292" i="1" s="1"/>
  <c r="AB466" i="1"/>
  <c r="AB493" i="1"/>
  <c r="U493" i="1"/>
  <c r="U365" i="1"/>
  <c r="AC365" i="1"/>
  <c r="AD365" i="1" s="1"/>
  <c r="U426" i="1"/>
  <c r="AC426" i="1"/>
  <c r="AD426" i="1" s="1"/>
  <c r="AC148" i="1"/>
  <c r="AD148" i="1"/>
  <c r="U148" i="1"/>
  <c r="AB230" i="1"/>
  <c r="U230" i="1"/>
  <c r="AC230" i="1"/>
  <c r="AD230" i="1"/>
  <c r="U125" i="1"/>
  <c r="AB125" i="1"/>
  <c r="AC125" i="1"/>
  <c r="AD125" i="1" s="1"/>
  <c r="AG125" i="1" s="1"/>
  <c r="AH125" i="1" s="1"/>
  <c r="U358" i="1"/>
  <c r="AB358" i="1"/>
  <c r="AC358" i="1"/>
  <c r="AD358" i="1" s="1"/>
  <c r="AB30" i="1"/>
  <c r="U30" i="1"/>
  <c r="AC30" i="1"/>
  <c r="AD30" i="1" s="1"/>
  <c r="T34" i="1"/>
  <c r="AB34" i="1" s="1"/>
  <c r="T38" i="1"/>
  <c r="AB38" i="1" s="1"/>
  <c r="AG412" i="1"/>
  <c r="AH412" i="1"/>
  <c r="U438" i="1"/>
  <c r="AC438" i="1"/>
  <c r="AD438" i="1"/>
  <c r="AF248" i="1"/>
  <c r="AG248" i="1"/>
  <c r="AH248" i="1" s="1"/>
  <c r="U139" i="1"/>
  <c r="U271" i="1"/>
  <c r="AC271" i="1"/>
  <c r="AD271" i="1" s="1"/>
  <c r="V511" i="1"/>
  <c r="T511" i="1"/>
  <c r="T494" i="1"/>
  <c r="AB494" i="1" s="1"/>
  <c r="AB481" i="1"/>
  <c r="U481" i="1"/>
  <c r="AG481" i="1"/>
  <c r="AH481" i="1" s="1"/>
  <c r="T474" i="1"/>
  <c r="AB474" i="1"/>
  <c r="T435" i="1"/>
  <c r="AB435" i="1" s="1"/>
  <c r="AA429" i="1"/>
  <c r="AB429" i="1"/>
  <c r="AC429" i="1"/>
  <c r="AD429" i="1" s="1"/>
  <c r="AF429" i="1" s="1"/>
  <c r="U424" i="1"/>
  <c r="T422" i="1"/>
  <c r="U422" i="1" s="1"/>
  <c r="AA390" i="1"/>
  <c r="AB390" i="1" s="1"/>
  <c r="AC390" i="1" s="1"/>
  <c r="AD390" i="1" s="1"/>
  <c r="T383" i="1"/>
  <c r="AB383" i="1" s="1"/>
  <c r="V383" i="1"/>
  <c r="T379" i="1"/>
  <c r="AB379" i="1"/>
  <c r="U378" i="1"/>
  <c r="AB378" i="1"/>
  <c r="V374" i="1"/>
  <c r="T374" i="1"/>
  <c r="AB374" i="1" s="1"/>
  <c r="AC374" i="1" s="1"/>
  <c r="AD374" i="1" s="1"/>
  <c r="AF374" i="1" s="1"/>
  <c r="AB345" i="1"/>
  <c r="T345" i="1"/>
  <c r="U345" i="1" s="1"/>
  <c r="AG345" i="1" s="1"/>
  <c r="AH345" i="1" s="1"/>
  <c r="T325" i="1"/>
  <c r="U325" i="1" s="1"/>
  <c r="AB325" i="1"/>
  <c r="T320" i="1"/>
  <c r="V320" i="1"/>
  <c r="AB277" i="1"/>
  <c r="U243" i="1"/>
  <c r="AC243" i="1"/>
  <c r="AD243" i="1" s="1"/>
  <c r="AG243" i="1" s="1"/>
  <c r="AH243" i="1" s="1"/>
  <c r="V222" i="1"/>
  <c r="T222" i="1"/>
  <c r="AC222" i="1" s="1"/>
  <c r="AD222" i="1" s="1"/>
  <c r="AF274" i="1"/>
  <c r="AG274" i="1"/>
  <c r="AH274" i="1" s="1"/>
  <c r="AG21" i="1"/>
  <c r="AH21" i="1"/>
  <c r="AF234" i="1"/>
  <c r="U238" i="1"/>
  <c r="AC238" i="1"/>
  <c r="AD238" i="1" s="1"/>
  <c r="U97" i="1"/>
  <c r="U266" i="1"/>
  <c r="AB206" i="1"/>
  <c r="AC206" i="1"/>
  <c r="AD206" i="1" s="1"/>
  <c r="AF129" i="1"/>
  <c r="AG129" i="1"/>
  <c r="AH129" i="1" s="1"/>
  <c r="U306" i="1"/>
  <c r="AC306" i="1"/>
  <c r="AD306" i="1" s="1"/>
  <c r="AF306" i="1" s="1"/>
  <c r="U203" i="1"/>
  <c r="AB203" i="1"/>
  <c r="U396" i="1"/>
  <c r="AG396" i="1" s="1"/>
  <c r="AH396" i="1" s="1"/>
  <c r="AB396" i="1"/>
  <c r="U81" i="1"/>
  <c r="AB81" i="1"/>
  <c r="AC81" i="1"/>
  <c r="AD81" i="1"/>
  <c r="AF202" i="1"/>
  <c r="AG202" i="1"/>
  <c r="AH202" i="1" s="1"/>
  <c r="U111" i="1"/>
  <c r="T434" i="1"/>
  <c r="V434" i="1"/>
  <c r="AB421" i="1"/>
  <c r="T421" i="1"/>
  <c r="V194" i="1"/>
  <c r="T194" i="1"/>
  <c r="T15" i="1"/>
  <c r="AB15" i="1" s="1"/>
  <c r="U109" i="1"/>
  <c r="AF192" i="1"/>
  <c r="AG192" i="1" s="1"/>
  <c r="AH192" i="1" s="1"/>
  <c r="T472" i="1"/>
  <c r="AB472" i="1" s="1"/>
  <c r="AF478" i="1"/>
  <c r="AG462" i="1"/>
  <c r="AH462" i="1"/>
  <c r="AF264" i="1"/>
  <c r="AG264" i="1" s="1"/>
  <c r="AH264" i="1" s="1"/>
  <c r="AF447" i="1"/>
  <c r="AG447" i="1" s="1"/>
  <c r="AH447" i="1" s="1"/>
  <c r="AG245" i="1"/>
  <c r="AH245" i="1"/>
  <c r="AF205" i="1"/>
  <c r="AG205" i="1"/>
  <c r="AH205" i="1" s="1"/>
  <c r="AF233" i="1"/>
  <c r="AG233" i="1"/>
  <c r="AH233" i="1"/>
  <c r="AC330" i="1"/>
  <c r="AD330" i="1" s="1"/>
  <c r="AC473" i="1"/>
  <c r="AD473" i="1"/>
  <c r="U13" i="1"/>
  <c r="U337" i="1"/>
  <c r="AB337" i="1"/>
  <c r="U237" i="1"/>
  <c r="AC237" i="1"/>
  <c r="AD237" i="1"/>
  <c r="AF155" i="1"/>
  <c r="AG155" i="1" s="1"/>
  <c r="AH155" i="1" s="1"/>
  <c r="AB357" i="1"/>
  <c r="AC357" i="1"/>
  <c r="AD357" i="1"/>
  <c r="AF357" i="1" s="1"/>
  <c r="U228" i="1"/>
  <c r="AB228" i="1"/>
  <c r="AC228" i="1"/>
  <c r="AD228" i="1"/>
  <c r="AC126" i="1"/>
  <c r="AD126" i="1"/>
  <c r="U126" i="1"/>
  <c r="AC244" i="1"/>
  <c r="AD244" i="1" s="1"/>
  <c r="U244" i="1"/>
  <c r="V497" i="1"/>
  <c r="T497" i="1"/>
  <c r="AB460" i="1"/>
  <c r="V428" i="1"/>
  <c r="T428" i="1"/>
  <c r="V402" i="1"/>
  <c r="T402" i="1"/>
  <c r="U402" i="1" s="1"/>
  <c r="T322" i="1"/>
  <c r="U322" i="1" s="1"/>
  <c r="AB322" i="1"/>
  <c r="AC284" i="1"/>
  <c r="AD284" i="1"/>
  <c r="U284" i="1"/>
  <c r="T223" i="1"/>
  <c r="V223" i="1"/>
  <c r="AE151" i="1"/>
  <c r="AA151" i="1"/>
  <c r="AB151" i="1"/>
  <c r="AC151" i="1"/>
  <c r="AD151" i="1"/>
  <c r="AG151" i="1" s="1"/>
  <c r="AH151" i="1" s="1"/>
  <c r="V137" i="1"/>
  <c r="T137" i="1"/>
  <c r="AA102" i="1"/>
  <c r="AB102" i="1" s="1"/>
  <c r="AC102" i="1" s="1"/>
  <c r="AD102" i="1" s="1"/>
  <c r="AF102" i="1" s="1"/>
  <c r="AB168" i="1"/>
  <c r="U220" i="1"/>
  <c r="AG220" i="1"/>
  <c r="AH220" i="1"/>
  <c r="AB330" i="1"/>
  <c r="AB67" i="1"/>
  <c r="AB143" i="1"/>
  <c r="AB167" i="1"/>
  <c r="AC167" i="1"/>
  <c r="AD167" i="1"/>
  <c r="AB215" i="1"/>
  <c r="AB284" i="1"/>
  <c r="AB410" i="1"/>
  <c r="AB156" i="1"/>
  <c r="AC156" i="1" s="1"/>
  <c r="AD156" i="1" s="1"/>
  <c r="U102" i="1"/>
  <c r="AC266" i="1"/>
  <c r="AD266" i="1" s="1"/>
  <c r="AC54" i="1"/>
  <c r="AD54" i="1"/>
  <c r="AF54" i="1" s="1"/>
  <c r="AC203" i="1"/>
  <c r="AD203" i="1"/>
  <c r="AB236" i="1"/>
  <c r="U401" i="1"/>
  <c r="AB401" i="1"/>
  <c r="AF175" i="1"/>
  <c r="AG175" i="1"/>
  <c r="AH175" i="1" s="1"/>
  <c r="AC499" i="1"/>
  <c r="AD499" i="1" s="1"/>
  <c r="AC476" i="1"/>
  <c r="AD476" i="1" s="1"/>
  <c r="AC490" i="1"/>
  <c r="AD490" i="1"/>
  <c r="AG480" i="1"/>
  <c r="AH480" i="1"/>
  <c r="AF258" i="1"/>
  <c r="AB306" i="1"/>
  <c r="AC23" i="1"/>
  <c r="AD23" i="1" s="1"/>
  <c r="AF23" i="1" s="1"/>
  <c r="AC460" i="1"/>
  <c r="AD460" i="1"/>
  <c r="AB237" i="1"/>
  <c r="AF153" i="1"/>
  <c r="AF56" i="1"/>
  <c r="AG56" i="1"/>
  <c r="AH56" i="1"/>
  <c r="AF346" i="1"/>
  <c r="AG346" i="1"/>
  <c r="AH346" i="1" s="1"/>
  <c r="AF333" i="1"/>
  <c r="AG394" i="1"/>
  <c r="AH394" i="1"/>
  <c r="AB180" i="1"/>
  <c r="AC297" i="1"/>
  <c r="AD297" i="1"/>
  <c r="AF297" i="1" s="1"/>
  <c r="AC277" i="1"/>
  <c r="AD277" i="1"/>
  <c r="AB464" i="1"/>
  <c r="AF33" i="1"/>
  <c r="AG33" i="1"/>
  <c r="AH33" i="1" s="1"/>
  <c r="AF24" i="1"/>
  <c r="AG24" i="1"/>
  <c r="AH24" i="1"/>
  <c r="AC308" i="1"/>
  <c r="AD308" i="1"/>
  <c r="AF308" i="1" s="1"/>
  <c r="U463" i="1"/>
  <c r="AC463" i="1"/>
  <c r="AD463" i="1"/>
  <c r="AF463" i="1" s="1"/>
  <c r="T318" i="1"/>
  <c r="V487" i="1"/>
  <c r="U100" i="1"/>
  <c r="AB100" i="1"/>
  <c r="AC100" i="1"/>
  <c r="AD100" i="1" s="1"/>
  <c r="U458" i="1"/>
  <c r="AB458" i="1"/>
  <c r="AC458" i="1"/>
  <c r="AD458" i="1"/>
  <c r="AF458" i="1" s="1"/>
  <c r="U369" i="1"/>
  <c r="U362" i="1"/>
  <c r="T415" i="1"/>
  <c r="AB23" i="1"/>
  <c r="AF165" i="1"/>
  <c r="U391" i="1"/>
  <c r="U104" i="1"/>
  <c r="AC168" i="1"/>
  <c r="AD168" i="1" s="1"/>
  <c r="U63" i="1"/>
  <c r="AC63" i="1"/>
  <c r="AD63" i="1" s="1"/>
  <c r="U251" i="1"/>
  <c r="AC251" i="1"/>
  <c r="AD251" i="1" s="1"/>
  <c r="AF251" i="1" s="1"/>
  <c r="U86" i="1"/>
  <c r="AG86" i="1" s="1"/>
  <c r="AH86" i="1" s="1"/>
  <c r="U45" i="1"/>
  <c r="AB45" i="1"/>
  <c r="AC488" i="1"/>
  <c r="AD488" i="1" s="1"/>
  <c r="V381" i="1"/>
  <c r="AB512" i="1"/>
  <c r="AC512" i="1"/>
  <c r="AD512" i="1" s="1"/>
  <c r="AB511" i="1"/>
  <c r="T506" i="1"/>
  <c r="AB455" i="1"/>
  <c r="AB454" i="1"/>
  <c r="T452" i="1"/>
  <c r="AB452" i="1"/>
  <c r="T437" i="1"/>
  <c r="AB437" i="1"/>
  <c r="V417" i="1"/>
  <c r="T417" i="1"/>
  <c r="U417" i="1" s="1"/>
  <c r="U273" i="1"/>
  <c r="AG273" i="1" s="1"/>
  <c r="AH273" i="1" s="1"/>
  <c r="AB273" i="1"/>
  <c r="AB314" i="1"/>
  <c r="U178" i="1"/>
  <c r="AG178" i="1"/>
  <c r="AH178" i="1"/>
  <c r="U47" i="1"/>
  <c r="AC47" i="1"/>
  <c r="AD47" i="1"/>
  <c r="AF47" i="1" s="1"/>
  <c r="AG47" i="1" s="1"/>
  <c r="AH47" i="1" s="1"/>
  <c r="U267" i="1"/>
  <c r="AC72" i="1"/>
  <c r="AD72" i="1"/>
  <c r="AF72" i="1" s="1"/>
  <c r="U72" i="1"/>
  <c r="AB51" i="1"/>
  <c r="AC51" i="1"/>
  <c r="AD51" i="1"/>
  <c r="AF51" i="1" s="1"/>
  <c r="AC169" i="1"/>
  <c r="AD169" i="1" s="1"/>
  <c r="AG169" i="1" s="1"/>
  <c r="AH169" i="1" s="1"/>
  <c r="U507" i="1"/>
  <c r="AC507" i="1"/>
  <c r="AD507" i="1"/>
  <c r="AG507" i="1" s="1"/>
  <c r="AH507" i="1" s="1"/>
  <c r="AB477" i="1"/>
  <c r="AB457" i="1"/>
  <c r="AB419" i="1"/>
  <c r="AC419" i="1" s="1"/>
  <c r="AD419" i="1" s="1"/>
  <c r="AA379" i="1"/>
  <c r="AA375" i="1"/>
  <c r="AA354" i="1"/>
  <c r="AB354" i="1"/>
  <c r="AC354" i="1"/>
  <c r="AD354" i="1" s="1"/>
  <c r="V213" i="1"/>
  <c r="T213" i="1"/>
  <c r="V160" i="1"/>
  <c r="T160" i="1"/>
  <c r="AB450" i="1"/>
  <c r="U282" i="1"/>
  <c r="AG282" i="1"/>
  <c r="AH282" i="1" s="1"/>
  <c r="AD407" i="1"/>
  <c r="AF407" i="1" s="1"/>
  <c r="U407" i="1"/>
  <c r="AC94" i="1"/>
  <c r="AD94" i="1"/>
  <c r="U259" i="1"/>
  <c r="AB259" i="1"/>
  <c r="U187" i="1"/>
  <c r="AG187" i="1"/>
  <c r="AH187" i="1" s="1"/>
  <c r="AB504" i="1"/>
  <c r="R507" i="1"/>
  <c r="S507" i="1"/>
  <c r="AC503" i="1"/>
  <c r="AD503" i="1"/>
  <c r="AF503" i="1" s="1"/>
  <c r="U503" i="1"/>
  <c r="AB501" i="1"/>
  <c r="R483" i="1"/>
  <c r="S483" i="1" s="1"/>
  <c r="R475" i="1"/>
  <c r="S475" i="1"/>
  <c r="T461" i="1"/>
  <c r="AB461" i="1"/>
  <c r="V430" i="1"/>
  <c r="T430" i="1"/>
  <c r="U430" i="1" s="1"/>
  <c r="R429" i="1"/>
  <c r="S429" i="1" s="1"/>
  <c r="AB407" i="1"/>
  <c r="V395" i="1"/>
  <c r="T395" i="1"/>
  <c r="AC395" i="1" s="1"/>
  <c r="AD395" i="1" s="1"/>
  <c r="R390" i="1"/>
  <c r="S390" i="1" s="1"/>
  <c r="T388" i="1"/>
  <c r="AA384" i="1"/>
  <c r="AA139" i="1"/>
  <c r="AB139" i="1"/>
  <c r="AC139" i="1" s="1"/>
  <c r="AD139" i="1" s="1"/>
  <c r="AB113" i="1"/>
  <c r="AC113" i="1"/>
  <c r="AD113" i="1"/>
  <c r="U92" i="1"/>
  <c r="AG92" i="1" s="1"/>
  <c r="AH92" i="1" s="1"/>
  <c r="AB91" i="1"/>
  <c r="AC91" i="1" s="1"/>
  <c r="AD91" i="1" s="1"/>
  <c r="AB135" i="1"/>
  <c r="AC135" i="1"/>
  <c r="AD135" i="1" s="1"/>
  <c r="AA417" i="1"/>
  <c r="AB417" i="1" s="1"/>
  <c r="AC417" i="1" s="1"/>
  <c r="AD417" i="1" s="1"/>
  <c r="AA391" i="1"/>
  <c r="AB391" i="1"/>
  <c r="AC391" i="1"/>
  <c r="AD391" i="1" s="1"/>
  <c r="AA142" i="1"/>
  <c r="AB142" i="1"/>
  <c r="AC142" i="1" s="1"/>
  <c r="AD142" i="1"/>
  <c r="AF142" i="1" s="1"/>
  <c r="AA108" i="1"/>
  <c r="AB108" i="1"/>
  <c r="AC108" i="1"/>
  <c r="AD108" i="1" s="1"/>
  <c r="AF108" i="1" s="1"/>
  <c r="AC69" i="1"/>
  <c r="AD69" i="1"/>
  <c r="AF69" i="1" s="1"/>
  <c r="AB69" i="1"/>
  <c r="R393" i="1"/>
  <c r="S393" i="1"/>
  <c r="R381" i="1"/>
  <c r="S381" i="1"/>
  <c r="AB339" i="1"/>
  <c r="AB250" i="1"/>
  <c r="AA121" i="1"/>
  <c r="AB121" i="1" s="1"/>
  <c r="AA104" i="1"/>
  <c r="AB104" i="1"/>
  <c r="AC104" i="1"/>
  <c r="AD104" i="1" s="1"/>
  <c r="AB309" i="1"/>
  <c r="AB253" i="1"/>
  <c r="AC121" i="1"/>
  <c r="AD121" i="1" s="1"/>
  <c r="AB72" i="1"/>
  <c r="AB50" i="1"/>
  <c r="AA166" i="1"/>
  <c r="AB166" i="1"/>
  <c r="AC166" i="1"/>
  <c r="AD166" i="1" s="1"/>
  <c r="AB124" i="1"/>
  <c r="AC124" i="1"/>
  <c r="AD124" i="1" s="1"/>
  <c r="AA116" i="1"/>
  <c r="AA164" i="1"/>
  <c r="AB164" i="1"/>
  <c r="AC164" i="1"/>
  <c r="AD164" i="1"/>
  <c r="AB149" i="1"/>
  <c r="AA140" i="1"/>
  <c r="AB140" i="1"/>
  <c r="AC140" i="1"/>
  <c r="AD140" i="1" s="1"/>
  <c r="AA137" i="1"/>
  <c r="AB137" i="1" s="1"/>
  <c r="AC137" i="1" s="1"/>
  <c r="AD137" i="1" s="1"/>
  <c r="AA124" i="1"/>
  <c r="AB35" i="1"/>
  <c r="AB86" i="1"/>
  <c r="AB31" i="1"/>
  <c r="AB22" i="1"/>
  <c r="AB20" i="1"/>
  <c r="AF167" i="1"/>
  <c r="AG167" i="1"/>
  <c r="AH167" i="1"/>
  <c r="AF104" i="1"/>
  <c r="AF284" i="1"/>
  <c r="AG284" i="1"/>
  <c r="AH284" i="1"/>
  <c r="U511" i="1"/>
  <c r="AC511" i="1"/>
  <c r="AD511" i="1"/>
  <c r="AF511" i="1" s="1"/>
  <c r="AC34" i="1"/>
  <c r="AD34" i="1"/>
  <c r="AG493" i="1"/>
  <c r="AH493" i="1"/>
  <c r="AF27" i="1"/>
  <c r="AG407" i="1"/>
  <c r="AH407" i="1"/>
  <c r="AF169" i="1"/>
  <c r="AF490" i="1"/>
  <c r="U137" i="1"/>
  <c r="AF473" i="1"/>
  <c r="U434" i="1"/>
  <c r="AC434" i="1"/>
  <c r="AD434" i="1"/>
  <c r="AB434" i="1"/>
  <c r="U439" i="1"/>
  <c r="AC439" i="1"/>
  <c r="AD439" i="1"/>
  <c r="AB439" i="1"/>
  <c r="U14" i="1"/>
  <c r="AG14" i="1" s="1"/>
  <c r="AH14" i="1" s="1"/>
  <c r="AC98" i="1"/>
  <c r="AD98" i="1"/>
  <c r="U98" i="1"/>
  <c r="AF135" i="1"/>
  <c r="AG135" i="1"/>
  <c r="AH135" i="1" s="1"/>
  <c r="AB395" i="1"/>
  <c r="AC430" i="1"/>
  <c r="AD430" i="1"/>
  <c r="AF430" i="1" s="1"/>
  <c r="AG430" i="1" s="1"/>
  <c r="AH430" i="1" s="1"/>
  <c r="AG51" i="1"/>
  <c r="AH51" i="1" s="1"/>
  <c r="U437" i="1"/>
  <c r="AC437" i="1"/>
  <c r="AD437" i="1"/>
  <c r="AC506" i="1"/>
  <c r="AD506" i="1"/>
  <c r="AB506" i="1"/>
  <c r="U506" i="1"/>
  <c r="AG506" i="1" s="1"/>
  <c r="AH506" i="1" s="1"/>
  <c r="AG308" i="1"/>
  <c r="AH308" i="1" s="1"/>
  <c r="AF476" i="1"/>
  <c r="AG476" i="1"/>
  <c r="AH476" i="1"/>
  <c r="U223" i="1"/>
  <c r="AC223" i="1"/>
  <c r="AD223" i="1"/>
  <c r="AC322" i="1"/>
  <c r="AD322" i="1"/>
  <c r="U472" i="1"/>
  <c r="U15" i="1"/>
  <c r="AF396" i="1"/>
  <c r="AC345" i="1"/>
  <c r="AD345" i="1"/>
  <c r="AF438" i="1"/>
  <c r="AG438" i="1"/>
  <c r="AH438" i="1"/>
  <c r="AF426" i="1"/>
  <c r="AF359" i="1"/>
  <c r="AG359" i="1" s="1"/>
  <c r="AH359" i="1" s="1"/>
  <c r="AF466" i="1"/>
  <c r="AF487" i="1"/>
  <c r="AF454" i="1"/>
  <c r="AG454" i="1"/>
  <c r="AH454" i="1" s="1"/>
  <c r="U477" i="1"/>
  <c r="AC477" i="1"/>
  <c r="AD477" i="1"/>
  <c r="AF477" i="1" s="1"/>
  <c r="U19" i="1"/>
  <c r="AB98" i="1"/>
  <c r="U453" i="1"/>
  <c r="AC453" i="1"/>
  <c r="AD453" i="1"/>
  <c r="U388" i="1"/>
  <c r="AC388" i="1"/>
  <c r="AD388" i="1"/>
  <c r="AG23" i="1"/>
  <c r="AH23" i="1"/>
  <c r="AF228" i="1"/>
  <c r="AG228" i="1"/>
  <c r="AH228" i="1"/>
  <c r="AC325" i="1"/>
  <c r="AD325" i="1"/>
  <c r="U374" i="1"/>
  <c r="AF230" i="1"/>
  <c r="AG230" i="1"/>
  <c r="AH230" i="1" s="1"/>
  <c r="U46" i="1"/>
  <c r="AC46" i="1"/>
  <c r="AD46" i="1"/>
  <c r="AB46" i="1"/>
  <c r="AF468" i="1"/>
  <c r="AG468" i="1"/>
  <c r="AH468" i="1"/>
  <c r="AC213" i="1"/>
  <c r="AD213" i="1"/>
  <c r="U213" i="1"/>
  <c r="AB213" i="1"/>
  <c r="U428" i="1"/>
  <c r="AC428" i="1"/>
  <c r="AD428" i="1" s="1"/>
  <c r="AB428" i="1"/>
  <c r="AF125" i="1"/>
  <c r="AF170" i="1"/>
  <c r="AG170" i="1"/>
  <c r="AH170" i="1"/>
  <c r="AG142" i="1"/>
  <c r="AH142" i="1" s="1"/>
  <c r="AB388" i="1"/>
  <c r="AF94" i="1"/>
  <c r="U160" i="1"/>
  <c r="AF507" i="1"/>
  <c r="AC452" i="1"/>
  <c r="AD452" i="1"/>
  <c r="U452" i="1"/>
  <c r="U318" i="1"/>
  <c r="AC318" i="1"/>
  <c r="AD318" i="1"/>
  <c r="AF151" i="1"/>
  <c r="AC402" i="1"/>
  <c r="AD402" i="1"/>
  <c r="AG402" i="1" s="1"/>
  <c r="AH402" i="1" s="1"/>
  <c r="AB402" i="1"/>
  <c r="AF126" i="1"/>
  <c r="AG126" i="1"/>
  <c r="AH126" i="1"/>
  <c r="AF111" i="1"/>
  <c r="AG111" i="1"/>
  <c r="AH111" i="1"/>
  <c r="AG306" i="1"/>
  <c r="AH306" i="1"/>
  <c r="AF243" i="1"/>
  <c r="U383" i="1"/>
  <c r="AC383" i="1"/>
  <c r="AD383" i="1"/>
  <c r="AF383" i="1" s="1"/>
  <c r="U435" i="1"/>
  <c r="AC435" i="1"/>
  <c r="AD435" i="1"/>
  <c r="U474" i="1"/>
  <c r="AC474" i="1"/>
  <c r="AD474" i="1"/>
  <c r="AC494" i="1"/>
  <c r="AD494" i="1"/>
  <c r="U494" i="1"/>
  <c r="AG494" i="1" s="1"/>
  <c r="AH494" i="1" s="1"/>
  <c r="AC38" i="1"/>
  <c r="AD38" i="1"/>
  <c r="AG381" i="1"/>
  <c r="AH381" i="1"/>
  <c r="U41" i="1"/>
  <c r="AC41" i="1"/>
  <c r="AD41" i="1"/>
  <c r="AG41" i="1" s="1"/>
  <c r="AH41" i="1" s="1"/>
  <c r="U489" i="1"/>
  <c r="AC489" i="1"/>
  <c r="AD489" i="1"/>
  <c r="AB489" i="1"/>
  <c r="AF386" i="1"/>
  <c r="AG374" i="1"/>
  <c r="AH374" i="1"/>
  <c r="AF402" i="1"/>
  <c r="AF428" i="1"/>
  <c r="AG428" i="1" s="1"/>
  <c r="AH428" i="1" s="1"/>
  <c r="AG511" i="1"/>
  <c r="AH511" i="1" s="1"/>
  <c r="AG477" i="1"/>
  <c r="AH477" i="1" s="1"/>
  <c r="AF345" i="1"/>
  <c r="AF489" i="1"/>
  <c r="AG489" i="1"/>
  <c r="AH489" i="1"/>
  <c r="AF213" i="1"/>
  <c r="AG213" i="1" s="1"/>
  <c r="AH213" i="1" s="1"/>
  <c r="AF322" i="1"/>
  <c r="AG322" i="1"/>
  <c r="AH322" i="1" s="1"/>
  <c r="AF98" i="1"/>
  <c r="AG98" i="1" s="1"/>
  <c r="AH98" i="1" s="1"/>
  <c r="AF439" i="1"/>
  <c r="AF434" i="1"/>
  <c r="AG434" i="1"/>
  <c r="AH434" i="1"/>
  <c r="AF494" i="1"/>
  <c r="AF437" i="1"/>
  <c r="AG437" i="1"/>
  <c r="AH437" i="1"/>
  <c r="AF474" i="1"/>
  <c r="AG474" i="1"/>
  <c r="AH474" i="1"/>
  <c r="AF41" i="1"/>
  <c r="AF452" i="1"/>
  <c r="AF506" i="1"/>
  <c r="AF227" i="1" l="1"/>
  <c r="AG227" i="1" s="1"/>
  <c r="AH227" i="1" s="1"/>
  <c r="AF419" i="1"/>
  <c r="AG419" i="1"/>
  <c r="AH419" i="1" s="1"/>
  <c r="AF499" i="1"/>
  <c r="AF271" i="1"/>
  <c r="AG271" i="1"/>
  <c r="AH271" i="1" s="1"/>
  <c r="AF137" i="1"/>
  <c r="AG137" i="1"/>
  <c r="AH137" i="1" s="1"/>
  <c r="AF354" i="1"/>
  <c r="AG354" i="1" s="1"/>
  <c r="AH354" i="1" s="1"/>
  <c r="AF121" i="1"/>
  <c r="AG121" i="1" s="1"/>
  <c r="AH121" i="1" s="1"/>
  <c r="AF168" i="1"/>
  <c r="AG168" i="1"/>
  <c r="AH168" i="1" s="1"/>
  <c r="AF124" i="1"/>
  <c r="AG124" i="1"/>
  <c r="AH124" i="1" s="1"/>
  <c r="AF417" i="1"/>
  <c r="AG417" i="1" s="1"/>
  <c r="AH417" i="1" s="1"/>
  <c r="AF156" i="1"/>
  <c r="AG156" i="1" s="1"/>
  <c r="AH156" i="1" s="1"/>
  <c r="AF609" i="1"/>
  <c r="AG609" i="1" s="1"/>
  <c r="AH609" i="1" s="1"/>
  <c r="AF581" i="1"/>
  <c r="AG581" i="1" s="1"/>
  <c r="AH581" i="1" s="1"/>
  <c r="AF144" i="1"/>
  <c r="AG144" i="1" s="1"/>
  <c r="AH144" i="1" s="1"/>
  <c r="AF401" i="1"/>
  <c r="AG401" i="1" s="1"/>
  <c r="AH401" i="1" s="1"/>
  <c r="AF467" i="1"/>
  <c r="AG467" i="1"/>
  <c r="AH467" i="1" s="1"/>
  <c r="AF204" i="1"/>
  <c r="AG204" i="1" s="1"/>
  <c r="AH204" i="1" s="1"/>
  <c r="AF136" i="1"/>
  <c r="AG136" i="1"/>
  <c r="AH136" i="1" s="1"/>
  <c r="AF96" i="1"/>
  <c r="AG96" i="1"/>
  <c r="AH96" i="1" s="1"/>
  <c r="AC361" i="1"/>
  <c r="AD361" i="1" s="1"/>
  <c r="AG690" i="1"/>
  <c r="AH690" i="1" s="1"/>
  <c r="AF690" i="1"/>
  <c r="AF229" i="1"/>
  <c r="AG229" i="1" s="1"/>
  <c r="AH229" i="1" s="1"/>
  <c r="AF29" i="1"/>
  <c r="AG29" i="1" s="1"/>
  <c r="AH29" i="1" s="1"/>
  <c r="AF88" i="1"/>
  <c r="AG88" i="1"/>
  <c r="AH88" i="1" s="1"/>
  <c r="AF193" i="1"/>
  <c r="AG193" i="1" s="1"/>
  <c r="AH193" i="1" s="1"/>
  <c r="AF143" i="1"/>
  <c r="AG143" i="1"/>
  <c r="AH143" i="1" s="1"/>
  <c r="AF877" i="1"/>
  <c r="AG877" i="1"/>
  <c r="AH877" i="1" s="1"/>
  <c r="AF358" i="1"/>
  <c r="AG358" i="1" s="1"/>
  <c r="AH358" i="1" s="1"/>
  <c r="AG244" i="1"/>
  <c r="AH244" i="1" s="1"/>
  <c r="AF244" i="1"/>
  <c r="AF390" i="1"/>
  <c r="AG390" i="1" s="1"/>
  <c r="AH390" i="1" s="1"/>
  <c r="AG303" i="1"/>
  <c r="AH303" i="1" s="1"/>
  <c r="AF369" i="1"/>
  <c r="AG369" i="1"/>
  <c r="AH369" i="1" s="1"/>
  <c r="AF423" i="1"/>
  <c r="AG423" i="1" s="1"/>
  <c r="AH423" i="1" s="1"/>
  <c r="AF95" i="1"/>
  <c r="AG95" i="1" s="1"/>
  <c r="AH95" i="1" s="1"/>
  <c r="AF298" i="1"/>
  <c r="AG298" i="1" s="1"/>
  <c r="AH298" i="1" s="1"/>
  <c r="AG189" i="1"/>
  <c r="AH189" i="1" s="1"/>
  <c r="AG107" i="1"/>
  <c r="AH107" i="1" s="1"/>
  <c r="AF107" i="1"/>
  <c r="AF163" i="1"/>
  <c r="AF112" i="1"/>
  <c r="AG112" i="1"/>
  <c r="AH112" i="1" s="1"/>
  <c r="AF835" i="1"/>
  <c r="AG835" i="1"/>
  <c r="AH835" i="1" s="1"/>
  <c r="AG542" i="1"/>
  <c r="AH542" i="1" s="1"/>
  <c r="AF542" i="1"/>
  <c r="AF414" i="1"/>
  <c r="AG414" i="1" s="1"/>
  <c r="AH414" i="1" s="1"/>
  <c r="AF61" i="1"/>
  <c r="AG61" i="1"/>
  <c r="AH61" i="1" s="1"/>
  <c r="AG122" i="1"/>
  <c r="AH122" i="1" s="1"/>
  <c r="AG376" i="1"/>
  <c r="AH376" i="1" s="1"/>
  <c r="AF376" i="1"/>
  <c r="AF26" i="1"/>
  <c r="AG26" i="1" s="1"/>
  <c r="AH26" i="1" s="1"/>
  <c r="AG904" i="1"/>
  <c r="AH904" i="1" s="1"/>
  <c r="AF74" i="1"/>
  <c r="AG74" i="1" s="1"/>
  <c r="AH74" i="1" s="1"/>
  <c r="AF91" i="1"/>
  <c r="AG91" i="1" s="1"/>
  <c r="AH91" i="1" s="1"/>
  <c r="AF238" i="1"/>
  <c r="AG238" i="1"/>
  <c r="AH238" i="1" s="1"/>
  <c r="AF495" i="1"/>
  <c r="AG495" i="1" s="1"/>
  <c r="AH495" i="1" s="1"/>
  <c r="AF408" i="1"/>
  <c r="AG408" i="1" s="1"/>
  <c r="AH408" i="1" s="1"/>
  <c r="AF395" i="1"/>
  <c r="AF206" i="1"/>
  <c r="AG206" i="1"/>
  <c r="AH206" i="1" s="1"/>
  <c r="AF214" i="1"/>
  <c r="AG214" i="1" s="1"/>
  <c r="AH214" i="1" s="1"/>
  <c r="AF141" i="1"/>
  <c r="AG141" i="1" s="1"/>
  <c r="AH141" i="1" s="1"/>
  <c r="AF356" i="1"/>
  <c r="AG356" i="1"/>
  <c r="AH356" i="1" s="1"/>
  <c r="AF57" i="1"/>
  <c r="AG57" i="1" s="1"/>
  <c r="AH57" i="1" s="1"/>
  <c r="AG318" i="1"/>
  <c r="AH318" i="1" s="1"/>
  <c r="AF318" i="1"/>
  <c r="AF203" i="1"/>
  <c r="AG203" i="1" s="1"/>
  <c r="AH203" i="1" s="1"/>
  <c r="AF113" i="1"/>
  <c r="AG113" i="1" s="1"/>
  <c r="AH113" i="1" s="1"/>
  <c r="U379" i="1"/>
  <c r="AC379" i="1"/>
  <c r="AD379" i="1" s="1"/>
  <c r="AF149" i="1"/>
  <c r="AG149" i="1" s="1"/>
  <c r="AH149" i="1" s="1"/>
  <c r="AG54" i="1"/>
  <c r="AH54" i="1" s="1"/>
  <c r="AF191" i="1"/>
  <c r="AG191" i="1" s="1"/>
  <c r="AH191" i="1" s="1"/>
  <c r="AF212" i="1"/>
  <c r="AG212" i="1"/>
  <c r="AH212" i="1" s="1"/>
  <c r="AF261" i="1"/>
  <c r="AG261" i="1" s="1"/>
  <c r="AH261" i="1" s="1"/>
  <c r="AF18" i="1"/>
  <c r="AG18" i="1" s="1"/>
  <c r="AH18" i="1" s="1"/>
  <c r="AF285" i="1"/>
  <c r="AG285" i="1" s="1"/>
  <c r="AH285" i="1" s="1"/>
  <c r="AG104" i="1"/>
  <c r="AH104" i="1" s="1"/>
  <c r="AF457" i="1"/>
  <c r="AG457" i="1"/>
  <c r="AH457" i="1" s="1"/>
  <c r="AG313" i="1"/>
  <c r="AH313" i="1" s="1"/>
  <c r="AB37" i="1"/>
  <c r="AF312" i="1"/>
  <c r="AG312" i="1" s="1"/>
  <c r="AH312" i="1" s="1"/>
  <c r="AB332" i="1"/>
  <c r="AC332" i="1"/>
  <c r="AD332" i="1" s="1"/>
  <c r="AF231" i="1"/>
  <c r="AG231" i="1" s="1"/>
  <c r="AH231" i="1" s="1"/>
  <c r="AC326" i="1"/>
  <c r="AD326" i="1" s="1"/>
  <c r="AB326" i="1"/>
  <c r="AG383" i="1"/>
  <c r="AH383" i="1" s="1"/>
  <c r="AG72" i="1"/>
  <c r="AH72" i="1" s="1"/>
  <c r="AF453" i="1"/>
  <c r="AG453" i="1" s="1"/>
  <c r="AH453" i="1" s="1"/>
  <c r="U38" i="1"/>
  <c r="AF118" i="1"/>
  <c r="AG118" i="1" s="1"/>
  <c r="AH118" i="1" s="1"/>
  <c r="AG251" i="1"/>
  <c r="AH251" i="1" s="1"/>
  <c r="U395" i="1"/>
  <c r="AG395" i="1" s="1"/>
  <c r="AH395" i="1" s="1"/>
  <c r="AF303" i="1"/>
  <c r="AG295" i="1"/>
  <c r="AH295" i="1" s="1"/>
  <c r="AF253" i="1"/>
  <c r="AG253" i="1" s="1"/>
  <c r="AH253" i="1" s="1"/>
  <c r="U320" i="1"/>
  <c r="AC320" i="1"/>
  <c r="AD320" i="1" s="1"/>
  <c r="AG426" i="1"/>
  <c r="AH426" i="1" s="1"/>
  <c r="AG83" i="1"/>
  <c r="AH83" i="1" s="1"/>
  <c r="AF275" i="1"/>
  <c r="AG275" i="1" s="1"/>
  <c r="AH275" i="1" s="1"/>
  <c r="AG339" i="1"/>
  <c r="AH339" i="1" s="1"/>
  <c r="AF122" i="1"/>
  <c r="U163" i="1"/>
  <c r="AG163" i="1" s="1"/>
  <c r="AH163" i="1" s="1"/>
  <c r="AF174" i="1"/>
  <c r="AG174" i="1" s="1"/>
  <c r="AH174" i="1" s="1"/>
  <c r="AF254" i="1"/>
  <c r="AG254" i="1" s="1"/>
  <c r="AH254" i="1" s="1"/>
  <c r="AF502" i="1"/>
  <c r="AG502" i="1"/>
  <c r="AH502" i="1" s="1"/>
  <c r="U427" i="1"/>
  <c r="AF337" i="1"/>
  <c r="AG337" i="1"/>
  <c r="AH337" i="1" s="1"/>
  <c r="AF398" i="1"/>
  <c r="AG398" i="1"/>
  <c r="AH398" i="1" s="1"/>
  <c r="AF208" i="1"/>
  <c r="AG208" i="1" s="1"/>
  <c r="AH208" i="1" s="1"/>
  <c r="AG368" i="1"/>
  <c r="AH368" i="1" s="1"/>
  <c r="AF465" i="1"/>
  <c r="AG465" i="1" s="1"/>
  <c r="AH465" i="1" s="1"/>
  <c r="AF281" i="1"/>
  <c r="AG281" i="1" s="1"/>
  <c r="AH281" i="1" s="1"/>
  <c r="AC37" i="1"/>
  <c r="AD37" i="1" s="1"/>
  <c r="AB361" i="1"/>
  <c r="AF363" i="1"/>
  <c r="AG363" i="1" s="1"/>
  <c r="AH363" i="1" s="1"/>
  <c r="U404" i="1"/>
  <c r="AC404" i="1"/>
  <c r="AD404" i="1" s="1"/>
  <c r="AB404" i="1"/>
  <c r="AB334" i="1"/>
  <c r="AC334" i="1"/>
  <c r="AD334" i="1" s="1"/>
  <c r="AB116" i="1"/>
  <c r="U364" i="1"/>
  <c r="AC364" i="1"/>
  <c r="AD364" i="1" s="1"/>
  <c r="U240" i="1"/>
  <c r="AC240" i="1"/>
  <c r="AD240" i="1" s="1"/>
  <c r="U410" i="1"/>
  <c r="AC410" i="1"/>
  <c r="AD410" i="1" s="1"/>
  <c r="U119" i="1"/>
  <c r="U234" i="1"/>
  <c r="AG234" i="1" s="1"/>
  <c r="AH234" i="1" s="1"/>
  <c r="AF171" i="1"/>
  <c r="AG171" i="1" s="1"/>
  <c r="AH171" i="1" s="1"/>
  <c r="AC219" i="1"/>
  <c r="AD219" i="1" s="1"/>
  <c r="AB219" i="1"/>
  <c r="AF904" i="1"/>
  <c r="AG935" i="1"/>
  <c r="AH935" i="1" s="1"/>
  <c r="AF801" i="1"/>
  <c r="AG801" i="1" s="1"/>
  <c r="AH801" i="1" s="1"/>
  <c r="AF570" i="1"/>
  <c r="AG570" i="1"/>
  <c r="AH570" i="1" s="1"/>
  <c r="AF811" i="1"/>
  <c r="AG811" i="1" s="1"/>
  <c r="AH811" i="1" s="1"/>
  <c r="AF673" i="1"/>
  <c r="AG673" i="1" s="1"/>
  <c r="AH673" i="1" s="1"/>
  <c r="AF976" i="1"/>
  <c r="AG976" i="1" s="1"/>
  <c r="AH976" i="1" s="1"/>
  <c r="AG443" i="1"/>
  <c r="AH443" i="1" s="1"/>
  <c r="AF296" i="1"/>
  <c r="AG296" i="1"/>
  <c r="AH296" i="1" s="1"/>
  <c r="AF252" i="1"/>
  <c r="AG252" i="1" s="1"/>
  <c r="AH252" i="1" s="1"/>
  <c r="AF442" i="1"/>
  <c r="AG442" i="1"/>
  <c r="AH442" i="1" s="1"/>
  <c r="AF158" i="1"/>
  <c r="AG158" i="1" s="1"/>
  <c r="AH158" i="1" s="1"/>
  <c r="AG217" i="1"/>
  <c r="AH217" i="1" s="1"/>
  <c r="AG25" i="1"/>
  <c r="AH25" i="1" s="1"/>
  <c r="AF159" i="1"/>
  <c r="AG159" i="1" s="1"/>
  <c r="AH159" i="1" s="1"/>
  <c r="AC393" i="1"/>
  <c r="AD393" i="1" s="1"/>
  <c r="U393" i="1"/>
  <c r="AC181" i="1"/>
  <c r="AD181" i="1" s="1"/>
  <c r="U181" i="1"/>
  <c r="AB257" i="1"/>
  <c r="U257" i="1"/>
  <c r="AC375" i="1"/>
  <c r="AD375" i="1" s="1"/>
  <c r="AB375" i="1"/>
  <c r="AC500" i="1"/>
  <c r="AD500" i="1" s="1"/>
  <c r="AB500" i="1"/>
  <c r="AB60" i="1"/>
  <c r="AC60" i="1"/>
  <c r="AD60" i="1" s="1"/>
  <c r="AF255" i="1"/>
  <c r="AG255" i="1"/>
  <c r="AH255" i="1" s="1"/>
  <c r="AF351" i="1"/>
  <c r="AG351" i="1" s="1"/>
  <c r="AH351" i="1" s="1"/>
  <c r="AF869" i="1"/>
  <c r="AG869" i="1"/>
  <c r="AH869" i="1" s="1"/>
  <c r="AF888" i="1"/>
  <c r="AG888" i="1" s="1"/>
  <c r="AH888" i="1" s="1"/>
  <c r="AG864" i="1"/>
  <c r="AH864" i="1" s="1"/>
  <c r="AB857" i="1"/>
  <c r="AC857" i="1"/>
  <c r="AD857" i="1" s="1"/>
  <c r="AB877" i="1"/>
  <c r="U877" i="1"/>
  <c r="AG458" i="1"/>
  <c r="AH458" i="1" s="1"/>
  <c r="AF377" i="1"/>
  <c r="AG377" i="1" s="1"/>
  <c r="AH377" i="1" s="1"/>
  <c r="AG288" i="1"/>
  <c r="AH288" i="1" s="1"/>
  <c r="AF450" i="1"/>
  <c r="AG450" i="1" s="1"/>
  <c r="AH450" i="1" s="1"/>
  <c r="U147" i="1"/>
  <c r="AC147" i="1"/>
  <c r="AD147" i="1" s="1"/>
  <c r="AF456" i="1"/>
  <c r="AG456" i="1"/>
  <c r="AH456" i="1" s="1"/>
  <c r="AB446" i="1"/>
  <c r="U446" i="1"/>
  <c r="AF464" i="1"/>
  <c r="AG464" i="1" s="1"/>
  <c r="AH464" i="1" s="1"/>
  <c r="AC265" i="1"/>
  <c r="AD265" i="1" s="1"/>
  <c r="AB265" i="1"/>
  <c r="U265" i="1"/>
  <c r="U299" i="1"/>
  <c r="AG299" i="1" s="1"/>
  <c r="AH299" i="1" s="1"/>
  <c r="AB94" i="1"/>
  <c r="U94" i="1"/>
  <c r="AG94" i="1" s="1"/>
  <c r="AH94" i="1" s="1"/>
  <c r="AF960" i="1"/>
  <c r="AG960" i="1" s="1"/>
  <c r="AH960" i="1" s="1"/>
  <c r="AF942" i="1"/>
  <c r="AG942" i="1" s="1"/>
  <c r="AH942" i="1" s="1"/>
  <c r="AF665" i="1"/>
  <c r="AG665" i="1"/>
  <c r="AH665" i="1" s="1"/>
  <c r="AF875" i="1"/>
  <c r="AG875" i="1" s="1"/>
  <c r="AH875" i="1" s="1"/>
  <c r="AF851" i="1"/>
  <c r="AG851" i="1" s="1"/>
  <c r="AH851" i="1" s="1"/>
  <c r="AF899" i="1"/>
  <c r="AG899" i="1" s="1"/>
  <c r="AH899" i="1" s="1"/>
  <c r="AF912" i="1"/>
  <c r="AG912" i="1"/>
  <c r="AH912" i="1" s="1"/>
  <c r="AF793" i="1"/>
  <c r="AG793" i="1" s="1"/>
  <c r="AH793" i="1" s="1"/>
  <c r="AG606" i="1"/>
  <c r="AH606" i="1" s="1"/>
  <c r="AF606" i="1"/>
  <c r="AB849" i="1"/>
  <c r="AC849" i="1"/>
  <c r="AD849" i="1" s="1"/>
  <c r="U849" i="1"/>
  <c r="U853" i="1"/>
  <c r="AC853" i="1"/>
  <c r="AD853" i="1" s="1"/>
  <c r="AB863" i="1"/>
  <c r="AC863" i="1"/>
  <c r="AD863" i="1" s="1"/>
  <c r="AB868" i="1"/>
  <c r="AC868" i="1"/>
  <c r="AD868" i="1" s="1"/>
  <c r="U868" i="1"/>
  <c r="AF700" i="1"/>
  <c r="AG700" i="1" s="1"/>
  <c r="AH700" i="1" s="1"/>
  <c r="AB634" i="1"/>
  <c r="AC634" i="1"/>
  <c r="AD634" i="1" s="1"/>
  <c r="U634" i="1"/>
  <c r="AG403" i="1"/>
  <c r="AH403" i="1" s="1"/>
  <c r="AF350" i="1"/>
  <c r="AG350" i="1"/>
  <c r="AH350" i="1" s="1"/>
  <c r="AC130" i="1"/>
  <c r="AD130" i="1" s="1"/>
  <c r="AB130" i="1"/>
  <c r="AB291" i="1"/>
  <c r="AC291" i="1"/>
  <c r="AD291" i="1" s="1"/>
  <c r="AF340" i="1"/>
  <c r="AG340" i="1" s="1"/>
  <c r="AH340" i="1" s="1"/>
  <c r="AF20" i="1"/>
  <c r="AG20" i="1"/>
  <c r="AH20" i="1" s="1"/>
  <c r="U74" i="1"/>
  <c r="AB74" i="1"/>
  <c r="AF884" i="1"/>
  <c r="AG884" i="1" s="1"/>
  <c r="AH884" i="1" s="1"/>
  <c r="AF805" i="1"/>
  <c r="AG805" i="1" s="1"/>
  <c r="AH805" i="1" s="1"/>
  <c r="AF585" i="1"/>
  <c r="AG585" i="1"/>
  <c r="AH585" i="1" s="1"/>
  <c r="AF885" i="1"/>
  <c r="AG885" i="1"/>
  <c r="AH885" i="1" s="1"/>
  <c r="AF610" i="1"/>
  <c r="AG610" i="1" s="1"/>
  <c r="AH610" i="1" s="1"/>
  <c r="AF715" i="1"/>
  <c r="AG715" i="1" s="1"/>
  <c r="AH715" i="1" s="1"/>
  <c r="AC951" i="1"/>
  <c r="AD951" i="1" s="1"/>
  <c r="AB951" i="1"/>
  <c r="AB859" i="1"/>
  <c r="U859" i="1"/>
  <c r="AC859" i="1"/>
  <c r="AD859" i="1" s="1"/>
  <c r="AF794" i="1"/>
  <c r="AG794" i="1"/>
  <c r="AH794" i="1" s="1"/>
  <c r="AF883" i="1"/>
  <c r="AG883" i="1" s="1"/>
  <c r="AH883" i="1" s="1"/>
  <c r="AG513" i="1"/>
  <c r="AH513" i="1" s="1"/>
  <c r="AF514" i="1"/>
  <c r="AG514" i="1" s="1"/>
  <c r="AH514" i="1" s="1"/>
  <c r="AB587" i="1"/>
  <c r="U587" i="1"/>
  <c r="AC587" i="1"/>
  <c r="AD587" i="1" s="1"/>
  <c r="AF707" i="1"/>
  <c r="AG707" i="1"/>
  <c r="AH707" i="1" s="1"/>
  <c r="AF46" i="1"/>
  <c r="AG46" i="1"/>
  <c r="AH46" i="1" s="1"/>
  <c r="AG357" i="1"/>
  <c r="AH357" i="1" s="1"/>
  <c r="AF67" i="1"/>
  <c r="AG67" i="1"/>
  <c r="AH67" i="1" s="1"/>
  <c r="AF222" i="1"/>
  <c r="AG222" i="1" s="1"/>
  <c r="AH222" i="1" s="1"/>
  <c r="U461" i="1"/>
  <c r="AC461" i="1"/>
  <c r="AD461" i="1" s="1"/>
  <c r="AF460" i="1"/>
  <c r="AG460" i="1"/>
  <c r="AH460" i="1" s="1"/>
  <c r="U194" i="1"/>
  <c r="AB194" i="1"/>
  <c r="AC194" i="1"/>
  <c r="AD194" i="1" s="1"/>
  <c r="AG270" i="1"/>
  <c r="AH270" i="1" s="1"/>
  <c r="AF270" i="1"/>
  <c r="AF226" i="1"/>
  <c r="AG226" i="1"/>
  <c r="AH226" i="1" s="1"/>
  <c r="AG45" i="1"/>
  <c r="AH45" i="1" s="1"/>
  <c r="AF388" i="1"/>
  <c r="AG388" i="1" s="1"/>
  <c r="AH388" i="1" s="1"/>
  <c r="AG102" i="1"/>
  <c r="AH102" i="1" s="1"/>
  <c r="AF81" i="1"/>
  <c r="AG81" i="1" s="1"/>
  <c r="AH81" i="1" s="1"/>
  <c r="AG386" i="1"/>
  <c r="AH386" i="1" s="1"/>
  <c r="AG263" i="1"/>
  <c r="AH263" i="1" s="1"/>
  <c r="U392" i="1"/>
  <c r="AB392" i="1"/>
  <c r="AC392" i="1"/>
  <c r="AD392" i="1" s="1"/>
  <c r="AG297" i="1"/>
  <c r="AH297" i="1" s="1"/>
  <c r="AB222" i="1"/>
  <c r="AF166" i="1"/>
  <c r="AG166" i="1" s="1"/>
  <c r="AH166" i="1" s="1"/>
  <c r="U34" i="1"/>
  <c r="AG463" i="1"/>
  <c r="AH463" i="1" s="1"/>
  <c r="AF139" i="1"/>
  <c r="AG139" i="1"/>
  <c r="AH139" i="1" s="1"/>
  <c r="AG63" i="1"/>
  <c r="AH63" i="1" s="1"/>
  <c r="AB415" i="1"/>
  <c r="AC415" i="1"/>
  <c r="AD415" i="1" s="1"/>
  <c r="U415" i="1"/>
  <c r="AF100" i="1"/>
  <c r="AG100" i="1" s="1"/>
  <c r="AH100" i="1" s="1"/>
  <c r="AG490" i="1"/>
  <c r="AH490" i="1" s="1"/>
  <c r="AF266" i="1"/>
  <c r="AG266" i="1"/>
  <c r="AH266" i="1" s="1"/>
  <c r="AC497" i="1"/>
  <c r="AD497" i="1" s="1"/>
  <c r="U497" i="1"/>
  <c r="AB497" i="1"/>
  <c r="AC421" i="1"/>
  <c r="AD421" i="1" s="1"/>
  <c r="U421" i="1"/>
  <c r="AF30" i="1"/>
  <c r="AG30" i="1"/>
  <c r="AH30" i="1" s="1"/>
  <c r="U298" i="1"/>
  <c r="AF55" i="1"/>
  <c r="AG55" i="1" s="1"/>
  <c r="AH55" i="1" s="1"/>
  <c r="AF145" i="1"/>
  <c r="AG145" i="1" s="1"/>
  <c r="AH145" i="1" s="1"/>
  <c r="AB14" i="1"/>
  <c r="AF389" i="1"/>
  <c r="AG389" i="1" s="1"/>
  <c r="AH389" i="1" s="1"/>
  <c r="AG427" i="1"/>
  <c r="AH427" i="1" s="1"/>
  <c r="AF44" i="1"/>
  <c r="AG44" i="1" s="1"/>
  <c r="AH44" i="1" s="1"/>
  <c r="AG173" i="1"/>
  <c r="AH173" i="1" s="1"/>
  <c r="AC119" i="1"/>
  <c r="AD119" i="1" s="1"/>
  <c r="AC446" i="1"/>
  <c r="AD446" i="1" s="1"/>
  <c r="AC469" i="1"/>
  <c r="AD469" i="1" s="1"/>
  <c r="U469" i="1"/>
  <c r="AF341" i="1"/>
  <c r="AG341" i="1"/>
  <c r="AH341" i="1" s="1"/>
  <c r="AF347" i="1"/>
  <c r="AG347" i="1"/>
  <c r="AH347" i="1" s="1"/>
  <c r="AF323" i="1"/>
  <c r="AC146" i="1"/>
  <c r="AD146" i="1" s="1"/>
  <c r="AB146" i="1"/>
  <c r="U146" i="1"/>
  <c r="AB283" i="1"/>
  <c r="AC283" i="1"/>
  <c r="AD283" i="1" s="1"/>
  <c r="AB411" i="1"/>
  <c r="AC411" i="1"/>
  <c r="AD411" i="1" s="1"/>
  <c r="U65" i="1"/>
  <c r="AC65" i="1"/>
  <c r="AD65" i="1" s="1"/>
  <c r="U269" i="1"/>
  <c r="AC269" i="1"/>
  <c r="AD269" i="1" s="1"/>
  <c r="AB269" i="1"/>
  <c r="AB177" i="1"/>
  <c r="U177" i="1"/>
  <c r="AF89" i="1"/>
  <c r="AG89" i="1" s="1"/>
  <c r="AH89" i="1" s="1"/>
  <c r="AB105" i="1"/>
  <c r="AC105" i="1" s="1"/>
  <c r="AD105" i="1" s="1"/>
  <c r="AB117" i="1"/>
  <c r="AC117" i="1"/>
  <c r="AD117" i="1" s="1"/>
  <c r="AB186" i="1"/>
  <c r="AC186" i="1"/>
  <c r="AD186" i="1" s="1"/>
  <c r="AG893" i="1"/>
  <c r="AH893" i="1" s="1"/>
  <c r="AF952" i="1"/>
  <c r="AG952" i="1" s="1"/>
  <c r="AH952" i="1" s="1"/>
  <c r="AG895" i="1"/>
  <c r="AH895" i="1" s="1"/>
  <c r="AF895" i="1"/>
  <c r="AC574" i="1"/>
  <c r="AD574" i="1" s="1"/>
  <c r="AG847" i="1"/>
  <c r="AH847" i="1" s="1"/>
  <c r="AF921" i="1"/>
  <c r="AG921" i="1" s="1"/>
  <c r="AH921" i="1" s="1"/>
  <c r="AF536" i="1"/>
  <c r="AG536" i="1" s="1"/>
  <c r="AH536" i="1" s="1"/>
  <c r="AF611" i="1"/>
  <c r="AG611" i="1"/>
  <c r="AH611" i="1" s="1"/>
  <c r="AF541" i="1"/>
  <c r="AG541" i="1" s="1"/>
  <c r="AH541" i="1" s="1"/>
  <c r="AF621" i="1"/>
  <c r="AG621" i="1"/>
  <c r="AH621" i="1" s="1"/>
  <c r="AF645" i="1"/>
  <c r="AG645" i="1"/>
  <c r="AH645" i="1" s="1"/>
  <c r="AF675" i="1"/>
  <c r="AG675" i="1"/>
  <c r="AH675" i="1" s="1"/>
  <c r="U930" i="1"/>
  <c r="AC930" i="1"/>
  <c r="AD930" i="1" s="1"/>
  <c r="AB943" i="1"/>
  <c r="AC943" i="1"/>
  <c r="AD943" i="1" s="1"/>
  <c r="AF792" i="1"/>
  <c r="AG792" i="1"/>
  <c r="AH792" i="1" s="1"/>
  <c r="AB853" i="1"/>
  <c r="AG968" i="1"/>
  <c r="AH968" i="1" s="1"/>
  <c r="AF968" i="1"/>
  <c r="AF548" i="1"/>
  <c r="AG548" i="1" s="1"/>
  <c r="AH548" i="1" s="1"/>
  <c r="AB560" i="1"/>
  <c r="U560" i="1"/>
  <c r="AC560" i="1"/>
  <c r="AD560" i="1" s="1"/>
  <c r="AF762" i="1"/>
  <c r="AG762" i="1"/>
  <c r="AH762" i="1" s="1"/>
  <c r="AF325" i="1"/>
  <c r="AG325" i="1" s="1"/>
  <c r="AH325" i="1" s="1"/>
  <c r="AF133" i="1"/>
  <c r="AG133" i="1" s="1"/>
  <c r="AH133" i="1" s="1"/>
  <c r="AF34" i="1"/>
  <c r="AG34" i="1"/>
  <c r="AH34" i="1" s="1"/>
  <c r="AG512" i="1"/>
  <c r="AH512" i="1" s="1"/>
  <c r="AF512" i="1"/>
  <c r="AB134" i="1"/>
  <c r="AC134" i="1"/>
  <c r="AD134" i="1" s="1"/>
  <c r="AF249" i="1"/>
  <c r="AG249" i="1"/>
  <c r="AH249" i="1" s="1"/>
  <c r="AF177" i="1"/>
  <c r="AG177" i="1" s="1"/>
  <c r="AH177" i="1" s="1"/>
  <c r="AG49" i="1"/>
  <c r="AH49" i="1" s="1"/>
  <c r="AG510" i="1"/>
  <c r="AH510" i="1" s="1"/>
  <c r="AG50" i="1"/>
  <c r="AH50" i="1" s="1"/>
  <c r="AF360" i="1"/>
  <c r="AC475" i="1"/>
  <c r="AD475" i="1" s="1"/>
  <c r="AB315" i="1"/>
  <c r="AC315" i="1"/>
  <c r="AD315" i="1" s="1"/>
  <c r="U315" i="1"/>
  <c r="AB349" i="1"/>
  <c r="U349" i="1"/>
  <c r="AC349" i="1"/>
  <c r="AD349" i="1" s="1"/>
  <c r="AG429" i="1"/>
  <c r="AH429" i="1" s="1"/>
  <c r="U222" i="1"/>
  <c r="AB372" i="1"/>
  <c r="AG473" i="1"/>
  <c r="AH473" i="1" s="1"/>
  <c r="AG487" i="1"/>
  <c r="AH487" i="1" s="1"/>
  <c r="AG103" i="1"/>
  <c r="AH103" i="1" s="1"/>
  <c r="AG85" i="1"/>
  <c r="AH85" i="1" s="1"/>
  <c r="AF441" i="1"/>
  <c r="AG441" i="1" s="1"/>
  <c r="AH441" i="1" s="1"/>
  <c r="AC335" i="1"/>
  <c r="AD335" i="1" s="1"/>
  <c r="AF278" i="1"/>
  <c r="AG278" i="1"/>
  <c r="AH278" i="1" s="1"/>
  <c r="AG378" i="1"/>
  <c r="AH378" i="1" s="1"/>
  <c r="AG405" i="1"/>
  <c r="AH405" i="1" s="1"/>
  <c r="AF70" i="1"/>
  <c r="AG70" i="1" s="1"/>
  <c r="AH70" i="1" s="1"/>
  <c r="AF329" i="1"/>
  <c r="AG329" i="1" s="1"/>
  <c r="AH329" i="1" s="1"/>
  <c r="AG478" i="1"/>
  <c r="AH478" i="1" s="1"/>
  <c r="AF471" i="1"/>
  <c r="AG471" i="1" s="1"/>
  <c r="AH471" i="1" s="1"/>
  <c r="AC327" i="1"/>
  <c r="AD327" i="1" s="1"/>
  <c r="AG22" i="1"/>
  <c r="AH22" i="1" s="1"/>
  <c r="AF17" i="1"/>
  <c r="AG17" i="1" s="1"/>
  <c r="AH17" i="1" s="1"/>
  <c r="AF93" i="1"/>
  <c r="AG93" i="1" s="1"/>
  <c r="AH93" i="1" s="1"/>
  <c r="AF58" i="1"/>
  <c r="AG58" i="1"/>
  <c r="AH58" i="1" s="1"/>
  <c r="AC294" i="1"/>
  <c r="AD294" i="1" s="1"/>
  <c r="U294" i="1"/>
  <c r="AB294" i="1"/>
  <c r="AC218" i="1"/>
  <c r="AD218" i="1" s="1"/>
  <c r="AB218" i="1"/>
  <c r="U211" i="1"/>
  <c r="AB211" i="1"/>
  <c r="AC211" i="1"/>
  <c r="AD211" i="1" s="1"/>
  <c r="U231" i="1"/>
  <c r="AB231" i="1"/>
  <c r="AB290" i="1"/>
  <c r="AC290" i="1"/>
  <c r="AD290" i="1" s="1"/>
  <c r="AB68" i="1"/>
  <c r="U68" i="1"/>
  <c r="AG68" i="1" s="1"/>
  <c r="AH68" i="1" s="1"/>
  <c r="U307" i="1"/>
  <c r="AC307" i="1"/>
  <c r="AD307" i="1" s="1"/>
  <c r="U336" i="1"/>
  <c r="AB336" i="1"/>
  <c r="AC336" i="1"/>
  <c r="AD336" i="1" s="1"/>
  <c r="AB227" i="1"/>
  <c r="U227" i="1"/>
  <c r="AC28" i="1"/>
  <c r="AD28" i="1" s="1"/>
  <c r="U28" i="1"/>
  <c r="AB28" i="1"/>
  <c r="AG874" i="1"/>
  <c r="AH874" i="1" s="1"/>
  <c r="AG579" i="1"/>
  <c r="AH579" i="1" s="1"/>
  <c r="AF939" i="1"/>
  <c r="AG939" i="1" s="1"/>
  <c r="AH939" i="1" s="1"/>
  <c r="AF633" i="1"/>
  <c r="AG633" i="1" s="1"/>
  <c r="AH633" i="1" s="1"/>
  <c r="U574" i="1"/>
  <c r="AG823" i="1"/>
  <c r="AH823" i="1" s="1"/>
  <c r="AF799" i="1"/>
  <c r="AG799" i="1" s="1"/>
  <c r="AH799" i="1" s="1"/>
  <c r="AF802" i="1"/>
  <c r="AG802" i="1"/>
  <c r="AH802" i="1" s="1"/>
  <c r="AF838" i="1"/>
  <c r="AG838" i="1"/>
  <c r="AH838" i="1" s="1"/>
  <c r="AG656" i="1"/>
  <c r="AH656" i="1" s="1"/>
  <c r="AF656" i="1"/>
  <c r="AF559" i="1"/>
  <c r="AG559" i="1"/>
  <c r="AH559" i="1" s="1"/>
  <c r="AF523" i="1"/>
  <c r="AG523" i="1"/>
  <c r="AH523" i="1" s="1"/>
  <c r="AF642" i="1"/>
  <c r="AG642" i="1" s="1"/>
  <c r="AH642" i="1" s="1"/>
  <c r="AF531" i="1"/>
  <c r="AG531" i="1" s="1"/>
  <c r="AH531" i="1" s="1"/>
  <c r="AF591" i="1"/>
  <c r="AG591" i="1" s="1"/>
  <c r="AH591" i="1" s="1"/>
  <c r="AF597" i="1"/>
  <c r="AG597" i="1" s="1"/>
  <c r="AH597" i="1" s="1"/>
  <c r="T985" i="1"/>
  <c r="V985" i="1"/>
  <c r="AF435" i="1"/>
  <c r="AG435" i="1" s="1"/>
  <c r="AH435" i="1" s="1"/>
  <c r="AF391" i="1"/>
  <c r="AG391" i="1" s="1"/>
  <c r="AH391" i="1" s="1"/>
  <c r="AF215" i="1"/>
  <c r="AG215" i="1"/>
  <c r="AH215" i="1" s="1"/>
  <c r="AF84" i="1"/>
  <c r="AG84" i="1"/>
  <c r="AH84" i="1" s="1"/>
  <c r="AF38" i="1"/>
  <c r="AG38" i="1" s="1"/>
  <c r="AH38" i="1" s="1"/>
  <c r="AF330" i="1"/>
  <c r="AG330" i="1" s="1"/>
  <c r="AH330" i="1" s="1"/>
  <c r="AF365" i="1"/>
  <c r="AG365" i="1" s="1"/>
  <c r="AH365" i="1" s="1"/>
  <c r="AC472" i="1"/>
  <c r="AD472" i="1" s="1"/>
  <c r="AG503" i="1"/>
  <c r="AH503" i="1" s="1"/>
  <c r="AF164" i="1"/>
  <c r="AG164" i="1" s="1"/>
  <c r="AH164" i="1" s="1"/>
  <c r="AG444" i="1"/>
  <c r="AH444" i="1" s="1"/>
  <c r="AG479" i="1"/>
  <c r="AH479" i="1" s="1"/>
  <c r="AF148" i="1"/>
  <c r="AG148" i="1" s="1"/>
  <c r="AH148" i="1" s="1"/>
  <c r="AB298" i="1"/>
  <c r="U499" i="1"/>
  <c r="AG499" i="1" s="1"/>
  <c r="AH499" i="1" s="1"/>
  <c r="AB499" i="1"/>
  <c r="AF259" i="1"/>
  <c r="AG259" i="1" s="1"/>
  <c r="AH259" i="1" s="1"/>
  <c r="U40" i="1"/>
  <c r="AC40" i="1"/>
  <c r="AD40" i="1" s="1"/>
  <c r="AG452" i="1"/>
  <c r="AH452" i="1" s="1"/>
  <c r="AG108" i="1"/>
  <c r="AH108" i="1" s="1"/>
  <c r="AF223" i="1"/>
  <c r="AG223" i="1" s="1"/>
  <c r="AH223" i="1" s="1"/>
  <c r="AG439" i="1"/>
  <c r="AH439" i="1" s="1"/>
  <c r="AC352" i="1"/>
  <c r="AD352" i="1" s="1"/>
  <c r="AG179" i="1"/>
  <c r="AH179" i="1" s="1"/>
  <c r="AB320" i="1"/>
  <c r="AF63" i="1"/>
  <c r="AF140" i="1"/>
  <c r="AG140" i="1"/>
  <c r="AH140" i="1" s="1"/>
  <c r="AB282" i="1"/>
  <c r="AG488" i="1"/>
  <c r="AH488" i="1" s="1"/>
  <c r="AF488" i="1"/>
  <c r="AF277" i="1"/>
  <c r="AG277" i="1" s="1"/>
  <c r="AH277" i="1" s="1"/>
  <c r="AG258" i="1"/>
  <c r="AH258" i="1" s="1"/>
  <c r="AG256" i="1"/>
  <c r="AH256" i="1" s="1"/>
  <c r="AG262" i="1"/>
  <c r="AH262" i="1" s="1"/>
  <c r="AF237" i="1"/>
  <c r="AG237" i="1" s="1"/>
  <c r="AH237" i="1" s="1"/>
  <c r="AC19" i="1"/>
  <c r="AD19" i="1" s="1"/>
  <c r="AB19" i="1"/>
  <c r="AG110" i="1"/>
  <c r="AH110" i="1" s="1"/>
  <c r="AB335" i="1"/>
  <c r="U491" i="1"/>
  <c r="AC491" i="1"/>
  <c r="AD491" i="1" s="1"/>
  <c r="AF260" i="1"/>
  <c r="AG260" i="1" s="1"/>
  <c r="AH260" i="1" s="1"/>
  <c r="U332" i="1"/>
  <c r="AC257" i="1"/>
  <c r="AD257" i="1" s="1"/>
  <c r="AC455" i="1"/>
  <c r="AD455" i="1" s="1"/>
  <c r="U283" i="1"/>
  <c r="AF309" i="1"/>
  <c r="AG309" i="1"/>
  <c r="AH309" i="1" s="1"/>
  <c r="AB420" i="1"/>
  <c r="AC420" i="1" s="1"/>
  <c r="AD420" i="1" s="1"/>
  <c r="AG247" i="1"/>
  <c r="AH247" i="1" s="1"/>
  <c r="AF247" i="1"/>
  <c r="AG279" i="1"/>
  <c r="AH279" i="1" s="1"/>
  <c r="AF224" i="1"/>
  <c r="AG224" i="1" s="1"/>
  <c r="AH224" i="1" s="1"/>
  <c r="AC372" i="1"/>
  <c r="AD372" i="1" s="1"/>
  <c r="AB360" i="1"/>
  <c r="U360" i="1"/>
  <c r="AG360" i="1" s="1"/>
  <c r="AH360" i="1" s="1"/>
  <c r="AF300" i="1"/>
  <c r="AG300" i="1" s="1"/>
  <c r="AH300" i="1" s="1"/>
  <c r="AB310" i="1"/>
  <c r="AC310" i="1"/>
  <c r="AD310" i="1" s="1"/>
  <c r="U310" i="1"/>
  <c r="AC97" i="1"/>
  <c r="AD97" i="1" s="1"/>
  <c r="AB343" i="1"/>
  <c r="AB498" i="1"/>
  <c r="AC498" i="1"/>
  <c r="AD498" i="1" s="1"/>
  <c r="AB355" i="1"/>
  <c r="AC355" i="1" s="1"/>
  <c r="AD355" i="1" s="1"/>
  <c r="U355" i="1"/>
  <c r="AG165" i="1"/>
  <c r="AH165" i="1" s="1"/>
  <c r="AF344" i="1"/>
  <c r="AG344" i="1"/>
  <c r="AH344" i="1" s="1"/>
  <c r="AG109" i="1"/>
  <c r="AH109" i="1" s="1"/>
  <c r="AB40" i="1"/>
  <c r="U219" i="1"/>
  <c r="AF871" i="1"/>
  <c r="AG871" i="1" s="1"/>
  <c r="AH871" i="1" s="1"/>
  <c r="U863" i="1"/>
  <c r="AF852" i="1"/>
  <c r="AG852" i="1"/>
  <c r="AH852" i="1" s="1"/>
  <c r="AG521" i="1"/>
  <c r="AH521" i="1" s="1"/>
  <c r="AF712" i="1"/>
  <c r="AG712" i="1"/>
  <c r="AH712" i="1" s="1"/>
  <c r="AB796" i="1"/>
  <c r="AC796" i="1"/>
  <c r="AD796" i="1" s="1"/>
  <c r="U796" i="1"/>
  <c r="U628" i="1"/>
  <c r="AC628" i="1"/>
  <c r="AD628" i="1" s="1"/>
  <c r="AB628" i="1"/>
  <c r="AC734" i="1"/>
  <c r="AD734" i="1" s="1"/>
  <c r="U734" i="1"/>
  <c r="AB734" i="1"/>
  <c r="AC740" i="1"/>
  <c r="AD740" i="1" s="1"/>
  <c r="AB740" i="1"/>
  <c r="U740" i="1"/>
  <c r="AF752" i="1"/>
  <c r="AG752" i="1"/>
  <c r="AH752" i="1" s="1"/>
  <c r="AG69" i="1"/>
  <c r="AH69" i="1" s="1"/>
  <c r="AC116" i="1"/>
  <c r="AD116" i="1" s="1"/>
  <c r="AC15" i="1"/>
  <c r="AD15" i="1" s="1"/>
  <c r="U473" i="1"/>
  <c r="AF302" i="1"/>
  <c r="AG302" i="1" s="1"/>
  <c r="AH302" i="1" s="1"/>
  <c r="AF378" i="1"/>
  <c r="AF109" i="1"/>
  <c r="AF501" i="1"/>
  <c r="AG501" i="1" s="1"/>
  <c r="AH501" i="1" s="1"/>
  <c r="AG200" i="1"/>
  <c r="AH200" i="1" s="1"/>
  <c r="AG176" i="1"/>
  <c r="AH176" i="1" s="1"/>
  <c r="AC77" i="1"/>
  <c r="AD77" i="1" s="1"/>
  <c r="U323" i="1"/>
  <c r="AG323" i="1" s="1"/>
  <c r="AH323" i="1" s="1"/>
  <c r="AB483" i="1"/>
  <c r="AB209" i="1"/>
  <c r="AB492" i="1"/>
  <c r="AC492" i="1"/>
  <c r="AD492" i="1" s="1"/>
  <c r="AB27" i="1"/>
  <c r="U27" i="1"/>
  <c r="AG27" i="1" s="1"/>
  <c r="AH27" i="1" s="1"/>
  <c r="AC76" i="1"/>
  <c r="AD76" i="1" s="1"/>
  <c r="AB210" i="1"/>
  <c r="U210" i="1"/>
  <c r="AG210" i="1" s="1"/>
  <c r="AH210" i="1" s="1"/>
  <c r="AF909" i="1"/>
  <c r="AG909" i="1" s="1"/>
  <c r="AH909" i="1" s="1"/>
  <c r="AG924" i="1"/>
  <c r="AH924" i="1" s="1"/>
  <c r="AF708" i="1"/>
  <c r="AG708" i="1" s="1"/>
  <c r="AH708" i="1" s="1"/>
  <c r="AG830" i="1"/>
  <c r="AH830" i="1" s="1"/>
  <c r="AG632" i="1"/>
  <c r="AH632" i="1" s="1"/>
  <c r="AG741" i="1"/>
  <c r="AH741" i="1" s="1"/>
  <c r="AC705" i="1"/>
  <c r="AD705" i="1" s="1"/>
  <c r="AC822" i="1"/>
  <c r="AD822" i="1" s="1"/>
  <c r="U822" i="1"/>
  <c r="AB822" i="1"/>
  <c r="AB580" i="1"/>
  <c r="U580" i="1"/>
  <c r="AG580" i="1" s="1"/>
  <c r="AH580" i="1" s="1"/>
  <c r="AB927" i="1"/>
  <c r="U557" i="1"/>
  <c r="AB557" i="1"/>
  <c r="AC557" i="1"/>
  <c r="AD557" i="1" s="1"/>
  <c r="U592" i="1"/>
  <c r="AC592" i="1"/>
  <c r="AD592" i="1" s="1"/>
  <c r="U626" i="1"/>
  <c r="AB626" i="1"/>
  <c r="AC626" i="1"/>
  <c r="AD626" i="1" s="1"/>
  <c r="U999" i="1"/>
  <c r="AB999" i="1"/>
  <c r="T969" i="1"/>
  <c r="V969" i="1"/>
  <c r="AB748" i="1"/>
  <c r="AC748" i="1"/>
  <c r="AD748" i="1" s="1"/>
  <c r="AF751" i="1"/>
  <c r="AG751" i="1"/>
  <c r="AH751" i="1" s="1"/>
  <c r="T983" i="1"/>
  <c r="AF961" i="1"/>
  <c r="AF926" i="1"/>
  <c r="AG926" i="1" s="1"/>
  <c r="AH926" i="1" s="1"/>
  <c r="AB930" i="1"/>
  <c r="AG815" i="1"/>
  <c r="AH815" i="1" s="1"/>
  <c r="AF815" i="1"/>
  <c r="AF804" i="1"/>
  <c r="AG804" i="1"/>
  <c r="AH804" i="1" s="1"/>
  <c r="AF790" i="1"/>
  <c r="AG790" i="1"/>
  <c r="AH790" i="1" s="1"/>
  <c r="AF870" i="1"/>
  <c r="AG870" i="1"/>
  <c r="AH870" i="1" s="1"/>
  <c r="AG747" i="1"/>
  <c r="AH747" i="1" s="1"/>
  <c r="AG666" i="1"/>
  <c r="AH666" i="1" s="1"/>
  <c r="AF967" i="1"/>
  <c r="AG967" i="1"/>
  <c r="AH967" i="1" s="1"/>
  <c r="U946" i="1"/>
  <c r="AC946" i="1"/>
  <c r="AD946" i="1" s="1"/>
  <c r="AB825" i="1"/>
  <c r="AC825" i="1"/>
  <c r="AD825" i="1" s="1"/>
  <c r="U825" i="1"/>
  <c r="AB831" i="1"/>
  <c r="AC831" i="1"/>
  <c r="AD831" i="1" s="1"/>
  <c r="U831" i="1"/>
  <c r="AB845" i="1"/>
  <c r="AC845" i="1"/>
  <c r="AD845" i="1" s="1"/>
  <c r="AF676" i="1"/>
  <c r="AG676" i="1"/>
  <c r="AH676" i="1" s="1"/>
  <c r="AC679" i="1"/>
  <c r="AD679" i="1" s="1"/>
  <c r="U679" i="1"/>
  <c r="AF732" i="1"/>
  <c r="AG732" i="1"/>
  <c r="AH732" i="1" s="1"/>
  <c r="AF773" i="1"/>
  <c r="AG773" i="1"/>
  <c r="AH773" i="1" s="1"/>
  <c r="T988" i="1"/>
  <c r="V988" i="1"/>
  <c r="AB384" i="1"/>
  <c r="AC384" i="1" s="1"/>
  <c r="AD384" i="1" s="1"/>
  <c r="AC13" i="1"/>
  <c r="AD13" i="1" s="1"/>
  <c r="AG380" i="1"/>
  <c r="AH380" i="1" s="1"/>
  <c r="AG216" i="1"/>
  <c r="AH216" i="1" s="1"/>
  <c r="AF510" i="1"/>
  <c r="AG324" i="1"/>
  <c r="AH324" i="1" s="1"/>
  <c r="U193" i="1"/>
  <c r="U502" i="1"/>
  <c r="AC433" i="1"/>
  <c r="AD433" i="1" s="1"/>
  <c r="U189" i="1"/>
  <c r="AC289" i="1"/>
  <c r="AD289" i="1" s="1"/>
  <c r="AC311" i="1"/>
  <c r="AD311" i="1" s="1"/>
  <c r="AC162" i="1"/>
  <c r="AD162" i="1" s="1"/>
  <c r="AB338" i="1"/>
  <c r="AB316" i="1"/>
  <c r="AC316" i="1"/>
  <c r="AD316" i="1" s="1"/>
  <c r="AB412" i="1"/>
  <c r="AG836" i="1"/>
  <c r="AH836" i="1" s="1"/>
  <c r="AG957" i="1"/>
  <c r="AH957" i="1" s="1"/>
  <c r="AF925" i="1"/>
  <c r="AG925" i="1"/>
  <c r="AH925" i="1" s="1"/>
  <c r="AG996" i="1"/>
  <c r="AH996" i="1" s="1"/>
  <c r="AG862" i="1"/>
  <c r="AH862" i="1" s="1"/>
  <c r="AF856" i="1"/>
  <c r="AG856" i="1"/>
  <c r="AH856" i="1" s="1"/>
  <c r="AF607" i="1"/>
  <c r="AG607" i="1"/>
  <c r="AH607" i="1" s="1"/>
  <c r="AF516" i="1"/>
  <c r="AG516" i="1" s="1"/>
  <c r="AH516" i="1" s="1"/>
  <c r="AF532" i="1"/>
  <c r="AG532" i="1" s="1"/>
  <c r="AH532" i="1" s="1"/>
  <c r="AB592" i="1"/>
  <c r="AF721" i="1"/>
  <c r="AG721" i="1" s="1"/>
  <c r="AH721" i="1" s="1"/>
  <c r="AB911" i="1"/>
  <c r="U911" i="1"/>
  <c r="AG911" i="1" s="1"/>
  <c r="AH911" i="1" s="1"/>
  <c r="U880" i="1"/>
  <c r="AC880" i="1"/>
  <c r="AD880" i="1" s="1"/>
  <c r="AF1000" i="1"/>
  <c r="AG733" i="1"/>
  <c r="AH733" i="1" s="1"/>
  <c r="AC681" i="1"/>
  <c r="AD681" i="1" s="1"/>
  <c r="AB681" i="1"/>
  <c r="U989" i="1"/>
  <c r="AC989" i="1"/>
  <c r="AD989" i="1" s="1"/>
  <c r="AB988" i="1"/>
  <c r="AC343" i="1"/>
  <c r="AD343" i="1" s="1"/>
  <c r="AB433" i="1"/>
  <c r="AC485" i="1"/>
  <c r="AD485" i="1" s="1"/>
  <c r="AB150" i="1"/>
  <c r="AC150" i="1" s="1"/>
  <c r="AD150" i="1" s="1"/>
  <c r="AB241" i="1"/>
  <c r="U241" i="1"/>
  <c r="AG241" i="1" s="1"/>
  <c r="AH241" i="1" s="1"/>
  <c r="AG246" i="1"/>
  <c r="AH246" i="1" s="1"/>
  <c r="AF246" i="1"/>
  <c r="AB185" i="1"/>
  <c r="AB281" i="1"/>
  <c r="AB123" i="1"/>
  <c r="AC123" i="1" s="1"/>
  <c r="AD123" i="1" s="1"/>
  <c r="U123" i="1"/>
  <c r="U229" i="1"/>
  <c r="AG999" i="1"/>
  <c r="AH999" i="1" s="1"/>
  <c r="AF894" i="1"/>
  <c r="AG894" i="1" s="1"/>
  <c r="AH894" i="1" s="1"/>
  <c r="U845" i="1"/>
  <c r="AF839" i="1"/>
  <c r="AG839" i="1" s="1"/>
  <c r="AH839" i="1" s="1"/>
  <c r="AF573" i="1"/>
  <c r="AG573" i="1" s="1"/>
  <c r="AH573" i="1" s="1"/>
  <c r="AF832" i="1"/>
  <c r="AG832" i="1" s="1"/>
  <c r="AH832" i="1" s="1"/>
  <c r="AG984" i="1"/>
  <c r="AH984" i="1" s="1"/>
  <c r="AF655" i="1"/>
  <c r="AG655" i="1"/>
  <c r="AH655" i="1" s="1"/>
  <c r="AF714" i="1"/>
  <c r="AG714" i="1"/>
  <c r="AH714" i="1" s="1"/>
  <c r="AG979" i="1"/>
  <c r="AH979" i="1" s="1"/>
  <c r="AF979" i="1"/>
  <c r="AC543" i="1"/>
  <c r="AD543" i="1" s="1"/>
  <c r="U543" i="1"/>
  <c r="AB543" i="1"/>
  <c r="U604" i="1"/>
  <c r="AC604" i="1"/>
  <c r="AD604" i="1" s="1"/>
  <c r="AC992" i="1"/>
  <c r="AD992" i="1" s="1"/>
  <c r="AB992" i="1"/>
  <c r="U992" i="1"/>
  <c r="T991" i="1"/>
  <c r="AB991" i="1"/>
  <c r="AC209" i="1"/>
  <c r="AD209" i="1" s="1"/>
  <c r="AB371" i="1"/>
  <c r="AC371" i="1" s="1"/>
  <c r="AD371" i="1" s="1"/>
  <c r="AC304" i="1"/>
  <c r="AD304" i="1" s="1"/>
  <c r="U304" i="1"/>
  <c r="AB304" i="1"/>
  <c r="AF791" i="1"/>
  <c r="AG791" i="1" s="1"/>
  <c r="AH791" i="1" s="1"/>
  <c r="AF916" i="1"/>
  <c r="AG916" i="1"/>
  <c r="AH916" i="1" s="1"/>
  <c r="AG902" i="1"/>
  <c r="AH902" i="1" s="1"/>
  <c r="AF813" i="1"/>
  <c r="AG813" i="1" s="1"/>
  <c r="AH813" i="1" s="1"/>
  <c r="AG820" i="1"/>
  <c r="AH820" i="1" s="1"/>
  <c r="AG533" i="1"/>
  <c r="AH533" i="1" s="1"/>
  <c r="AF524" i="1"/>
  <c r="AG524" i="1" s="1"/>
  <c r="AH524" i="1" s="1"/>
  <c r="AF650" i="1"/>
  <c r="AG650" i="1"/>
  <c r="AH650" i="1" s="1"/>
  <c r="AF584" i="1"/>
  <c r="AG584" i="1"/>
  <c r="AH584" i="1" s="1"/>
  <c r="AG698" i="1"/>
  <c r="AH698" i="1" s="1"/>
  <c r="AF698" i="1"/>
  <c r="AF683" i="1"/>
  <c r="AG683" i="1" s="1"/>
  <c r="AH683" i="1" s="1"/>
  <c r="AG723" i="1"/>
  <c r="AH723" i="1" s="1"/>
  <c r="AF987" i="1"/>
  <c r="AG987" i="1"/>
  <c r="AH987" i="1" s="1"/>
  <c r="AF562" i="1"/>
  <c r="AG562" i="1" s="1"/>
  <c r="AH562" i="1" s="1"/>
  <c r="AC769" i="1"/>
  <c r="AD769" i="1" s="1"/>
  <c r="U769" i="1"/>
  <c r="AB769" i="1"/>
  <c r="AB640" i="1"/>
  <c r="AC640" i="1"/>
  <c r="AD640" i="1" s="1"/>
  <c r="U640" i="1"/>
  <c r="U786" i="1"/>
  <c r="AG786" i="1" s="1"/>
  <c r="AH786" i="1" s="1"/>
  <c r="AB786" i="1"/>
  <c r="U647" i="1"/>
  <c r="AC647" i="1"/>
  <c r="AD647" i="1" s="1"/>
  <c r="U938" i="1"/>
  <c r="AC938" i="1"/>
  <c r="AD938" i="1" s="1"/>
  <c r="AB138" i="1"/>
  <c r="AC138" i="1"/>
  <c r="AD138" i="1" s="1"/>
  <c r="AG843" i="1"/>
  <c r="AH843" i="1" s="1"/>
  <c r="AC906" i="1"/>
  <c r="AD906" i="1" s="1"/>
  <c r="U577" i="1"/>
  <c r="AC577" i="1"/>
  <c r="AD577" i="1" s="1"/>
  <c r="AG613" i="1"/>
  <c r="AH613" i="1" s="1"/>
  <c r="AC667" i="1"/>
  <c r="AD667" i="1" s="1"/>
  <c r="V938" i="1"/>
  <c r="AB799" i="1"/>
  <c r="AF546" i="1"/>
  <c r="AG546" i="1"/>
  <c r="AH546" i="1" s="1"/>
  <c r="AF603" i="1"/>
  <c r="AG603" i="1"/>
  <c r="AH603" i="1" s="1"/>
  <c r="AF624" i="1"/>
  <c r="AG624" i="1"/>
  <c r="AH624" i="1" s="1"/>
  <c r="AF659" i="1"/>
  <c r="AG659" i="1" s="1"/>
  <c r="AH659" i="1" s="1"/>
  <c r="U538" i="1"/>
  <c r="AB538" i="1"/>
  <c r="AC538" i="1"/>
  <c r="AD538" i="1" s="1"/>
  <c r="AB616" i="1"/>
  <c r="AC616" i="1"/>
  <c r="AD616" i="1" s="1"/>
  <c r="AB671" i="1"/>
  <c r="AC671" i="1"/>
  <c r="AD671" i="1" s="1"/>
  <c r="U671" i="1"/>
  <c r="AF729" i="1"/>
  <c r="AG729" i="1"/>
  <c r="AH729" i="1" s="1"/>
  <c r="AC669" i="1"/>
  <c r="AD669" i="1" s="1"/>
  <c r="U669" i="1"/>
  <c r="AB997" i="1"/>
  <c r="V953" i="1"/>
  <c r="T953" i="1"/>
  <c r="R949" i="1"/>
  <c r="S949" i="1" s="1"/>
  <c r="V940" i="1"/>
  <c r="T940" i="1"/>
  <c r="AC966" i="1"/>
  <c r="AD966" i="1" s="1"/>
  <c r="AB966" i="1"/>
  <c r="T950" i="1"/>
  <c r="V950" i="1"/>
  <c r="U961" i="1"/>
  <c r="AG961" i="1" s="1"/>
  <c r="AH961" i="1" s="1"/>
  <c r="AB961" i="1"/>
  <c r="V955" i="1"/>
  <c r="T955" i="1"/>
  <c r="R945" i="1"/>
  <c r="S945" i="1" s="1"/>
  <c r="V901" i="1"/>
  <c r="T901" i="1"/>
  <c r="V932" i="1"/>
  <c r="T932" i="1"/>
  <c r="U926" i="1"/>
  <c r="AF517" i="1"/>
  <c r="AG517" i="1" s="1"/>
  <c r="AH517" i="1" s="1"/>
  <c r="AF519" i="1"/>
  <c r="AG519" i="1" s="1"/>
  <c r="AH519" i="1" s="1"/>
  <c r="AF545" i="1"/>
  <c r="AG545" i="1" s="1"/>
  <c r="AH545" i="1" s="1"/>
  <c r="U578" i="1"/>
  <c r="AC578" i="1"/>
  <c r="AD578" i="1" s="1"/>
  <c r="AC569" i="1"/>
  <c r="AD569" i="1" s="1"/>
  <c r="AB569" i="1"/>
  <c r="U569" i="1"/>
  <c r="U641" i="1"/>
  <c r="AC641" i="1"/>
  <c r="AD641" i="1" s="1"/>
  <c r="T923" i="1"/>
  <c r="AB937" i="1"/>
  <c r="U937" i="1"/>
  <c r="AG937" i="1" s="1"/>
  <c r="AH937" i="1" s="1"/>
  <c r="AB921" i="1"/>
  <c r="AB827" i="1"/>
  <c r="AB832" i="1"/>
  <c r="U832" i="1"/>
  <c r="AF576" i="1"/>
  <c r="AG576" i="1" s="1"/>
  <c r="AH576" i="1" s="1"/>
  <c r="AG644" i="1"/>
  <c r="AH644" i="1" s="1"/>
  <c r="AG575" i="1"/>
  <c r="AH575" i="1" s="1"/>
  <c r="AB630" i="1"/>
  <c r="U630" i="1"/>
  <c r="AC630" i="1"/>
  <c r="AD630" i="1" s="1"/>
  <c r="U710" i="1"/>
  <c r="AC710" i="1"/>
  <c r="AD710" i="1" s="1"/>
  <c r="AB710" i="1"/>
  <c r="AB762" i="1"/>
  <c r="U762" i="1"/>
  <c r="AF776" i="1"/>
  <c r="AG776" i="1"/>
  <c r="AH776" i="1" s="1"/>
  <c r="AG760" i="1"/>
  <c r="AH760" i="1" s="1"/>
  <c r="U982" i="1"/>
  <c r="AC982" i="1"/>
  <c r="AD982" i="1" s="1"/>
  <c r="AB982" i="1"/>
  <c r="AF554" i="1"/>
  <c r="AG554" i="1"/>
  <c r="AH554" i="1" s="1"/>
  <c r="AB985" i="1"/>
  <c r="V928" i="1"/>
  <c r="T928" i="1"/>
  <c r="AG918" i="1"/>
  <c r="AH918" i="1" s="1"/>
  <c r="AG929" i="1"/>
  <c r="AH929" i="1" s="1"/>
  <c r="AB926" i="1"/>
  <c r="AG948" i="1"/>
  <c r="AH948" i="1" s="1"/>
  <c r="AG622" i="1"/>
  <c r="AH622" i="1" s="1"/>
  <c r="U764" i="1"/>
  <c r="AG764" i="1" s="1"/>
  <c r="AH764" i="1" s="1"/>
  <c r="AB764" i="1"/>
  <c r="AB954" i="1"/>
  <c r="AB795" i="1"/>
  <c r="AB815" i="1"/>
  <c r="AB896" i="1"/>
  <c r="U607" i="1"/>
  <c r="AB607" i="1"/>
  <c r="AF639" i="1"/>
  <c r="AG639" i="1"/>
  <c r="AH639" i="1" s="1"/>
  <c r="U722" i="1"/>
  <c r="AC722" i="1"/>
  <c r="AD722" i="1" s="1"/>
  <c r="AB763" i="1"/>
  <c r="AC763" i="1"/>
  <c r="AD763" i="1" s="1"/>
  <c r="AF615" i="1"/>
  <c r="AG615" i="1"/>
  <c r="AH615" i="1" s="1"/>
  <c r="AF780" i="1"/>
  <c r="AG780" i="1"/>
  <c r="AH780" i="1" s="1"/>
  <c r="AG977" i="1"/>
  <c r="AH977" i="1" s="1"/>
  <c r="AF977" i="1"/>
  <c r="AC653" i="1"/>
  <c r="AD653" i="1" s="1"/>
  <c r="AB653" i="1"/>
  <c r="U653" i="1"/>
  <c r="AC995" i="1"/>
  <c r="AD995" i="1" s="1"/>
  <c r="U995" i="1"/>
  <c r="AB995" i="1"/>
  <c r="AB993" i="1"/>
  <c r="U993" i="1"/>
  <c r="AC993" i="1"/>
  <c r="AD993" i="1" s="1"/>
  <c r="U974" i="1"/>
  <c r="AC974" i="1"/>
  <c r="AD974" i="1" s="1"/>
  <c r="AB974" i="1"/>
  <c r="T965" i="1"/>
  <c r="V965" i="1"/>
  <c r="T958" i="1"/>
  <c r="AB958" i="1" s="1"/>
  <c r="AB889" i="1"/>
  <c r="AG601" i="1"/>
  <c r="AH601" i="1" s="1"/>
  <c r="AF529" i="1"/>
  <c r="AG529" i="1"/>
  <c r="AH529" i="1" s="1"/>
  <c r="AF682" i="1"/>
  <c r="AG682" i="1" s="1"/>
  <c r="AH682" i="1" s="1"/>
  <c r="AC914" i="1"/>
  <c r="AD914" i="1" s="1"/>
  <c r="AB914" i="1"/>
  <c r="AB882" i="1"/>
  <c r="AC882" i="1"/>
  <c r="AD882" i="1" s="1"/>
  <c r="AB550" i="1"/>
  <c r="AC505" i="1"/>
  <c r="AD505" i="1" s="1"/>
  <c r="U505" i="1"/>
  <c r="U504" i="1"/>
  <c r="AC504" i="1"/>
  <c r="AD504" i="1" s="1"/>
  <c r="AC674" i="1"/>
  <c r="AD674" i="1" s="1"/>
  <c r="U674" i="1"/>
  <c r="AF566" i="1"/>
  <c r="AG566" i="1"/>
  <c r="AH566" i="1" s="1"/>
  <c r="AG781" i="1"/>
  <c r="AH781" i="1" s="1"/>
  <c r="AB615" i="1"/>
  <c r="U615" i="1"/>
  <c r="U664" i="1"/>
  <c r="AC664" i="1"/>
  <c r="AD664" i="1" s="1"/>
  <c r="AB664" i="1"/>
  <c r="AC701" i="1"/>
  <c r="AD701" i="1" s="1"/>
  <c r="U701" i="1"/>
  <c r="V997" i="1"/>
  <c r="T997" i="1"/>
  <c r="AF981" i="1"/>
  <c r="AG981" i="1"/>
  <c r="AH981" i="1" s="1"/>
  <c r="T971" i="1"/>
  <c r="AB971" i="1"/>
  <c r="AB960" i="1"/>
  <c r="T933" i="1"/>
  <c r="V933" i="1"/>
  <c r="AB887" i="1"/>
  <c r="AB830" i="1"/>
  <c r="AC759" i="1"/>
  <c r="AD759" i="1" s="1"/>
  <c r="AB759" i="1"/>
  <c r="AB594" i="1"/>
  <c r="U594" i="1"/>
  <c r="AG594" i="1" s="1"/>
  <c r="AH594" i="1" s="1"/>
  <c r="U1000" i="1"/>
  <c r="AG1000" i="1" s="1"/>
  <c r="AH1000" i="1" s="1"/>
  <c r="AB1000" i="1"/>
  <c r="R999" i="1"/>
  <c r="S999" i="1" s="1"/>
  <c r="U994" i="1"/>
  <c r="AG994" i="1" s="1"/>
  <c r="AH994" i="1" s="1"/>
  <c r="AB994" i="1"/>
  <c r="AB981" i="1"/>
  <c r="T964" i="1"/>
  <c r="T962" i="1"/>
  <c r="T941" i="1"/>
  <c r="AB934" i="1"/>
  <c r="V927" i="1"/>
  <c r="T927" i="1"/>
  <c r="R920" i="1"/>
  <c r="S920" i="1" s="1"/>
  <c r="R893" i="1"/>
  <c r="S893" i="1" s="1"/>
  <c r="T876" i="1"/>
  <c r="V876" i="1"/>
  <c r="AB871" i="1"/>
  <c r="R853" i="1"/>
  <c r="S853" i="1" s="1"/>
  <c r="T840" i="1"/>
  <c r="R829" i="1"/>
  <c r="S829" i="1" s="1"/>
  <c r="V782" i="1"/>
  <c r="T782" i="1"/>
  <c r="R777" i="1"/>
  <c r="S777" i="1" s="1"/>
  <c r="R764" i="1"/>
  <c r="S764" i="1" s="1"/>
  <c r="R745" i="1"/>
  <c r="S745" i="1" s="1"/>
  <c r="T886" i="1"/>
  <c r="R886" i="1"/>
  <c r="S886" i="1" s="1"/>
  <c r="T872" i="1"/>
  <c r="V865" i="1"/>
  <c r="T865" i="1"/>
  <c r="T837" i="1"/>
  <c r="V837" i="1"/>
  <c r="T826" i="1"/>
  <c r="V826" i="1"/>
  <c r="AG783" i="1"/>
  <c r="AH783" i="1" s="1"/>
  <c r="AB775" i="1"/>
  <c r="AG761" i="1"/>
  <c r="AH761" i="1" s="1"/>
  <c r="AF761" i="1"/>
  <c r="AF745" i="1"/>
  <c r="AG745" i="1" s="1"/>
  <c r="AH745" i="1" s="1"/>
  <c r="T816" i="1"/>
  <c r="AB816" i="1"/>
  <c r="AB814" i="1"/>
  <c r="T757" i="1"/>
  <c r="V889" i="1"/>
  <c r="T889" i="1"/>
  <c r="R867" i="1"/>
  <c r="S867" i="1" s="1"/>
  <c r="AB829" i="1"/>
  <c r="R756" i="1"/>
  <c r="S756" i="1" s="1"/>
  <c r="T702" i="1"/>
  <c r="V702" i="1"/>
  <c r="T750" i="1"/>
  <c r="V750" i="1"/>
  <c r="T739" i="1"/>
  <c r="V739" i="1"/>
  <c r="AB803" i="1"/>
  <c r="AB608" i="1"/>
  <c r="AG770" i="1"/>
  <c r="AH770" i="1" s="1"/>
  <c r="AB565" i="1"/>
  <c r="U565" i="1"/>
  <c r="AG565" i="1" s="1"/>
  <c r="AH565" i="1" s="1"/>
  <c r="U990" i="1"/>
  <c r="AG990" i="1" s="1"/>
  <c r="AH990" i="1" s="1"/>
  <c r="U644" i="1"/>
  <c r="AB644" i="1"/>
  <c r="R998" i="1"/>
  <c r="S998" i="1" s="1"/>
  <c r="R986" i="1"/>
  <c r="S986" i="1" s="1"/>
  <c r="R972" i="1"/>
  <c r="S972" i="1" s="1"/>
  <c r="V967" i="1"/>
  <c r="AB929" i="1"/>
  <c r="R921" i="1"/>
  <c r="S921" i="1" s="1"/>
  <c r="T913" i="1"/>
  <c r="T858" i="1"/>
  <c r="V858" i="1"/>
  <c r="V833" i="1"/>
  <c r="T833" i="1"/>
  <c r="AF778" i="1"/>
  <c r="AG778" i="1" s="1"/>
  <c r="AH778" i="1" s="1"/>
  <c r="T908" i="1"/>
  <c r="AB895" i="1"/>
  <c r="T878" i="1"/>
  <c r="AC975" i="1"/>
  <c r="AD975" i="1" s="1"/>
  <c r="U975" i="1"/>
  <c r="T973" i="1"/>
  <c r="V973" i="1"/>
  <c r="U963" i="1"/>
  <c r="AC963" i="1"/>
  <c r="AD963" i="1" s="1"/>
  <c r="V959" i="1"/>
  <c r="T959" i="1"/>
  <c r="T931" i="1"/>
  <c r="V931" i="1"/>
  <c r="T800" i="1"/>
  <c r="AB800" i="1"/>
  <c r="T798" i="1"/>
  <c r="AB798" i="1"/>
  <c r="T829" i="1"/>
  <c r="AB839" i="1"/>
  <c r="AB866" i="1"/>
  <c r="T814" i="1"/>
  <c r="AF643" i="1"/>
  <c r="AG643" i="1"/>
  <c r="AH643" i="1" s="1"/>
  <c r="U553" i="1"/>
  <c r="AC553" i="1"/>
  <c r="AD553" i="1" s="1"/>
  <c r="AC737" i="1"/>
  <c r="AD737" i="1" s="1"/>
  <c r="V962" i="1"/>
  <c r="U611" i="1"/>
  <c r="AC619" i="1"/>
  <c r="AD619" i="1" s="1"/>
  <c r="V1000" i="1"/>
  <c r="AB996" i="1"/>
  <c r="U996" i="1"/>
  <c r="R996" i="1"/>
  <c r="S996" i="1" s="1"/>
  <c r="R993" i="1"/>
  <c r="S993" i="1" s="1"/>
  <c r="T986" i="1"/>
  <c r="T980" i="1"/>
  <c r="AB973" i="1"/>
  <c r="T972" i="1"/>
  <c r="T970" i="1"/>
  <c r="AB956" i="1"/>
  <c r="R938" i="1"/>
  <c r="S938" i="1" s="1"/>
  <c r="T936" i="1"/>
  <c r="V936" i="1"/>
  <c r="AB861" i="1"/>
  <c r="AG767" i="1"/>
  <c r="AH767" i="1" s="1"/>
  <c r="R881" i="1"/>
  <c r="S881" i="1" s="1"/>
  <c r="T787" i="1"/>
  <c r="R771" i="1"/>
  <c r="S771" i="1" s="1"/>
  <c r="R739" i="1"/>
  <c r="S739" i="1" s="1"/>
  <c r="R681" i="1"/>
  <c r="S681" i="1" s="1"/>
  <c r="R718" i="1"/>
  <c r="S718" i="1" s="1"/>
  <c r="AB659" i="1"/>
  <c r="R649" i="1"/>
  <c r="S649" i="1" s="1"/>
  <c r="V714" i="1"/>
  <c r="T692" i="1"/>
  <c r="V692" i="1"/>
  <c r="V684" i="1"/>
  <c r="T660" i="1"/>
  <c r="V660" i="1"/>
  <c r="AC652" i="1"/>
  <c r="AD652" i="1" s="1"/>
  <c r="U652" i="1"/>
  <c r="R766" i="1"/>
  <c r="S766" i="1" s="1"/>
  <c r="R731" i="1"/>
  <c r="S731" i="1" s="1"/>
  <c r="R720" i="1"/>
  <c r="S720" i="1" s="1"/>
  <c r="R702" i="1"/>
  <c r="S702" i="1" s="1"/>
  <c r="R734" i="1"/>
  <c r="S734" i="1" s="1"/>
  <c r="V558" i="1"/>
  <c r="T558" i="1"/>
  <c r="R613" i="1"/>
  <c r="S613" i="1" s="1"/>
  <c r="R528" i="1"/>
  <c r="S528" i="1" s="1"/>
  <c r="AB505" i="1"/>
  <c r="R736" i="1"/>
  <c r="S736" i="1" s="1"/>
  <c r="R728" i="1"/>
  <c r="S728" i="1" s="1"/>
  <c r="T677" i="1"/>
  <c r="R677" i="1"/>
  <c r="S677" i="1" s="1"/>
  <c r="R742" i="1"/>
  <c r="S742" i="1" s="1"/>
  <c r="R715" i="1"/>
  <c r="S715" i="1" s="1"/>
  <c r="R680" i="1"/>
  <c r="S680" i="1" s="1"/>
  <c r="V508" i="1"/>
  <c r="T508" i="1"/>
  <c r="AB502" i="1"/>
  <c r="AB478" i="1"/>
  <c r="R655" i="1"/>
  <c r="S655" i="1" s="1"/>
  <c r="T567" i="1"/>
  <c r="R563" i="1"/>
  <c r="S563" i="1" s="1"/>
  <c r="R471" i="1"/>
  <c r="S471" i="1" s="1"/>
  <c r="R505" i="1"/>
  <c r="S505" i="1" s="1"/>
  <c r="AB491" i="1"/>
  <c r="T539" i="1"/>
  <c r="V539" i="1"/>
  <c r="R503" i="1"/>
  <c r="S503" i="1" s="1"/>
  <c r="AB427" i="1"/>
  <c r="R427" i="1"/>
  <c r="S427" i="1" s="1"/>
  <c r="AB348" i="1"/>
  <c r="T515" i="1"/>
  <c r="AB503" i="1"/>
  <c r="AA424" i="1"/>
  <c r="AB424" i="1" s="1"/>
  <c r="AC424" i="1" s="1"/>
  <c r="AD424" i="1" s="1"/>
  <c r="AB377" i="1"/>
  <c r="AB459" i="1"/>
  <c r="V449" i="1"/>
  <c r="AA436" i="1"/>
  <c r="AB436" i="1" s="1"/>
  <c r="AC436" i="1" s="1"/>
  <c r="AD436" i="1" s="1"/>
  <c r="AB400" i="1"/>
  <c r="T387" i="1"/>
  <c r="AB353" i="1"/>
  <c r="AC353" i="1" s="1"/>
  <c r="AD353" i="1" s="1"/>
  <c r="AB440" i="1"/>
  <c r="V460" i="1"/>
  <c r="AB443" i="1"/>
  <c r="AB486" i="1"/>
  <c r="T522" i="1"/>
  <c r="AB496" i="1"/>
  <c r="R494" i="1"/>
  <c r="S494" i="1" s="1"/>
  <c r="AB445" i="1"/>
  <c r="AB442" i="1"/>
  <c r="AA422" i="1"/>
  <c r="AB422" i="1" s="1"/>
  <c r="AC422" i="1" s="1"/>
  <c r="AD422" i="1" s="1"/>
  <c r="AB252" i="1"/>
  <c r="AB242" i="1"/>
  <c r="AB312" i="1"/>
  <c r="AB276" i="1"/>
  <c r="AB432" i="1"/>
  <c r="AB413" i="1"/>
  <c r="AB382" i="1"/>
  <c r="R292" i="1"/>
  <c r="S292" i="1" s="1"/>
  <c r="AB272" i="1"/>
  <c r="AA362" i="1"/>
  <c r="AB362" i="1" s="1"/>
  <c r="AC362" i="1" s="1"/>
  <c r="AD362" i="1" s="1"/>
  <c r="AB323" i="1"/>
  <c r="AB293" i="1"/>
  <c r="T399" i="1"/>
  <c r="R314" i="1"/>
  <c r="S314" i="1" s="1"/>
  <c r="AA370" i="1"/>
  <c r="AB370" i="1" s="1"/>
  <c r="AC370" i="1" s="1"/>
  <c r="AD370" i="1" s="1"/>
  <c r="AB247" i="1"/>
  <c r="AB240" i="1"/>
  <c r="AB376" i="1"/>
  <c r="AB221" i="1"/>
  <c r="AA157" i="1"/>
  <c r="AB157" i="1" s="1"/>
  <c r="AC157" i="1" s="1"/>
  <c r="AD157" i="1" s="1"/>
  <c r="AB147" i="1"/>
  <c r="V183" i="1"/>
  <c r="AB196" i="1"/>
  <c r="AA154" i="1"/>
  <c r="AB154" i="1" s="1"/>
  <c r="AC154" i="1" s="1"/>
  <c r="AD154" i="1" s="1"/>
  <c r="AA160" i="1"/>
  <c r="AB160" i="1" s="1"/>
  <c r="AC160" i="1" s="1"/>
  <c r="AD160" i="1" s="1"/>
  <c r="R278" i="1"/>
  <c r="S278" i="1" s="1"/>
  <c r="V167" i="1"/>
  <c r="AA132" i="1"/>
  <c r="AB132" i="1" s="1"/>
  <c r="AC132" i="1" s="1"/>
  <c r="AD132" i="1" s="1"/>
  <c r="AB32" i="1"/>
  <c r="AB87" i="1"/>
  <c r="AC87" i="1" s="1"/>
  <c r="AD87" i="1" s="1"/>
  <c r="AA106" i="1"/>
  <c r="AB106" i="1" s="1"/>
  <c r="AC106" i="1" s="1"/>
  <c r="AD106" i="1" s="1"/>
  <c r="AB136" i="1"/>
  <c r="AA115" i="1"/>
  <c r="AB115" i="1" s="1"/>
  <c r="AC115" i="1" s="1"/>
  <c r="AD115" i="1" s="1"/>
  <c r="AA99" i="1"/>
  <c r="AB99" i="1" s="1"/>
  <c r="AC99" i="1" s="1"/>
  <c r="AD99" i="1" s="1"/>
  <c r="AB33" i="1"/>
  <c r="AB16" i="1"/>
  <c r="AB62" i="1"/>
  <c r="AB92" i="1"/>
  <c r="AB29" i="1"/>
  <c r="AB101" i="1"/>
  <c r="AC101" i="1" s="1"/>
  <c r="AD101" i="1" s="1"/>
  <c r="AF362" i="1" l="1"/>
  <c r="AG362" i="1"/>
  <c r="AH362" i="1" s="1"/>
  <c r="AF101" i="1"/>
  <c r="AG101" i="1" s="1"/>
  <c r="AH101" i="1" s="1"/>
  <c r="AF154" i="1"/>
  <c r="AG154" i="1"/>
  <c r="AH154" i="1" s="1"/>
  <c r="AF422" i="1"/>
  <c r="AG422" i="1" s="1"/>
  <c r="AH422" i="1" s="1"/>
  <c r="AF87" i="1"/>
  <c r="AG87" i="1"/>
  <c r="AH87" i="1" s="1"/>
  <c r="AF353" i="1"/>
  <c r="AG353" i="1"/>
  <c r="AH353" i="1" s="1"/>
  <c r="AF157" i="1"/>
  <c r="AG157" i="1"/>
  <c r="AH157" i="1" s="1"/>
  <c r="AF371" i="1"/>
  <c r="AG371" i="1" s="1"/>
  <c r="AH371" i="1" s="1"/>
  <c r="AF150" i="1"/>
  <c r="AG150" i="1"/>
  <c r="AH150" i="1" s="1"/>
  <c r="AF355" i="1"/>
  <c r="AG355" i="1" s="1"/>
  <c r="AH355" i="1" s="1"/>
  <c r="AF420" i="1"/>
  <c r="AG420" i="1" s="1"/>
  <c r="AH420" i="1" s="1"/>
  <c r="AF99" i="1"/>
  <c r="AG99" i="1" s="1"/>
  <c r="AH99" i="1" s="1"/>
  <c r="AF105" i="1"/>
  <c r="AG105" i="1" s="1"/>
  <c r="AH105" i="1" s="1"/>
  <c r="AF123" i="1"/>
  <c r="AG123" i="1" s="1"/>
  <c r="AH123" i="1" s="1"/>
  <c r="AC782" i="1"/>
  <c r="AD782" i="1" s="1"/>
  <c r="AB782" i="1"/>
  <c r="U782" i="1"/>
  <c r="U933" i="1"/>
  <c r="AC933" i="1"/>
  <c r="AD933" i="1" s="1"/>
  <c r="AF630" i="1"/>
  <c r="AG630" i="1" s="1"/>
  <c r="AH630" i="1" s="1"/>
  <c r="AF992" i="1"/>
  <c r="AG992" i="1"/>
  <c r="AH992" i="1" s="1"/>
  <c r="AF116" i="1"/>
  <c r="AG116" i="1"/>
  <c r="AH116" i="1" s="1"/>
  <c r="AF283" i="1"/>
  <c r="AG283" i="1" s="1"/>
  <c r="AH283" i="1" s="1"/>
  <c r="AF701" i="1"/>
  <c r="AG701" i="1" s="1"/>
  <c r="AH701" i="1" s="1"/>
  <c r="AF498" i="1"/>
  <c r="AG498" i="1" s="1"/>
  <c r="AH498" i="1" s="1"/>
  <c r="AF28" i="1"/>
  <c r="AG28" i="1"/>
  <c r="AH28" i="1" s="1"/>
  <c r="AF162" i="1"/>
  <c r="AG162" i="1" s="1"/>
  <c r="AH162" i="1" s="1"/>
  <c r="U973" i="1"/>
  <c r="AC973" i="1"/>
  <c r="AD973" i="1" s="1"/>
  <c r="AB702" i="1"/>
  <c r="U702" i="1"/>
  <c r="AC702" i="1"/>
  <c r="AD702" i="1" s="1"/>
  <c r="AC840" i="1"/>
  <c r="AD840" i="1" s="1"/>
  <c r="U840" i="1"/>
  <c r="U971" i="1"/>
  <c r="AC971" i="1"/>
  <c r="AD971" i="1" s="1"/>
  <c r="AF209" i="1"/>
  <c r="AG209" i="1"/>
  <c r="AH209" i="1" s="1"/>
  <c r="AF372" i="1"/>
  <c r="AG372" i="1" s="1"/>
  <c r="AH372" i="1" s="1"/>
  <c r="AF65" i="1"/>
  <c r="AG65" i="1" s="1"/>
  <c r="AH65" i="1" s="1"/>
  <c r="U980" i="1"/>
  <c r="AC980" i="1"/>
  <c r="AD980" i="1" s="1"/>
  <c r="AF106" i="1"/>
  <c r="AG106" i="1"/>
  <c r="AH106" i="1" s="1"/>
  <c r="U399" i="1"/>
  <c r="AB399" i="1"/>
  <c r="AC399" i="1" s="1"/>
  <c r="AD399" i="1" s="1"/>
  <c r="U508" i="1"/>
  <c r="AC508" i="1"/>
  <c r="AD508" i="1" s="1"/>
  <c r="AB508" i="1"/>
  <c r="AF737" i="1"/>
  <c r="AG737" i="1" s="1"/>
  <c r="AH737" i="1" s="1"/>
  <c r="U829" i="1"/>
  <c r="AC829" i="1"/>
  <c r="AD829" i="1" s="1"/>
  <c r="U913" i="1"/>
  <c r="AC913" i="1"/>
  <c r="AD913" i="1" s="1"/>
  <c r="AC739" i="1"/>
  <c r="AD739" i="1" s="1"/>
  <c r="U739" i="1"/>
  <c r="AB739" i="1"/>
  <c r="U889" i="1"/>
  <c r="AC889" i="1"/>
  <c r="AD889" i="1" s="1"/>
  <c r="AC865" i="1"/>
  <c r="AD865" i="1" s="1"/>
  <c r="U865" i="1"/>
  <c r="U941" i="1"/>
  <c r="AB941" i="1"/>
  <c r="AC941" i="1"/>
  <c r="AD941" i="1" s="1"/>
  <c r="AF722" i="1"/>
  <c r="AG722" i="1"/>
  <c r="AH722" i="1" s="1"/>
  <c r="U901" i="1"/>
  <c r="AC901" i="1"/>
  <c r="AD901" i="1" s="1"/>
  <c r="AB901" i="1"/>
  <c r="AB950" i="1"/>
  <c r="AC950" i="1"/>
  <c r="AD950" i="1" s="1"/>
  <c r="U950" i="1"/>
  <c r="AB933" i="1"/>
  <c r="AF343" i="1"/>
  <c r="AG343" i="1"/>
  <c r="AH343" i="1" s="1"/>
  <c r="AF316" i="1"/>
  <c r="AG316" i="1" s="1"/>
  <c r="AH316" i="1" s="1"/>
  <c r="AF679" i="1"/>
  <c r="AG679" i="1" s="1"/>
  <c r="AH679" i="1" s="1"/>
  <c r="U983" i="1"/>
  <c r="AC983" i="1"/>
  <c r="AD983" i="1" s="1"/>
  <c r="AF76" i="1"/>
  <c r="AG76" i="1"/>
  <c r="AH76" i="1" s="1"/>
  <c r="AF77" i="1"/>
  <c r="AG77" i="1" s="1"/>
  <c r="AH77" i="1" s="1"/>
  <c r="AF15" i="1"/>
  <c r="AG15" i="1" s="1"/>
  <c r="AH15" i="1" s="1"/>
  <c r="AF352" i="1"/>
  <c r="AG352" i="1" s="1"/>
  <c r="AH352" i="1" s="1"/>
  <c r="AF294" i="1"/>
  <c r="AG294" i="1"/>
  <c r="AH294" i="1" s="1"/>
  <c r="AF446" i="1"/>
  <c r="AG446" i="1"/>
  <c r="AH446" i="1" s="1"/>
  <c r="AG859" i="1"/>
  <c r="AH859" i="1" s="1"/>
  <c r="AF859" i="1"/>
  <c r="AF291" i="1"/>
  <c r="AG291" i="1" s="1"/>
  <c r="AH291" i="1" s="1"/>
  <c r="AF863" i="1"/>
  <c r="AG863" i="1"/>
  <c r="AH863" i="1" s="1"/>
  <c r="AF375" i="1"/>
  <c r="AG375" i="1" s="1"/>
  <c r="AH375" i="1" s="1"/>
  <c r="AG240" i="1"/>
  <c r="AH240" i="1" s="1"/>
  <c r="AF240" i="1"/>
  <c r="AF404" i="1"/>
  <c r="AG404" i="1" s="1"/>
  <c r="AH404" i="1" s="1"/>
  <c r="AC876" i="1"/>
  <c r="AD876" i="1" s="1"/>
  <c r="AB876" i="1"/>
  <c r="U876" i="1"/>
  <c r="AF626" i="1"/>
  <c r="AG626" i="1" s="1"/>
  <c r="AH626" i="1" s="1"/>
  <c r="AF415" i="1"/>
  <c r="AG415" i="1"/>
  <c r="AH415" i="1" s="1"/>
  <c r="AF634" i="1"/>
  <c r="AG634" i="1" s="1"/>
  <c r="AH634" i="1" s="1"/>
  <c r="AF219" i="1"/>
  <c r="AG219" i="1" s="1"/>
  <c r="AH219" i="1" s="1"/>
  <c r="AF326" i="1"/>
  <c r="AG326" i="1" s="1"/>
  <c r="AH326" i="1" s="1"/>
  <c r="AF734" i="1"/>
  <c r="AG734" i="1"/>
  <c r="AH734" i="1" s="1"/>
  <c r="AF361" i="1"/>
  <c r="AG361" i="1" s="1"/>
  <c r="AH361" i="1" s="1"/>
  <c r="AF132" i="1"/>
  <c r="AG132" i="1" s="1"/>
  <c r="AH132" i="1" s="1"/>
  <c r="AF553" i="1"/>
  <c r="AG553" i="1" s="1"/>
  <c r="AH553" i="1" s="1"/>
  <c r="U787" i="1"/>
  <c r="AC787" i="1"/>
  <c r="AD787" i="1" s="1"/>
  <c r="AF951" i="1"/>
  <c r="AG951" i="1"/>
  <c r="AH951" i="1" s="1"/>
  <c r="AF181" i="1"/>
  <c r="AG181" i="1" s="1"/>
  <c r="AH181" i="1" s="1"/>
  <c r="AF320" i="1"/>
  <c r="AG320" i="1" s="1"/>
  <c r="AH320" i="1" s="1"/>
  <c r="AF332" i="1"/>
  <c r="AG332" i="1" s="1"/>
  <c r="AH332" i="1" s="1"/>
  <c r="U692" i="1"/>
  <c r="AC692" i="1"/>
  <c r="AD692" i="1" s="1"/>
  <c r="AB692" i="1"/>
  <c r="U908" i="1"/>
  <c r="AC908" i="1"/>
  <c r="AD908" i="1" s="1"/>
  <c r="AF505" i="1"/>
  <c r="AG505" i="1" s="1"/>
  <c r="AH505" i="1" s="1"/>
  <c r="AC928" i="1"/>
  <c r="AD928" i="1" s="1"/>
  <c r="U928" i="1"/>
  <c r="U953" i="1"/>
  <c r="AC953" i="1"/>
  <c r="AD953" i="1" s="1"/>
  <c r="AF880" i="1"/>
  <c r="AG880" i="1"/>
  <c r="AH880" i="1" s="1"/>
  <c r="AG211" i="1"/>
  <c r="AH211" i="1" s="1"/>
  <c r="AF211" i="1"/>
  <c r="AG117" i="1"/>
  <c r="AH117" i="1" s="1"/>
  <c r="AF117" i="1"/>
  <c r="AF119" i="1"/>
  <c r="AG119" i="1"/>
  <c r="AH119" i="1" s="1"/>
  <c r="AC750" i="1"/>
  <c r="AD750" i="1" s="1"/>
  <c r="U750" i="1"/>
  <c r="AB750" i="1"/>
  <c r="U872" i="1"/>
  <c r="AC872" i="1"/>
  <c r="AD872" i="1" s="1"/>
  <c r="AB964" i="1"/>
  <c r="U964" i="1"/>
  <c r="AC964" i="1"/>
  <c r="AD964" i="1" s="1"/>
  <c r="AF604" i="1"/>
  <c r="AG604" i="1" s="1"/>
  <c r="AH604" i="1" s="1"/>
  <c r="AF194" i="1"/>
  <c r="AG194" i="1" s="1"/>
  <c r="AH194" i="1" s="1"/>
  <c r="AF364" i="1"/>
  <c r="AG364" i="1" s="1"/>
  <c r="AH364" i="1" s="1"/>
  <c r="AF845" i="1"/>
  <c r="AG845" i="1"/>
  <c r="AH845" i="1" s="1"/>
  <c r="AF748" i="1"/>
  <c r="AG748" i="1"/>
  <c r="AH748" i="1" s="1"/>
  <c r="AF652" i="1"/>
  <c r="AG652" i="1" s="1"/>
  <c r="AH652" i="1" s="1"/>
  <c r="AF578" i="1"/>
  <c r="AG578" i="1" s="1"/>
  <c r="AH578" i="1" s="1"/>
  <c r="AF938" i="1"/>
  <c r="AG938" i="1"/>
  <c r="AH938" i="1" s="1"/>
  <c r="AF628" i="1"/>
  <c r="AG628" i="1"/>
  <c r="AH628" i="1" s="1"/>
  <c r="AC816" i="1"/>
  <c r="AD816" i="1" s="1"/>
  <c r="U816" i="1"/>
  <c r="AB826" i="1"/>
  <c r="U826" i="1"/>
  <c r="AC826" i="1"/>
  <c r="AD826" i="1" s="1"/>
  <c r="AB886" i="1"/>
  <c r="AC886" i="1"/>
  <c r="AD886" i="1" s="1"/>
  <c r="U886" i="1"/>
  <c r="AB840" i="1"/>
  <c r="AF759" i="1"/>
  <c r="AG759" i="1"/>
  <c r="AH759" i="1" s="1"/>
  <c r="AF674" i="1"/>
  <c r="AG674" i="1" s="1"/>
  <c r="AH674" i="1" s="1"/>
  <c r="AF974" i="1"/>
  <c r="AG974" i="1"/>
  <c r="AH974" i="1" s="1"/>
  <c r="AC932" i="1"/>
  <c r="AD932" i="1" s="1"/>
  <c r="U932" i="1"/>
  <c r="AB932" i="1"/>
  <c r="AF669" i="1"/>
  <c r="AG669" i="1" s="1"/>
  <c r="AH669" i="1" s="1"/>
  <c r="AF538" i="1"/>
  <c r="AG538" i="1"/>
  <c r="AH538" i="1" s="1"/>
  <c r="AF681" i="1"/>
  <c r="AG681" i="1"/>
  <c r="AH681" i="1" s="1"/>
  <c r="AF289" i="1"/>
  <c r="AG289" i="1" s="1"/>
  <c r="AH289" i="1" s="1"/>
  <c r="AF97" i="1"/>
  <c r="AG97" i="1" s="1"/>
  <c r="AH97" i="1" s="1"/>
  <c r="AF336" i="1"/>
  <c r="AG336" i="1" s="1"/>
  <c r="AH336" i="1" s="1"/>
  <c r="AF290" i="1"/>
  <c r="AG290" i="1"/>
  <c r="AH290" i="1" s="1"/>
  <c r="AF218" i="1"/>
  <c r="AG218" i="1" s="1"/>
  <c r="AH218" i="1" s="1"/>
  <c r="AG335" i="1"/>
  <c r="AH335" i="1" s="1"/>
  <c r="AF335" i="1"/>
  <c r="AF475" i="1"/>
  <c r="AG475" i="1" s="1"/>
  <c r="AH475" i="1" s="1"/>
  <c r="AF943" i="1"/>
  <c r="AG943" i="1"/>
  <c r="AH943" i="1" s="1"/>
  <c r="AF146" i="1"/>
  <c r="AG146" i="1" s="1"/>
  <c r="AH146" i="1" s="1"/>
  <c r="AF849" i="1"/>
  <c r="AG849" i="1" s="1"/>
  <c r="AH849" i="1" s="1"/>
  <c r="AF147" i="1"/>
  <c r="AG147" i="1"/>
  <c r="AH147" i="1" s="1"/>
  <c r="AF334" i="1"/>
  <c r="AG334" i="1"/>
  <c r="AH334" i="1" s="1"/>
  <c r="AF37" i="1"/>
  <c r="AG37" i="1" s="1"/>
  <c r="AH37" i="1" s="1"/>
  <c r="U387" i="1"/>
  <c r="AC387" i="1"/>
  <c r="AD387" i="1" s="1"/>
  <c r="AB387" i="1"/>
  <c r="AF963" i="1"/>
  <c r="AG963" i="1" s="1"/>
  <c r="AH963" i="1" s="1"/>
  <c r="U962" i="1"/>
  <c r="AB962" i="1"/>
  <c r="AC962" i="1"/>
  <c r="AD962" i="1" s="1"/>
  <c r="AC958" i="1"/>
  <c r="AD958" i="1" s="1"/>
  <c r="U958" i="1"/>
  <c r="AF671" i="1"/>
  <c r="AG671" i="1"/>
  <c r="AH671" i="1" s="1"/>
  <c r="AF138" i="1"/>
  <c r="AG138" i="1" s="1"/>
  <c r="AH138" i="1" s="1"/>
  <c r="U988" i="1"/>
  <c r="AC988" i="1"/>
  <c r="AD988" i="1" s="1"/>
  <c r="AG327" i="1"/>
  <c r="AH327" i="1" s="1"/>
  <c r="AF327" i="1"/>
  <c r="U522" i="1"/>
  <c r="AC522" i="1"/>
  <c r="AD522" i="1" s="1"/>
  <c r="AB522" i="1"/>
  <c r="AF989" i="1"/>
  <c r="AG989" i="1" s="1"/>
  <c r="AH989" i="1" s="1"/>
  <c r="AF269" i="1"/>
  <c r="AG269" i="1"/>
  <c r="AH269" i="1" s="1"/>
  <c r="AF853" i="1"/>
  <c r="AG853" i="1"/>
  <c r="AH853" i="1" s="1"/>
  <c r="AC833" i="1"/>
  <c r="AD833" i="1" s="1"/>
  <c r="AB833" i="1"/>
  <c r="U833" i="1"/>
  <c r="U955" i="1"/>
  <c r="AC955" i="1"/>
  <c r="AD955" i="1" s="1"/>
  <c r="AB955" i="1"/>
  <c r="AF492" i="1"/>
  <c r="AG492" i="1"/>
  <c r="AH492" i="1" s="1"/>
  <c r="AF560" i="1"/>
  <c r="AG560" i="1" s="1"/>
  <c r="AH560" i="1" s="1"/>
  <c r="AF130" i="1"/>
  <c r="AG130" i="1" s="1"/>
  <c r="AH130" i="1" s="1"/>
  <c r="U567" i="1"/>
  <c r="AC567" i="1"/>
  <c r="AD567" i="1" s="1"/>
  <c r="AB567" i="1"/>
  <c r="AB787" i="1"/>
  <c r="U800" i="1"/>
  <c r="AC800" i="1"/>
  <c r="AD800" i="1" s="1"/>
  <c r="AF472" i="1"/>
  <c r="AG472" i="1" s="1"/>
  <c r="AH472" i="1" s="1"/>
  <c r="AC814" i="1"/>
  <c r="AD814" i="1" s="1"/>
  <c r="U814" i="1"/>
  <c r="AC660" i="1"/>
  <c r="AD660" i="1" s="1"/>
  <c r="U660" i="1"/>
  <c r="AB660" i="1"/>
  <c r="AB980" i="1"/>
  <c r="AC931" i="1"/>
  <c r="AD931" i="1" s="1"/>
  <c r="AB931" i="1"/>
  <c r="U931" i="1"/>
  <c r="AF504" i="1"/>
  <c r="AG504" i="1" s="1"/>
  <c r="AH504" i="1" s="1"/>
  <c r="AF914" i="1"/>
  <c r="AG914" i="1" s="1"/>
  <c r="AH914" i="1" s="1"/>
  <c r="AB908" i="1"/>
  <c r="AF763" i="1"/>
  <c r="AG763" i="1" s="1"/>
  <c r="AH763" i="1" s="1"/>
  <c r="AB923" i="1"/>
  <c r="AC923" i="1"/>
  <c r="AD923" i="1" s="1"/>
  <c r="U923" i="1"/>
  <c r="AB953" i="1"/>
  <c r="AF906" i="1"/>
  <c r="AG906" i="1"/>
  <c r="AH906" i="1" s="1"/>
  <c r="AG647" i="1"/>
  <c r="AH647" i="1" s="1"/>
  <c r="AF647" i="1"/>
  <c r="AC991" i="1"/>
  <c r="AD991" i="1" s="1"/>
  <c r="U991" i="1"/>
  <c r="AF543" i="1"/>
  <c r="AG543" i="1" s="1"/>
  <c r="AH543" i="1" s="1"/>
  <c r="AF485" i="1"/>
  <c r="AG485" i="1"/>
  <c r="AH485" i="1" s="1"/>
  <c r="AG13" i="1"/>
  <c r="AH13" i="1" s="1"/>
  <c r="AF13" i="1"/>
  <c r="AF831" i="1"/>
  <c r="AG831" i="1"/>
  <c r="AH831" i="1" s="1"/>
  <c r="U969" i="1"/>
  <c r="AB969" i="1"/>
  <c r="AC969" i="1"/>
  <c r="AD969" i="1" s="1"/>
  <c r="AF557" i="1"/>
  <c r="AG557" i="1"/>
  <c r="AH557" i="1" s="1"/>
  <c r="AG822" i="1"/>
  <c r="AH822" i="1" s="1"/>
  <c r="AF822" i="1"/>
  <c r="AG455" i="1"/>
  <c r="AH455" i="1" s="1"/>
  <c r="AF455" i="1"/>
  <c r="AF40" i="1"/>
  <c r="AG40" i="1"/>
  <c r="AH40" i="1" s="1"/>
  <c r="AF134" i="1"/>
  <c r="AG134" i="1"/>
  <c r="AH134" i="1" s="1"/>
  <c r="AF411" i="1"/>
  <c r="AG411" i="1" s="1"/>
  <c r="AH411" i="1" s="1"/>
  <c r="AF868" i="1"/>
  <c r="AG868" i="1" s="1"/>
  <c r="AH868" i="1" s="1"/>
  <c r="AF265" i="1"/>
  <c r="AG265" i="1"/>
  <c r="AH265" i="1" s="1"/>
  <c r="AF500" i="1"/>
  <c r="AG500" i="1"/>
  <c r="AH500" i="1" s="1"/>
  <c r="AF393" i="1"/>
  <c r="AG393" i="1" s="1"/>
  <c r="AH393" i="1" s="1"/>
  <c r="AF410" i="1"/>
  <c r="AG410" i="1" s="1"/>
  <c r="AH410" i="1" s="1"/>
  <c r="AC515" i="1"/>
  <c r="AD515" i="1" s="1"/>
  <c r="AB515" i="1"/>
  <c r="U515" i="1"/>
  <c r="AG304" i="1"/>
  <c r="AH304" i="1" s="1"/>
  <c r="AF304" i="1"/>
  <c r="AF825" i="1"/>
  <c r="AG825" i="1"/>
  <c r="AH825" i="1" s="1"/>
  <c r="AF307" i="1"/>
  <c r="AG307" i="1"/>
  <c r="AH307" i="1" s="1"/>
  <c r="U970" i="1"/>
  <c r="AC970" i="1"/>
  <c r="AD970" i="1" s="1"/>
  <c r="AB970" i="1"/>
  <c r="AC798" i="1"/>
  <c r="AD798" i="1" s="1"/>
  <c r="U798" i="1"/>
  <c r="AC757" i="1"/>
  <c r="AD757" i="1" s="1"/>
  <c r="AB757" i="1"/>
  <c r="U757" i="1"/>
  <c r="AF966" i="1"/>
  <c r="AG966" i="1"/>
  <c r="AH966" i="1" s="1"/>
  <c r="AG667" i="1"/>
  <c r="AH667" i="1" s="1"/>
  <c r="AF667" i="1"/>
  <c r="AF491" i="1"/>
  <c r="AG491" i="1"/>
  <c r="AH491" i="1" s="1"/>
  <c r="AF497" i="1"/>
  <c r="AG497" i="1" s="1"/>
  <c r="AH497" i="1" s="1"/>
  <c r="AF379" i="1"/>
  <c r="AG379" i="1" s="1"/>
  <c r="AH379" i="1" s="1"/>
  <c r="AF115" i="1"/>
  <c r="AG115" i="1" s="1"/>
  <c r="AH115" i="1" s="1"/>
  <c r="AF436" i="1"/>
  <c r="AG436" i="1"/>
  <c r="AH436" i="1" s="1"/>
  <c r="AC972" i="1"/>
  <c r="AD972" i="1" s="1"/>
  <c r="U972" i="1"/>
  <c r="AB872" i="1"/>
  <c r="AB972" i="1"/>
  <c r="AG882" i="1"/>
  <c r="AH882" i="1" s="1"/>
  <c r="AF882" i="1"/>
  <c r="AB965" i="1"/>
  <c r="AC965" i="1"/>
  <c r="AD965" i="1" s="1"/>
  <c r="U965" i="1"/>
  <c r="AF569" i="1"/>
  <c r="AG569" i="1"/>
  <c r="AH569" i="1" s="1"/>
  <c r="AB940" i="1"/>
  <c r="AC940" i="1"/>
  <c r="AD940" i="1" s="1"/>
  <c r="U940" i="1"/>
  <c r="AF616" i="1"/>
  <c r="AG616" i="1" s="1"/>
  <c r="AH616" i="1" s="1"/>
  <c r="AF640" i="1"/>
  <c r="AG640" i="1" s="1"/>
  <c r="AH640" i="1" s="1"/>
  <c r="AF946" i="1"/>
  <c r="AG946" i="1" s="1"/>
  <c r="AH946" i="1" s="1"/>
  <c r="AC985" i="1"/>
  <c r="AD985" i="1" s="1"/>
  <c r="U985" i="1"/>
  <c r="AF315" i="1"/>
  <c r="AG315" i="1" s="1"/>
  <c r="AH315" i="1" s="1"/>
  <c r="AF392" i="1"/>
  <c r="AG392" i="1"/>
  <c r="AH392" i="1" s="1"/>
  <c r="AF587" i="1"/>
  <c r="AG587" i="1" s="1"/>
  <c r="AH587" i="1" s="1"/>
  <c r="AG60" i="1"/>
  <c r="AH60" i="1" s="1"/>
  <c r="AF60" i="1"/>
  <c r="AF160" i="1"/>
  <c r="AG160" i="1"/>
  <c r="AH160" i="1" s="1"/>
  <c r="U558" i="1"/>
  <c r="AB558" i="1"/>
  <c r="AC558" i="1"/>
  <c r="AD558" i="1" s="1"/>
  <c r="U927" i="1"/>
  <c r="AC927" i="1"/>
  <c r="AD927" i="1" s="1"/>
  <c r="AG664" i="1"/>
  <c r="AH664" i="1" s="1"/>
  <c r="AF664" i="1"/>
  <c r="AF995" i="1"/>
  <c r="AG995" i="1" s="1"/>
  <c r="AH995" i="1" s="1"/>
  <c r="AF577" i="1"/>
  <c r="AG577" i="1" s="1"/>
  <c r="AH577" i="1" s="1"/>
  <c r="AF311" i="1"/>
  <c r="AG311" i="1" s="1"/>
  <c r="AH311" i="1" s="1"/>
  <c r="AF592" i="1"/>
  <c r="AG592" i="1" s="1"/>
  <c r="AH592" i="1" s="1"/>
  <c r="AF186" i="1"/>
  <c r="AG186" i="1" s="1"/>
  <c r="AH186" i="1" s="1"/>
  <c r="AF619" i="1"/>
  <c r="AG619" i="1" s="1"/>
  <c r="AH619" i="1" s="1"/>
  <c r="AF370" i="1"/>
  <c r="AG370" i="1"/>
  <c r="AH370" i="1" s="1"/>
  <c r="AB677" i="1"/>
  <c r="AC677" i="1"/>
  <c r="AD677" i="1" s="1"/>
  <c r="U677" i="1"/>
  <c r="AF975" i="1"/>
  <c r="AG975" i="1"/>
  <c r="AH975" i="1" s="1"/>
  <c r="AB858" i="1"/>
  <c r="U858" i="1"/>
  <c r="AC858" i="1"/>
  <c r="AD858" i="1" s="1"/>
  <c r="AG424" i="1"/>
  <c r="AH424" i="1" s="1"/>
  <c r="AF424" i="1"/>
  <c r="U539" i="1"/>
  <c r="AC539" i="1"/>
  <c r="AD539" i="1" s="1"/>
  <c r="AB539" i="1"/>
  <c r="AC936" i="1"/>
  <c r="AD936" i="1" s="1"/>
  <c r="U936" i="1"/>
  <c r="AC986" i="1"/>
  <c r="AD986" i="1" s="1"/>
  <c r="U986" i="1"/>
  <c r="AB986" i="1"/>
  <c r="AC959" i="1"/>
  <c r="AD959" i="1" s="1"/>
  <c r="U959" i="1"/>
  <c r="AB959" i="1"/>
  <c r="U878" i="1"/>
  <c r="AC878" i="1"/>
  <c r="AD878" i="1" s="1"/>
  <c r="AB913" i="1"/>
  <c r="U837" i="1"/>
  <c r="AC837" i="1"/>
  <c r="AD837" i="1" s="1"/>
  <c r="AB837" i="1"/>
  <c r="AB936" i="1"/>
  <c r="U997" i="1"/>
  <c r="AC997" i="1"/>
  <c r="AD997" i="1" s="1"/>
  <c r="AB928" i="1"/>
  <c r="AF993" i="1"/>
  <c r="AG993" i="1" s="1"/>
  <c r="AH993" i="1" s="1"/>
  <c r="AF653" i="1"/>
  <c r="AG653" i="1" s="1"/>
  <c r="AH653" i="1" s="1"/>
  <c r="AF982" i="1"/>
  <c r="AG982" i="1"/>
  <c r="AH982" i="1" s="1"/>
  <c r="AF710" i="1"/>
  <c r="AG710" i="1" s="1"/>
  <c r="AH710" i="1" s="1"/>
  <c r="AG641" i="1"/>
  <c r="AH641" i="1" s="1"/>
  <c r="AF641" i="1"/>
  <c r="AB878" i="1"/>
  <c r="AB865" i="1"/>
  <c r="AF769" i="1"/>
  <c r="AG769" i="1"/>
  <c r="AH769" i="1" s="1"/>
  <c r="AF433" i="1"/>
  <c r="AG433" i="1"/>
  <c r="AH433" i="1" s="1"/>
  <c r="AG384" i="1"/>
  <c r="AH384" i="1" s="1"/>
  <c r="AF384" i="1"/>
  <c r="AB983" i="1"/>
  <c r="AF705" i="1"/>
  <c r="AG705" i="1" s="1"/>
  <c r="AH705" i="1" s="1"/>
  <c r="AF740" i="1"/>
  <c r="AG740" i="1" s="1"/>
  <c r="AH740" i="1" s="1"/>
  <c r="AF796" i="1"/>
  <c r="AG796" i="1"/>
  <c r="AH796" i="1" s="1"/>
  <c r="AF310" i="1"/>
  <c r="AG310" i="1" s="1"/>
  <c r="AH310" i="1" s="1"/>
  <c r="AF257" i="1"/>
  <c r="AG257" i="1" s="1"/>
  <c r="AH257" i="1" s="1"/>
  <c r="AF19" i="1"/>
  <c r="AG19" i="1"/>
  <c r="AH19" i="1" s="1"/>
  <c r="AF349" i="1"/>
  <c r="AG349" i="1"/>
  <c r="AH349" i="1" s="1"/>
  <c r="AG930" i="1"/>
  <c r="AH930" i="1" s="1"/>
  <c r="AF930" i="1"/>
  <c r="AF574" i="1"/>
  <c r="AG574" i="1" s="1"/>
  <c r="AH574" i="1" s="1"/>
  <c r="AF469" i="1"/>
  <c r="AG469" i="1" s="1"/>
  <c r="AH469" i="1" s="1"/>
  <c r="AF421" i="1"/>
  <c r="AG421" i="1"/>
  <c r="AH421" i="1" s="1"/>
  <c r="AG461" i="1"/>
  <c r="AH461" i="1" s="1"/>
  <c r="AF461" i="1"/>
  <c r="AF857" i="1"/>
  <c r="AG857" i="1" s="1"/>
  <c r="AH857" i="1" s="1"/>
  <c r="AF399" i="1" l="1"/>
  <c r="AG399" i="1" s="1"/>
  <c r="AH399" i="1" s="1"/>
  <c r="AF986" i="1"/>
  <c r="AG986" i="1"/>
  <c r="AH986" i="1" s="1"/>
  <c r="AF927" i="1"/>
  <c r="AG927" i="1"/>
  <c r="AH927" i="1" s="1"/>
  <c r="AF931" i="1"/>
  <c r="AG931" i="1" s="1"/>
  <c r="AH931" i="1" s="1"/>
  <c r="AF840" i="1"/>
  <c r="AG840" i="1"/>
  <c r="AH840" i="1" s="1"/>
  <c r="AF800" i="1"/>
  <c r="AG800" i="1" s="1"/>
  <c r="AH800" i="1" s="1"/>
  <c r="AF886" i="1"/>
  <c r="AG886" i="1"/>
  <c r="AH886" i="1" s="1"/>
  <c r="AF515" i="1"/>
  <c r="AG515" i="1" s="1"/>
  <c r="AH515" i="1" s="1"/>
  <c r="AF826" i="1"/>
  <c r="AG826" i="1"/>
  <c r="AH826" i="1" s="1"/>
  <c r="AF798" i="1"/>
  <c r="AG798" i="1"/>
  <c r="AH798" i="1" s="1"/>
  <c r="AF816" i="1"/>
  <c r="AG816" i="1"/>
  <c r="AH816" i="1" s="1"/>
  <c r="AF913" i="1"/>
  <c r="AG913" i="1"/>
  <c r="AH913" i="1" s="1"/>
  <c r="AF858" i="1"/>
  <c r="AG858" i="1"/>
  <c r="AH858" i="1" s="1"/>
  <c r="AF908" i="1"/>
  <c r="AG908" i="1"/>
  <c r="AH908" i="1" s="1"/>
  <c r="AF829" i="1"/>
  <c r="AG829" i="1" s="1"/>
  <c r="AH829" i="1" s="1"/>
  <c r="AF997" i="1"/>
  <c r="AG997" i="1"/>
  <c r="AH997" i="1" s="1"/>
  <c r="AF522" i="1"/>
  <c r="AG522" i="1"/>
  <c r="AH522" i="1" s="1"/>
  <c r="AF953" i="1"/>
  <c r="AG953" i="1" s="1"/>
  <c r="AH953" i="1" s="1"/>
  <c r="AF692" i="1"/>
  <c r="AG692" i="1"/>
  <c r="AH692" i="1" s="1"/>
  <c r="AF539" i="1"/>
  <c r="AG539" i="1" s="1"/>
  <c r="AH539" i="1" s="1"/>
  <c r="AF972" i="1"/>
  <c r="AG972" i="1"/>
  <c r="AH972" i="1" s="1"/>
  <c r="AF660" i="1"/>
  <c r="AG660" i="1"/>
  <c r="AH660" i="1" s="1"/>
  <c r="AF387" i="1"/>
  <c r="AG387" i="1" s="1"/>
  <c r="AH387" i="1" s="1"/>
  <c r="AF983" i="1"/>
  <c r="AG983" i="1"/>
  <c r="AH983" i="1" s="1"/>
  <c r="AF973" i="1"/>
  <c r="AG973" i="1"/>
  <c r="AH973" i="1" s="1"/>
  <c r="AF985" i="1"/>
  <c r="AG985" i="1" s="1"/>
  <c r="AH985" i="1" s="1"/>
  <c r="AF932" i="1"/>
  <c r="AG932" i="1"/>
  <c r="AH932" i="1" s="1"/>
  <c r="AF970" i="1"/>
  <c r="AG970" i="1" s="1"/>
  <c r="AH970" i="1" s="1"/>
  <c r="AF750" i="1"/>
  <c r="AG750" i="1"/>
  <c r="AH750" i="1" s="1"/>
  <c r="AF865" i="1"/>
  <c r="AG865" i="1"/>
  <c r="AH865" i="1" s="1"/>
  <c r="AF702" i="1"/>
  <c r="AG702" i="1" s="1"/>
  <c r="AH702" i="1" s="1"/>
  <c r="AF969" i="1"/>
  <c r="AG969" i="1"/>
  <c r="AH969" i="1" s="1"/>
  <c r="AF876" i="1"/>
  <c r="AG876" i="1"/>
  <c r="AH876" i="1" s="1"/>
  <c r="AF757" i="1"/>
  <c r="AG757" i="1"/>
  <c r="AH757" i="1" s="1"/>
  <c r="AF923" i="1"/>
  <c r="AG923" i="1" s="1"/>
  <c r="AH923" i="1" s="1"/>
  <c r="AF567" i="1"/>
  <c r="AG567" i="1"/>
  <c r="AH567" i="1" s="1"/>
  <c r="AF958" i="1"/>
  <c r="AG958" i="1"/>
  <c r="AH958" i="1" s="1"/>
  <c r="AF872" i="1"/>
  <c r="AG872" i="1"/>
  <c r="AH872" i="1" s="1"/>
  <c r="AF928" i="1"/>
  <c r="AG928" i="1" s="1"/>
  <c r="AH928" i="1" s="1"/>
  <c r="AF787" i="1"/>
  <c r="AG787" i="1"/>
  <c r="AH787" i="1" s="1"/>
  <c r="AF941" i="1"/>
  <c r="AG941" i="1" s="1"/>
  <c r="AH941" i="1" s="1"/>
  <c r="AF980" i="1"/>
  <c r="AG980" i="1"/>
  <c r="AH980" i="1" s="1"/>
  <c r="AF971" i="1"/>
  <c r="AG971" i="1" s="1"/>
  <c r="AH971" i="1" s="1"/>
  <c r="AF940" i="1"/>
  <c r="AG940" i="1"/>
  <c r="AH940" i="1" s="1"/>
  <c r="AF878" i="1"/>
  <c r="AG878" i="1"/>
  <c r="AH878" i="1" s="1"/>
  <c r="AF901" i="1"/>
  <c r="AG901" i="1"/>
  <c r="AH901" i="1" s="1"/>
  <c r="AF936" i="1"/>
  <c r="AG936" i="1"/>
  <c r="AH936" i="1" s="1"/>
  <c r="AF558" i="1"/>
  <c r="AG558" i="1" s="1"/>
  <c r="AH558" i="1" s="1"/>
  <c r="AF833" i="1"/>
  <c r="AG833" i="1" s="1"/>
  <c r="AH833" i="1" s="1"/>
  <c r="AF964" i="1"/>
  <c r="AG964" i="1"/>
  <c r="AH964" i="1" s="1"/>
  <c r="AF889" i="1"/>
  <c r="AG889" i="1"/>
  <c r="AH889" i="1" s="1"/>
  <c r="AF782" i="1"/>
  <c r="AG782" i="1" s="1"/>
  <c r="AH782" i="1" s="1"/>
  <c r="AF959" i="1"/>
  <c r="AG959" i="1"/>
  <c r="AH959" i="1" s="1"/>
  <c r="AF965" i="1"/>
  <c r="AG965" i="1"/>
  <c r="AH965" i="1" s="1"/>
  <c r="AF837" i="1"/>
  <c r="AG837" i="1"/>
  <c r="AH837" i="1" s="1"/>
  <c r="AF677" i="1"/>
  <c r="AG677" i="1"/>
  <c r="AH677" i="1" s="1"/>
  <c r="AF991" i="1"/>
  <c r="AG991" i="1" s="1"/>
  <c r="AH991" i="1" s="1"/>
  <c r="AF814" i="1"/>
  <c r="AG814" i="1"/>
  <c r="AH814" i="1" s="1"/>
  <c r="AF955" i="1"/>
  <c r="AG955" i="1" s="1"/>
  <c r="AH955" i="1" s="1"/>
  <c r="AF988" i="1"/>
  <c r="AG988" i="1"/>
  <c r="AH988" i="1" s="1"/>
  <c r="AF962" i="1"/>
  <c r="AG962" i="1" s="1"/>
  <c r="AH962" i="1" s="1"/>
  <c r="AF950" i="1"/>
  <c r="AG950" i="1"/>
  <c r="AH950" i="1" s="1"/>
  <c r="AF739" i="1"/>
  <c r="AG739" i="1"/>
  <c r="AH739" i="1" s="1"/>
  <c r="AF508" i="1"/>
  <c r="AG508" i="1" s="1"/>
  <c r="AH508" i="1" s="1"/>
  <c r="AF933" i="1"/>
  <c r="AG933" i="1" s="1"/>
  <c r="AH933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<sst xmlns="http://schemas.openxmlformats.org/spreadsheetml/2006/main" count="126" uniqueCount="105">
  <si>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</si>
  <si>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</si>
  <si>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</si>
  <si>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</si>
  <si>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</si>
  <si>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</si>
  <si>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</si>
  <si>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</si>
  <si>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</si>
  <si>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</si>
  <si>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</si>
  <si>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</si>
  <si>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</si>
  <si>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</si>
  <si>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</si>
  <si>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</si>
  <si>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</si>
  <si>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</si>
  <si>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</si>
  <si>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</si>
  <si>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</si>
  <si>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</si>
  <si>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</si>
  <si>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</si>
  <si>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</si>
  <si>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</si>
  <si>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</si>
  <si>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</si>
  <si>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</si>
  <si>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</si>
  <si>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</si>
  <si>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</si>
  <si>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</si>
  <si>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</si>
  <si>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</si>
  <si>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</si>
  <si>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</si>
  <si>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</si>
  <si>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</si>
  <si>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</si>
  <si>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</si>
  <si>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</si>
  <si>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</si>
  <si>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</si>
  <si>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</si>
  <si>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</si>
  <si>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</si>
  <si>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</si>
  <si>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</si>
  <si>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</si>
  <si>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</si>
  <si>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</si>
  <si>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</si>
  <si>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</si>
  <si>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</si>
  <si>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</si>
  <si>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</si>
  <si>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</si>
  <si>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</si>
  <si>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</si>
  <si>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</si>
  <si>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</si>
  <si>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</si>
  <si>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</si>
  <si>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</si>
  <si>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</si>
  <si>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</si>
  <si>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</si>
  <si>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</si>
  <si>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</si>
  <si>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</si>
  <si>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</si>
  <si>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</si>
  <si>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</si>
  <si>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</si>
  <si>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</si>
  <si>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</si>
  <si>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</si>
  <si>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</si>
  <si>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</si>
  <si>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</si>
  <si>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</si>
  <si>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</si>
  <si>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</si>
  <si>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</si>
  <si>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</si>
  <si>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</si>
  <si>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</si>
  <si>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</si>
  <si>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</si>
  <si>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</si>
  <si>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</si>
  <si>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</si>
  <si>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</si>
  <si>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</si>
  <si>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</si>
  <si>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</si>
  <si>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Japan Time</t>
    <phoneticPr fontId="2"/>
  </si>
  <si>
    <t>C:\Users\kosei\data\frC01_20120409232536.bin</t>
  </si>
  <si>
    <t>20120305出荷前条件M-813-3</t>
  </si>
  <si>
    <t>測定日：2012/04/09</t>
  </si>
  <si>
    <t>UnitNo:27</t>
  </si>
  <si>
    <t>Date (JT)</t>
    <phoneticPr fontId="2"/>
  </si>
  <si>
    <t>Time (JT)</t>
    <phoneticPr fontId="2"/>
  </si>
  <si>
    <t>C01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</si>
</sst>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88" formatCode="0.000000_ "/>
    <numFmt numFmtId="190" formatCode="hh:mm"/>
    <numFmt numFmtId="194" formatCode="0.0"/>
    <numFmt numFmtId="195" formatCode="h:mm:ss;@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4" fontId="3" fillId="0" borderId="10" xfId="0" applyNumberFormat="1" applyFont="1" applyBorder="1"/>
    <xf numFmtId="176" fontId="0" fillId="0" borderId="0" xfId="0" applyNumberFormat="1" applyAlignment="1">
      <alignment vertical="center"/>
    </xf>
    <xf numFmtId="195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88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0.2</c:v>
                </c:pt>
                <c:pt idx="75">
                  <c:v>1.5</c:v>
                </c:pt>
                <c:pt idx="76">
                  <c:v>2.4</c:v>
                </c:pt>
                <c:pt idx="77">
                  <c:v>3.8</c:v>
                </c:pt>
                <c:pt idx="78">
                  <c:v>4.5999999999999996</c:v>
                </c:pt>
                <c:pt idx="79">
                  <c:v>6</c:v>
                </c:pt>
                <c:pt idx="80">
                  <c:v>7.6</c:v>
                </c:pt>
                <c:pt idx="81">
                  <c:v>8.9</c:v>
                </c:pt>
                <c:pt idx="82">
                  <c:v>10.199999999999999</c:v>
                </c:pt>
                <c:pt idx="83">
                  <c:v>10.9</c:v>
                </c:pt>
                <c:pt idx="84">
                  <c:v>12.4</c:v>
                </c:pt>
                <c:pt idx="85">
                  <c:v>13.8</c:v>
                </c:pt>
                <c:pt idx="86">
                  <c:v>14.4</c:v>
                </c:pt>
                <c:pt idx="87">
                  <c:v>15.3</c:v>
                </c:pt>
                <c:pt idx="88">
                  <c:v>16.899999999999999</c:v>
                </c:pt>
                <c:pt idx="89">
                  <c:v>18</c:v>
                </c:pt>
                <c:pt idx="90">
                  <c:v>19.3</c:v>
                </c:pt>
                <c:pt idx="91">
                  <c:v>20.8</c:v>
                </c:pt>
                <c:pt idx="92">
                  <c:v>21.9</c:v>
                </c:pt>
                <c:pt idx="93">
                  <c:v>22.8</c:v>
                </c:pt>
                <c:pt idx="94">
                  <c:v>23.7</c:v>
                </c:pt>
                <c:pt idx="95">
                  <c:v>25.1</c:v>
                </c:pt>
                <c:pt idx="96">
                  <c:v>26.2</c:v>
                </c:pt>
                <c:pt idx="97">
                  <c:v>27.3</c:v>
                </c:pt>
                <c:pt idx="98">
                  <c:v>28.6</c:v>
                </c:pt>
                <c:pt idx="99">
                  <c:v>29.9</c:v>
                </c:pt>
                <c:pt idx="100">
                  <c:v>31</c:v>
                </c:pt>
                <c:pt idx="101">
                  <c:v>32.4</c:v>
                </c:pt>
                <c:pt idx="102">
                  <c:v>33.299999999999997</c:v>
                </c:pt>
                <c:pt idx="103">
                  <c:v>34.4</c:v>
                </c:pt>
                <c:pt idx="104">
                  <c:v>36.1</c:v>
                </c:pt>
                <c:pt idx="105">
                  <c:v>37.5</c:v>
                </c:pt>
                <c:pt idx="106">
                  <c:v>38.200000000000003</c:v>
                </c:pt>
                <c:pt idx="107">
                  <c:v>39.200000000000003</c:v>
                </c:pt>
                <c:pt idx="108">
                  <c:v>40.4</c:v>
                </c:pt>
                <c:pt idx="109">
                  <c:v>41.7</c:v>
                </c:pt>
                <c:pt idx="110">
                  <c:v>43.2</c:v>
                </c:pt>
                <c:pt idx="111">
                  <c:v>44.8</c:v>
                </c:pt>
                <c:pt idx="112">
                  <c:v>45.7</c:v>
                </c:pt>
                <c:pt idx="113">
                  <c:v>46.6</c:v>
                </c:pt>
                <c:pt idx="114">
                  <c:v>47.7</c:v>
                </c:pt>
                <c:pt idx="115">
                  <c:v>48.4</c:v>
                </c:pt>
                <c:pt idx="116">
                  <c:v>49.9</c:v>
                </c:pt>
                <c:pt idx="117">
                  <c:v>51.2</c:v>
                </c:pt>
                <c:pt idx="118">
                  <c:v>52.8</c:v>
                </c:pt>
                <c:pt idx="119">
                  <c:v>53.9</c:v>
                </c:pt>
                <c:pt idx="120">
                  <c:v>55</c:v>
                </c:pt>
                <c:pt idx="121">
                  <c:v>56.3</c:v>
                </c:pt>
                <c:pt idx="122">
                  <c:v>57.2</c:v>
                </c:pt>
                <c:pt idx="123">
                  <c:v>58.5</c:v>
                </c:pt>
                <c:pt idx="124">
                  <c:v>59.7</c:v>
                </c:pt>
                <c:pt idx="125">
                  <c:v>61.2</c:v>
                </c:pt>
                <c:pt idx="126">
                  <c:v>62.3</c:v>
                </c:pt>
                <c:pt idx="127">
                  <c:v>63.4</c:v>
                </c:pt>
                <c:pt idx="128">
                  <c:v>64.099999999999994</c:v>
                </c:pt>
                <c:pt idx="129">
                  <c:v>65.7</c:v>
                </c:pt>
                <c:pt idx="130">
                  <c:v>67.2</c:v>
                </c:pt>
                <c:pt idx="131">
                  <c:v>67.900000000000006</c:v>
                </c:pt>
                <c:pt idx="132">
                  <c:v>69.2</c:v>
                </c:pt>
                <c:pt idx="133">
                  <c:v>70.5</c:v>
                </c:pt>
                <c:pt idx="134">
                  <c:v>71.400000000000006</c:v>
                </c:pt>
                <c:pt idx="135">
                  <c:v>72.7</c:v>
                </c:pt>
                <c:pt idx="136">
                  <c:v>73.400000000000006</c:v>
                </c:pt>
                <c:pt idx="137">
                  <c:v>74.900000000000006</c:v>
                </c:pt>
                <c:pt idx="138">
                  <c:v>76.099999999999994</c:v>
                </c:pt>
                <c:pt idx="139">
                  <c:v>77</c:v>
                </c:pt>
                <c:pt idx="140">
                  <c:v>77.900000000000006</c:v>
                </c:pt>
                <c:pt idx="141">
                  <c:v>78.900000000000006</c:v>
                </c:pt>
                <c:pt idx="142">
                  <c:v>80</c:v>
                </c:pt>
                <c:pt idx="143">
                  <c:v>81.400000000000006</c:v>
                </c:pt>
                <c:pt idx="144">
                  <c:v>82.5</c:v>
                </c:pt>
                <c:pt idx="145">
                  <c:v>83.8</c:v>
                </c:pt>
                <c:pt idx="146">
                  <c:v>84.9</c:v>
                </c:pt>
                <c:pt idx="147">
                  <c:v>85.8</c:v>
                </c:pt>
                <c:pt idx="148">
                  <c:v>86.9</c:v>
                </c:pt>
                <c:pt idx="149">
                  <c:v>88</c:v>
                </c:pt>
                <c:pt idx="150">
                  <c:v>89.4</c:v>
                </c:pt>
                <c:pt idx="151">
                  <c:v>90.9</c:v>
                </c:pt>
                <c:pt idx="152">
                  <c:v>91.6</c:v>
                </c:pt>
                <c:pt idx="153">
                  <c:v>92.7</c:v>
                </c:pt>
                <c:pt idx="154">
                  <c:v>93.6</c:v>
                </c:pt>
                <c:pt idx="155">
                  <c:v>94.5</c:v>
                </c:pt>
                <c:pt idx="156">
                  <c:v>96</c:v>
                </c:pt>
                <c:pt idx="157">
                  <c:v>97.3</c:v>
                </c:pt>
                <c:pt idx="158">
                  <c:v>98.2</c:v>
                </c:pt>
                <c:pt idx="159">
                  <c:v>99.4</c:v>
                </c:pt>
                <c:pt idx="160">
                  <c:v>100.7</c:v>
                </c:pt>
                <c:pt idx="161">
                  <c:v>102</c:v>
                </c:pt>
                <c:pt idx="162">
                  <c:v>103.4</c:v>
                </c:pt>
                <c:pt idx="163">
                  <c:v>105.3</c:v>
                </c:pt>
                <c:pt idx="164">
                  <c:v>106.4</c:v>
                </c:pt>
                <c:pt idx="165">
                  <c:v>107.5</c:v>
                </c:pt>
                <c:pt idx="166">
                  <c:v>108.9</c:v>
                </c:pt>
                <c:pt idx="167">
                  <c:v>110.2</c:v>
                </c:pt>
                <c:pt idx="168">
                  <c:v>111.5</c:v>
                </c:pt>
                <c:pt idx="169">
                  <c:v>113.1</c:v>
                </c:pt>
                <c:pt idx="170">
                  <c:v>114</c:v>
                </c:pt>
                <c:pt idx="171">
                  <c:v>115.5</c:v>
                </c:pt>
                <c:pt idx="172">
                  <c:v>116.7</c:v>
                </c:pt>
                <c:pt idx="173">
                  <c:v>117.7</c:v>
                </c:pt>
                <c:pt idx="174">
                  <c:v>118.9</c:v>
                </c:pt>
                <c:pt idx="175">
                  <c:v>120.6</c:v>
                </c:pt>
                <c:pt idx="176">
                  <c:v>121.8</c:v>
                </c:pt>
                <c:pt idx="177">
                  <c:v>122.8</c:v>
                </c:pt>
                <c:pt idx="178">
                  <c:v>123.5</c:v>
                </c:pt>
                <c:pt idx="179">
                  <c:v>125.1</c:v>
                </c:pt>
                <c:pt idx="180">
                  <c:v>126.4</c:v>
                </c:pt>
                <c:pt idx="181">
                  <c:v>127.5</c:v>
                </c:pt>
                <c:pt idx="182">
                  <c:v>128.80000000000001</c:v>
                </c:pt>
                <c:pt idx="183">
                  <c:v>129.69999999999999</c:v>
                </c:pt>
                <c:pt idx="184">
                  <c:v>130.80000000000001</c:v>
                </c:pt>
                <c:pt idx="185">
                  <c:v>132</c:v>
                </c:pt>
                <c:pt idx="186">
                  <c:v>133.1</c:v>
                </c:pt>
                <c:pt idx="187">
                  <c:v>134.6</c:v>
                </c:pt>
                <c:pt idx="188">
                  <c:v>135.5</c:v>
                </c:pt>
                <c:pt idx="189">
                  <c:v>136.6</c:v>
                </c:pt>
                <c:pt idx="190">
                  <c:v>137.9</c:v>
                </c:pt>
                <c:pt idx="191">
                  <c:v>138.6</c:v>
                </c:pt>
                <c:pt idx="192">
                  <c:v>139.9</c:v>
                </c:pt>
                <c:pt idx="193">
                  <c:v>141.30000000000001</c:v>
                </c:pt>
                <c:pt idx="194">
                  <c:v>142.19999999999999</c:v>
                </c:pt>
                <c:pt idx="195">
                  <c:v>142.80000000000001</c:v>
                </c:pt>
                <c:pt idx="196">
                  <c:v>143.9</c:v>
                </c:pt>
                <c:pt idx="197">
                  <c:v>145.30000000000001</c:v>
                </c:pt>
                <c:pt idx="198">
                  <c:v>146.4</c:v>
                </c:pt>
                <c:pt idx="199">
                  <c:v>147.30000000000001</c:v>
                </c:pt>
                <c:pt idx="200">
                  <c:v>148.19999999999999</c:v>
                </c:pt>
                <c:pt idx="201">
                  <c:v>149.5</c:v>
                </c:pt>
                <c:pt idx="202">
                  <c:v>150.6</c:v>
                </c:pt>
                <c:pt idx="203">
                  <c:v>151.9</c:v>
                </c:pt>
                <c:pt idx="204">
                  <c:v>153.30000000000001</c:v>
                </c:pt>
                <c:pt idx="205">
                  <c:v>154.4</c:v>
                </c:pt>
                <c:pt idx="206">
                  <c:v>155.69999999999999</c:v>
                </c:pt>
                <c:pt idx="207">
                  <c:v>156.80000000000001</c:v>
                </c:pt>
                <c:pt idx="208">
                  <c:v>158.1</c:v>
                </c:pt>
                <c:pt idx="209">
                  <c:v>159.5</c:v>
                </c:pt>
                <c:pt idx="210">
                  <c:v>161.4</c:v>
                </c:pt>
                <c:pt idx="211">
                  <c:v>162.6</c:v>
                </c:pt>
                <c:pt idx="212">
                  <c:v>163.9</c:v>
                </c:pt>
                <c:pt idx="213">
                  <c:v>164.6</c:v>
                </c:pt>
                <c:pt idx="214">
                  <c:v>166.6</c:v>
                </c:pt>
                <c:pt idx="215">
                  <c:v>167.6</c:v>
                </c:pt>
                <c:pt idx="216">
                  <c:v>169</c:v>
                </c:pt>
                <c:pt idx="217">
                  <c:v>170.1</c:v>
                </c:pt>
                <c:pt idx="218">
                  <c:v>171.6</c:v>
                </c:pt>
                <c:pt idx="219">
                  <c:v>172.5</c:v>
                </c:pt>
                <c:pt idx="220">
                  <c:v>173.4</c:v>
                </c:pt>
                <c:pt idx="221">
                  <c:v>174.3</c:v>
                </c:pt>
                <c:pt idx="222">
                  <c:v>175.6</c:v>
                </c:pt>
                <c:pt idx="223">
                  <c:v>176.8</c:v>
                </c:pt>
                <c:pt idx="224">
                  <c:v>177.8</c:v>
                </c:pt>
                <c:pt idx="225">
                  <c:v>178.3</c:v>
                </c:pt>
                <c:pt idx="226">
                  <c:v>179.2</c:v>
                </c:pt>
                <c:pt idx="227">
                  <c:v>179.9</c:v>
                </c:pt>
                <c:pt idx="228">
                  <c:v>180.8</c:v>
                </c:pt>
                <c:pt idx="229">
                  <c:v>181.4</c:v>
                </c:pt>
                <c:pt idx="230">
                  <c:v>182.3</c:v>
                </c:pt>
                <c:pt idx="231">
                  <c:v>183.2</c:v>
                </c:pt>
                <c:pt idx="232">
                  <c:v>183.9</c:v>
                </c:pt>
                <c:pt idx="233">
                  <c:v>184.7</c:v>
                </c:pt>
                <c:pt idx="234">
                  <c:v>185.2</c:v>
                </c:pt>
                <c:pt idx="235">
                  <c:v>185.9</c:v>
                </c:pt>
                <c:pt idx="236">
                  <c:v>186.1</c:v>
                </c:pt>
                <c:pt idx="237">
                  <c:v>187.2</c:v>
                </c:pt>
                <c:pt idx="238">
                  <c:v>188.3</c:v>
                </c:pt>
                <c:pt idx="239">
                  <c:v>189.4</c:v>
                </c:pt>
                <c:pt idx="240">
                  <c:v>190.5</c:v>
                </c:pt>
                <c:pt idx="241">
                  <c:v>190.7</c:v>
                </c:pt>
                <c:pt idx="242">
                  <c:v>192</c:v>
                </c:pt>
                <c:pt idx="243">
                  <c:v>193.2</c:v>
                </c:pt>
                <c:pt idx="244">
                  <c:v>194.1</c:v>
                </c:pt>
                <c:pt idx="245">
                  <c:v>193.6</c:v>
                </c:pt>
                <c:pt idx="246">
                  <c:v>193.8</c:v>
                </c:pt>
                <c:pt idx="247">
                  <c:v>193.8</c:v>
                </c:pt>
                <c:pt idx="248">
                  <c:v>194</c:v>
                </c:pt>
                <c:pt idx="249">
                  <c:v>193.1</c:v>
                </c:pt>
                <c:pt idx="250">
                  <c:v>192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186.7</c:v>
                </c:pt>
                <c:pt idx="257">
                  <c:v>185.9</c:v>
                </c:pt>
                <c:pt idx="258">
                  <c:v>184.7</c:v>
                </c:pt>
                <c:pt idx="259">
                  <c:v>183.6</c:v>
                </c:pt>
                <c:pt idx="260">
                  <c:v>182.9</c:v>
                </c:pt>
                <c:pt idx="261">
                  <c:v>181.9</c:v>
                </c:pt>
                <c:pt idx="262">
                  <c:v>180.3</c:v>
                </c:pt>
                <c:pt idx="263">
                  <c:v>179.8</c:v>
                </c:pt>
                <c:pt idx="264">
                  <c:v>178.5</c:v>
                </c:pt>
                <c:pt idx="265">
                  <c:v>177.8</c:v>
                </c:pt>
                <c:pt idx="266">
                  <c:v>176.1</c:v>
                </c:pt>
                <c:pt idx="267">
                  <c:v>175</c:v>
                </c:pt>
                <c:pt idx="268">
                  <c:v>173.7</c:v>
                </c:pt>
                <c:pt idx="269">
                  <c:v>172.8</c:v>
                </c:pt>
                <c:pt idx="270">
                  <c:v>171.9</c:v>
                </c:pt>
                <c:pt idx="271">
                  <c:v>170.8</c:v>
                </c:pt>
                <c:pt idx="272">
                  <c:v>169.4</c:v>
                </c:pt>
                <c:pt idx="273">
                  <c:v>168.1</c:v>
                </c:pt>
                <c:pt idx="274">
                  <c:v>167.2</c:v>
                </c:pt>
                <c:pt idx="275">
                  <c:v>165.9</c:v>
                </c:pt>
                <c:pt idx="276">
                  <c:v>164.8</c:v>
                </c:pt>
                <c:pt idx="277">
                  <c:v>163.4</c:v>
                </c:pt>
                <c:pt idx="278">
                  <c:v>161.69999999999999</c:v>
                </c:pt>
                <c:pt idx="279">
                  <c:v>161.19999999999999</c:v>
                </c:pt>
                <c:pt idx="280">
                  <c:v>160.6</c:v>
                </c:pt>
                <c:pt idx="281">
                  <c:v>159.4</c:v>
                </c:pt>
                <c:pt idx="282">
                  <c:v>157.9</c:v>
                </c:pt>
                <c:pt idx="283">
                  <c:v>156.4</c:v>
                </c:pt>
                <c:pt idx="284">
                  <c:v>155.4</c:v>
                </c:pt>
                <c:pt idx="285">
                  <c:v>154.1</c:v>
                </c:pt>
                <c:pt idx="286">
                  <c:v>152.80000000000001</c:v>
                </c:pt>
                <c:pt idx="287">
                  <c:v>152.1</c:v>
                </c:pt>
                <c:pt idx="288">
                  <c:v>150.80000000000001</c:v>
                </c:pt>
                <c:pt idx="289">
                  <c:v>149.5</c:v>
                </c:pt>
                <c:pt idx="290">
                  <c:v>148.4</c:v>
                </c:pt>
                <c:pt idx="291">
                  <c:v>147</c:v>
                </c:pt>
                <c:pt idx="292">
                  <c:v>146.1</c:v>
                </c:pt>
                <c:pt idx="293">
                  <c:v>144.6</c:v>
                </c:pt>
                <c:pt idx="294">
                  <c:v>143.9</c:v>
                </c:pt>
                <c:pt idx="295">
                  <c:v>142.19999999999999</c:v>
                </c:pt>
                <c:pt idx="296">
                  <c:v>141.1</c:v>
                </c:pt>
                <c:pt idx="297">
                  <c:v>139.69999999999999</c:v>
                </c:pt>
                <c:pt idx="298">
                  <c:v>138.19999999999999</c:v>
                </c:pt>
                <c:pt idx="299">
                  <c:v>137.1</c:v>
                </c:pt>
                <c:pt idx="300">
                  <c:v>136.4</c:v>
                </c:pt>
                <c:pt idx="301">
                  <c:v>135.30000000000001</c:v>
                </c:pt>
                <c:pt idx="302">
                  <c:v>133.5</c:v>
                </c:pt>
                <c:pt idx="303">
                  <c:v>132.19999999999999</c:v>
                </c:pt>
                <c:pt idx="304">
                  <c:v>130.6</c:v>
                </c:pt>
                <c:pt idx="305">
                  <c:v>130.19999999999999</c:v>
                </c:pt>
                <c:pt idx="306">
                  <c:v>128.6</c:v>
                </c:pt>
                <c:pt idx="307">
                  <c:v>127.5</c:v>
                </c:pt>
                <c:pt idx="308">
                  <c:v>126.2</c:v>
                </c:pt>
                <c:pt idx="309">
                  <c:v>124.8</c:v>
                </c:pt>
                <c:pt idx="310">
                  <c:v>123.8</c:v>
                </c:pt>
                <c:pt idx="311">
                  <c:v>122.8</c:v>
                </c:pt>
                <c:pt idx="312">
                  <c:v>121.5</c:v>
                </c:pt>
                <c:pt idx="313">
                  <c:v>120.6</c:v>
                </c:pt>
                <c:pt idx="314">
                  <c:v>119.3</c:v>
                </c:pt>
                <c:pt idx="315">
                  <c:v>117.7</c:v>
                </c:pt>
                <c:pt idx="316">
                  <c:v>116.4</c:v>
                </c:pt>
                <c:pt idx="317">
                  <c:v>115.1</c:v>
                </c:pt>
                <c:pt idx="318">
                  <c:v>114.9</c:v>
                </c:pt>
                <c:pt idx="319">
                  <c:v>113.6</c:v>
                </c:pt>
                <c:pt idx="320">
                  <c:v>112.4</c:v>
                </c:pt>
                <c:pt idx="321">
                  <c:v>111.3</c:v>
                </c:pt>
                <c:pt idx="322">
                  <c:v>110.4</c:v>
                </c:pt>
                <c:pt idx="323">
                  <c:v>109.5</c:v>
                </c:pt>
                <c:pt idx="324">
                  <c:v>108.7</c:v>
                </c:pt>
                <c:pt idx="325">
                  <c:v>107.6</c:v>
                </c:pt>
                <c:pt idx="326">
                  <c:v>106.5</c:v>
                </c:pt>
                <c:pt idx="327">
                  <c:v>105.6</c:v>
                </c:pt>
                <c:pt idx="328">
                  <c:v>104.5</c:v>
                </c:pt>
                <c:pt idx="329">
                  <c:v>104</c:v>
                </c:pt>
                <c:pt idx="330">
                  <c:v>102.5</c:v>
                </c:pt>
                <c:pt idx="331">
                  <c:v>102</c:v>
                </c:pt>
                <c:pt idx="332">
                  <c:v>100.9</c:v>
                </c:pt>
                <c:pt idx="333">
                  <c:v>99.8</c:v>
                </c:pt>
                <c:pt idx="334">
                  <c:v>98.5</c:v>
                </c:pt>
                <c:pt idx="335">
                  <c:v>97.1</c:v>
                </c:pt>
                <c:pt idx="336">
                  <c:v>96.7</c:v>
                </c:pt>
                <c:pt idx="337">
                  <c:v>95.8</c:v>
                </c:pt>
                <c:pt idx="338">
                  <c:v>94.5</c:v>
                </c:pt>
                <c:pt idx="339">
                  <c:v>92.7</c:v>
                </c:pt>
                <c:pt idx="340">
                  <c:v>91.4</c:v>
                </c:pt>
                <c:pt idx="341">
                  <c:v>90.7</c:v>
                </c:pt>
                <c:pt idx="342">
                  <c:v>89.4</c:v>
                </c:pt>
                <c:pt idx="343">
                  <c:v>88.1</c:v>
                </c:pt>
                <c:pt idx="344">
                  <c:v>87.1</c:v>
                </c:pt>
                <c:pt idx="345">
                  <c:v>86.3</c:v>
                </c:pt>
                <c:pt idx="346">
                  <c:v>84.9</c:v>
                </c:pt>
                <c:pt idx="347">
                  <c:v>83.2</c:v>
                </c:pt>
                <c:pt idx="348">
                  <c:v>82.1</c:v>
                </c:pt>
                <c:pt idx="349">
                  <c:v>80.5</c:v>
                </c:pt>
                <c:pt idx="350">
                  <c:v>80.099999999999994</c:v>
                </c:pt>
                <c:pt idx="351">
                  <c:v>79.2</c:v>
                </c:pt>
                <c:pt idx="352">
                  <c:v>77.900000000000006</c:v>
                </c:pt>
                <c:pt idx="353">
                  <c:v>76.7</c:v>
                </c:pt>
                <c:pt idx="354">
                  <c:v>75.2</c:v>
                </c:pt>
                <c:pt idx="355">
                  <c:v>73.900000000000006</c:v>
                </c:pt>
                <c:pt idx="356">
                  <c:v>72.7</c:v>
                </c:pt>
                <c:pt idx="357">
                  <c:v>71.400000000000006</c:v>
                </c:pt>
                <c:pt idx="358">
                  <c:v>70.7</c:v>
                </c:pt>
                <c:pt idx="359">
                  <c:v>69.599999999999994</c:v>
                </c:pt>
                <c:pt idx="360">
                  <c:v>68.7</c:v>
                </c:pt>
                <c:pt idx="361">
                  <c:v>67.2</c:v>
                </c:pt>
                <c:pt idx="362">
                  <c:v>65.599999999999994</c:v>
                </c:pt>
                <c:pt idx="363">
                  <c:v>64.3</c:v>
                </c:pt>
                <c:pt idx="364">
                  <c:v>63</c:v>
                </c:pt>
                <c:pt idx="365">
                  <c:v>61.9</c:v>
                </c:pt>
                <c:pt idx="366">
                  <c:v>61.2</c:v>
                </c:pt>
                <c:pt idx="367">
                  <c:v>59.9</c:v>
                </c:pt>
                <c:pt idx="368">
                  <c:v>58.5</c:v>
                </c:pt>
                <c:pt idx="369">
                  <c:v>57.2</c:v>
                </c:pt>
                <c:pt idx="370">
                  <c:v>55.9</c:v>
                </c:pt>
                <c:pt idx="371">
                  <c:v>55.2</c:v>
                </c:pt>
                <c:pt idx="372">
                  <c:v>53.9</c:v>
                </c:pt>
                <c:pt idx="373">
                  <c:v>52.5</c:v>
                </c:pt>
                <c:pt idx="374">
                  <c:v>51.4</c:v>
                </c:pt>
                <c:pt idx="375">
                  <c:v>50.3</c:v>
                </c:pt>
                <c:pt idx="376">
                  <c:v>49.2</c:v>
                </c:pt>
                <c:pt idx="377">
                  <c:v>47.7</c:v>
                </c:pt>
                <c:pt idx="378">
                  <c:v>45.9</c:v>
                </c:pt>
                <c:pt idx="379">
                  <c:v>45.2</c:v>
                </c:pt>
                <c:pt idx="380">
                  <c:v>44.1</c:v>
                </c:pt>
                <c:pt idx="381">
                  <c:v>42.4</c:v>
                </c:pt>
                <c:pt idx="382">
                  <c:v>41.5</c:v>
                </c:pt>
                <c:pt idx="383">
                  <c:v>40.200000000000003</c:v>
                </c:pt>
                <c:pt idx="384">
                  <c:v>39.299999999999997</c:v>
                </c:pt>
                <c:pt idx="385">
                  <c:v>38.200000000000003</c:v>
                </c:pt>
                <c:pt idx="386">
                  <c:v>36.799999999999997</c:v>
                </c:pt>
                <c:pt idx="387">
                  <c:v>35.5</c:v>
                </c:pt>
                <c:pt idx="388">
                  <c:v>34.1</c:v>
                </c:pt>
                <c:pt idx="389">
                  <c:v>33.1</c:v>
                </c:pt>
                <c:pt idx="390">
                  <c:v>31.5</c:v>
                </c:pt>
                <c:pt idx="391">
                  <c:v>30.2</c:v>
                </c:pt>
                <c:pt idx="392">
                  <c:v>29.1</c:v>
                </c:pt>
                <c:pt idx="393">
                  <c:v>27.9</c:v>
                </c:pt>
                <c:pt idx="394">
                  <c:v>27.1</c:v>
                </c:pt>
                <c:pt idx="395">
                  <c:v>26.2</c:v>
                </c:pt>
                <c:pt idx="396">
                  <c:v>25</c:v>
                </c:pt>
                <c:pt idx="397">
                  <c:v>23.7</c:v>
                </c:pt>
                <c:pt idx="398">
                  <c:v>22.9</c:v>
                </c:pt>
                <c:pt idx="399">
                  <c:v>21.7</c:v>
                </c:pt>
                <c:pt idx="400">
                  <c:v>20</c:v>
                </c:pt>
                <c:pt idx="401">
                  <c:v>19.3</c:v>
                </c:pt>
                <c:pt idx="402">
                  <c:v>18.2</c:v>
                </c:pt>
                <c:pt idx="403">
                  <c:v>17.100000000000001</c:v>
                </c:pt>
                <c:pt idx="404">
                  <c:v>15.7</c:v>
                </c:pt>
                <c:pt idx="405">
                  <c:v>14.6</c:v>
                </c:pt>
                <c:pt idx="406">
                  <c:v>13.5</c:v>
                </c:pt>
                <c:pt idx="407">
                  <c:v>12.4</c:v>
                </c:pt>
                <c:pt idx="408">
                  <c:v>11.1</c:v>
                </c:pt>
                <c:pt idx="409">
                  <c:v>10</c:v>
                </c:pt>
                <c:pt idx="410">
                  <c:v>8.9</c:v>
                </c:pt>
                <c:pt idx="411">
                  <c:v>8.1999999999999993</c:v>
                </c:pt>
                <c:pt idx="412">
                  <c:v>6.6</c:v>
                </c:pt>
                <c:pt idx="413">
                  <c:v>5.0999999999999996</c:v>
                </c:pt>
                <c:pt idx="414">
                  <c:v>4.2</c:v>
                </c:pt>
                <c:pt idx="415">
                  <c:v>2.9</c:v>
                </c:pt>
                <c:pt idx="416">
                  <c:v>2.2000000000000002</c:v>
                </c:pt>
                <c:pt idx="417">
                  <c:v>0.7</c:v>
                </c:pt>
                <c:pt idx="418">
                  <c:v>0.2</c:v>
                </c:pt>
                <c:pt idx="419">
                  <c:v>-1</c:v>
                </c:pt>
                <c:pt idx="420">
                  <c:v>0</c:v>
                </c:pt>
                <c:pt idx="421">
                  <c:v>-1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-1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62-0349-9E52-83DF45CA1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840735"/>
        <c:axId val="1"/>
      </c:scatterChart>
      <c:valAx>
        <c:axId val="201284073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8407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-14.847564188738383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-11.066212788565227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0.2</c:v>
                </c:pt>
                <c:pt idx="75">
                  <c:v>1.5</c:v>
                </c:pt>
                <c:pt idx="76">
                  <c:v>2.4</c:v>
                </c:pt>
                <c:pt idx="77">
                  <c:v>3.8</c:v>
                </c:pt>
                <c:pt idx="78">
                  <c:v>4.5999999999999996</c:v>
                </c:pt>
                <c:pt idx="79">
                  <c:v>6</c:v>
                </c:pt>
                <c:pt idx="80">
                  <c:v>7.6</c:v>
                </c:pt>
                <c:pt idx="81">
                  <c:v>8.9</c:v>
                </c:pt>
                <c:pt idx="82">
                  <c:v>10.199999999999999</c:v>
                </c:pt>
                <c:pt idx="83">
                  <c:v>10.9</c:v>
                </c:pt>
                <c:pt idx="84">
                  <c:v>12.4</c:v>
                </c:pt>
                <c:pt idx="85">
                  <c:v>13.8</c:v>
                </c:pt>
                <c:pt idx="86">
                  <c:v>14.4</c:v>
                </c:pt>
                <c:pt idx="87">
                  <c:v>15.3</c:v>
                </c:pt>
                <c:pt idx="88">
                  <c:v>16.899999999999999</c:v>
                </c:pt>
                <c:pt idx="89">
                  <c:v>18</c:v>
                </c:pt>
                <c:pt idx="90">
                  <c:v>19.3</c:v>
                </c:pt>
                <c:pt idx="91">
                  <c:v>20.8</c:v>
                </c:pt>
                <c:pt idx="92">
                  <c:v>21.9</c:v>
                </c:pt>
                <c:pt idx="93">
                  <c:v>22.8</c:v>
                </c:pt>
                <c:pt idx="94">
                  <c:v>23.7</c:v>
                </c:pt>
                <c:pt idx="95">
                  <c:v>25.1</c:v>
                </c:pt>
                <c:pt idx="96">
                  <c:v>26.2</c:v>
                </c:pt>
                <c:pt idx="97">
                  <c:v>27.3</c:v>
                </c:pt>
                <c:pt idx="98">
                  <c:v>28.6</c:v>
                </c:pt>
                <c:pt idx="99">
                  <c:v>29.9</c:v>
                </c:pt>
                <c:pt idx="100">
                  <c:v>31</c:v>
                </c:pt>
                <c:pt idx="101">
                  <c:v>32.4</c:v>
                </c:pt>
                <c:pt idx="102">
                  <c:v>33.299999999999997</c:v>
                </c:pt>
                <c:pt idx="103">
                  <c:v>34.4</c:v>
                </c:pt>
                <c:pt idx="104">
                  <c:v>36.1</c:v>
                </c:pt>
                <c:pt idx="105">
                  <c:v>37.5</c:v>
                </c:pt>
                <c:pt idx="106">
                  <c:v>38.200000000000003</c:v>
                </c:pt>
                <c:pt idx="107">
                  <c:v>39.200000000000003</c:v>
                </c:pt>
                <c:pt idx="108">
                  <c:v>40.4</c:v>
                </c:pt>
                <c:pt idx="109">
                  <c:v>41.7</c:v>
                </c:pt>
                <c:pt idx="110">
                  <c:v>43.2</c:v>
                </c:pt>
                <c:pt idx="111">
                  <c:v>44.8</c:v>
                </c:pt>
                <c:pt idx="112">
                  <c:v>45.7</c:v>
                </c:pt>
                <c:pt idx="113">
                  <c:v>46.6</c:v>
                </c:pt>
                <c:pt idx="114">
                  <c:v>47.7</c:v>
                </c:pt>
                <c:pt idx="115">
                  <c:v>48.4</c:v>
                </c:pt>
                <c:pt idx="116">
                  <c:v>49.9</c:v>
                </c:pt>
                <c:pt idx="117">
                  <c:v>51.2</c:v>
                </c:pt>
                <c:pt idx="118">
                  <c:v>52.8</c:v>
                </c:pt>
                <c:pt idx="119">
                  <c:v>53.9</c:v>
                </c:pt>
                <c:pt idx="120">
                  <c:v>55</c:v>
                </c:pt>
                <c:pt idx="121">
                  <c:v>56.3</c:v>
                </c:pt>
                <c:pt idx="122">
                  <c:v>57.2</c:v>
                </c:pt>
                <c:pt idx="123">
                  <c:v>58.5</c:v>
                </c:pt>
                <c:pt idx="124">
                  <c:v>59.7</c:v>
                </c:pt>
                <c:pt idx="125">
                  <c:v>61.2</c:v>
                </c:pt>
                <c:pt idx="126">
                  <c:v>62.3</c:v>
                </c:pt>
                <c:pt idx="127">
                  <c:v>63.4</c:v>
                </c:pt>
                <c:pt idx="128">
                  <c:v>64.099999999999994</c:v>
                </c:pt>
                <c:pt idx="129">
                  <c:v>65.7</c:v>
                </c:pt>
                <c:pt idx="130">
                  <c:v>67.2</c:v>
                </c:pt>
                <c:pt idx="131">
                  <c:v>67.900000000000006</c:v>
                </c:pt>
                <c:pt idx="132">
                  <c:v>69.2</c:v>
                </c:pt>
                <c:pt idx="133">
                  <c:v>70.5</c:v>
                </c:pt>
                <c:pt idx="134">
                  <c:v>71.400000000000006</c:v>
                </c:pt>
                <c:pt idx="135">
                  <c:v>72.7</c:v>
                </c:pt>
                <c:pt idx="136">
                  <c:v>73.400000000000006</c:v>
                </c:pt>
                <c:pt idx="137">
                  <c:v>74.900000000000006</c:v>
                </c:pt>
                <c:pt idx="138">
                  <c:v>76.099999999999994</c:v>
                </c:pt>
                <c:pt idx="139">
                  <c:v>77</c:v>
                </c:pt>
                <c:pt idx="140">
                  <c:v>77.900000000000006</c:v>
                </c:pt>
                <c:pt idx="141">
                  <c:v>78.900000000000006</c:v>
                </c:pt>
                <c:pt idx="142">
                  <c:v>80</c:v>
                </c:pt>
                <c:pt idx="143">
                  <c:v>81.400000000000006</c:v>
                </c:pt>
                <c:pt idx="144">
                  <c:v>82.5</c:v>
                </c:pt>
                <c:pt idx="145">
                  <c:v>83.8</c:v>
                </c:pt>
                <c:pt idx="146">
                  <c:v>84.9</c:v>
                </c:pt>
                <c:pt idx="147">
                  <c:v>85.8</c:v>
                </c:pt>
                <c:pt idx="148">
                  <c:v>86.9</c:v>
                </c:pt>
                <c:pt idx="149">
                  <c:v>88</c:v>
                </c:pt>
                <c:pt idx="150">
                  <c:v>89.4</c:v>
                </c:pt>
                <c:pt idx="151">
                  <c:v>90.9</c:v>
                </c:pt>
                <c:pt idx="152">
                  <c:v>91.6</c:v>
                </c:pt>
                <c:pt idx="153">
                  <c:v>92.7</c:v>
                </c:pt>
                <c:pt idx="154">
                  <c:v>93.6</c:v>
                </c:pt>
                <c:pt idx="155">
                  <c:v>94.5</c:v>
                </c:pt>
                <c:pt idx="156">
                  <c:v>96</c:v>
                </c:pt>
                <c:pt idx="157">
                  <c:v>97.3</c:v>
                </c:pt>
                <c:pt idx="158">
                  <c:v>98.2</c:v>
                </c:pt>
                <c:pt idx="159">
                  <c:v>99.4</c:v>
                </c:pt>
                <c:pt idx="160">
                  <c:v>100.7</c:v>
                </c:pt>
                <c:pt idx="161">
                  <c:v>102</c:v>
                </c:pt>
                <c:pt idx="162">
                  <c:v>103.4</c:v>
                </c:pt>
                <c:pt idx="163">
                  <c:v>105.3</c:v>
                </c:pt>
                <c:pt idx="164">
                  <c:v>106.4</c:v>
                </c:pt>
                <c:pt idx="165">
                  <c:v>107.5</c:v>
                </c:pt>
                <c:pt idx="166">
                  <c:v>108.9</c:v>
                </c:pt>
                <c:pt idx="167">
                  <c:v>110.2</c:v>
                </c:pt>
                <c:pt idx="168">
                  <c:v>111.5</c:v>
                </c:pt>
                <c:pt idx="169">
                  <c:v>113.1</c:v>
                </c:pt>
                <c:pt idx="170">
                  <c:v>114</c:v>
                </c:pt>
                <c:pt idx="171">
                  <c:v>115.5</c:v>
                </c:pt>
                <c:pt idx="172">
                  <c:v>116.7</c:v>
                </c:pt>
                <c:pt idx="173">
                  <c:v>117.7</c:v>
                </c:pt>
                <c:pt idx="174">
                  <c:v>118.9</c:v>
                </c:pt>
                <c:pt idx="175">
                  <c:v>120.6</c:v>
                </c:pt>
                <c:pt idx="176">
                  <c:v>121.8</c:v>
                </c:pt>
                <c:pt idx="177">
                  <c:v>122.8</c:v>
                </c:pt>
                <c:pt idx="178">
                  <c:v>123.5</c:v>
                </c:pt>
                <c:pt idx="179">
                  <c:v>125.1</c:v>
                </c:pt>
                <c:pt idx="180">
                  <c:v>126.4</c:v>
                </c:pt>
                <c:pt idx="181">
                  <c:v>127.5</c:v>
                </c:pt>
                <c:pt idx="182">
                  <c:v>128.80000000000001</c:v>
                </c:pt>
                <c:pt idx="183">
                  <c:v>129.69999999999999</c:v>
                </c:pt>
                <c:pt idx="184">
                  <c:v>130.80000000000001</c:v>
                </c:pt>
                <c:pt idx="185">
                  <c:v>132</c:v>
                </c:pt>
                <c:pt idx="186">
                  <c:v>133.1</c:v>
                </c:pt>
                <c:pt idx="187">
                  <c:v>134.6</c:v>
                </c:pt>
                <c:pt idx="188">
                  <c:v>135.5</c:v>
                </c:pt>
                <c:pt idx="189">
                  <c:v>136.6</c:v>
                </c:pt>
                <c:pt idx="190">
                  <c:v>137.9</c:v>
                </c:pt>
                <c:pt idx="191">
                  <c:v>138.6</c:v>
                </c:pt>
                <c:pt idx="192">
                  <c:v>139.9</c:v>
                </c:pt>
                <c:pt idx="193">
                  <c:v>141.30000000000001</c:v>
                </c:pt>
                <c:pt idx="194">
                  <c:v>142.19999999999999</c:v>
                </c:pt>
                <c:pt idx="195">
                  <c:v>142.80000000000001</c:v>
                </c:pt>
                <c:pt idx="196">
                  <c:v>143.9</c:v>
                </c:pt>
                <c:pt idx="197">
                  <c:v>145.30000000000001</c:v>
                </c:pt>
                <c:pt idx="198">
                  <c:v>146.4</c:v>
                </c:pt>
                <c:pt idx="199">
                  <c:v>147.30000000000001</c:v>
                </c:pt>
                <c:pt idx="200">
                  <c:v>148.19999999999999</c:v>
                </c:pt>
                <c:pt idx="201">
                  <c:v>149.5</c:v>
                </c:pt>
                <c:pt idx="202">
                  <c:v>150.6</c:v>
                </c:pt>
                <c:pt idx="203">
                  <c:v>151.9</c:v>
                </c:pt>
                <c:pt idx="204">
                  <c:v>153.30000000000001</c:v>
                </c:pt>
                <c:pt idx="205">
                  <c:v>154.4</c:v>
                </c:pt>
                <c:pt idx="206">
                  <c:v>155.69999999999999</c:v>
                </c:pt>
                <c:pt idx="207">
                  <c:v>156.80000000000001</c:v>
                </c:pt>
                <c:pt idx="208">
                  <c:v>158.1</c:v>
                </c:pt>
                <c:pt idx="209">
                  <c:v>159.5</c:v>
                </c:pt>
                <c:pt idx="210">
                  <c:v>161.4</c:v>
                </c:pt>
                <c:pt idx="211">
                  <c:v>162.6</c:v>
                </c:pt>
                <c:pt idx="212">
                  <c:v>163.9</c:v>
                </c:pt>
                <c:pt idx="213">
                  <c:v>164.6</c:v>
                </c:pt>
                <c:pt idx="214">
                  <c:v>166.6</c:v>
                </c:pt>
                <c:pt idx="215">
                  <c:v>167.6</c:v>
                </c:pt>
                <c:pt idx="216">
                  <c:v>169</c:v>
                </c:pt>
                <c:pt idx="217">
                  <c:v>170.1</c:v>
                </c:pt>
                <c:pt idx="218">
                  <c:v>171.6</c:v>
                </c:pt>
                <c:pt idx="219">
                  <c:v>172.5</c:v>
                </c:pt>
                <c:pt idx="220">
                  <c:v>173.4</c:v>
                </c:pt>
                <c:pt idx="221">
                  <c:v>174.3</c:v>
                </c:pt>
                <c:pt idx="222">
                  <c:v>175.6</c:v>
                </c:pt>
                <c:pt idx="223">
                  <c:v>176.8</c:v>
                </c:pt>
                <c:pt idx="224">
                  <c:v>177.8</c:v>
                </c:pt>
                <c:pt idx="225">
                  <c:v>178.3</c:v>
                </c:pt>
                <c:pt idx="226">
                  <c:v>179.2</c:v>
                </c:pt>
                <c:pt idx="227">
                  <c:v>179.9</c:v>
                </c:pt>
                <c:pt idx="228">
                  <c:v>180.8</c:v>
                </c:pt>
                <c:pt idx="229">
                  <c:v>181.4</c:v>
                </c:pt>
                <c:pt idx="230">
                  <c:v>182.3</c:v>
                </c:pt>
                <c:pt idx="231">
                  <c:v>183.2</c:v>
                </c:pt>
                <c:pt idx="232">
                  <c:v>183.9</c:v>
                </c:pt>
                <c:pt idx="233">
                  <c:v>184.7</c:v>
                </c:pt>
                <c:pt idx="234">
                  <c:v>185.2</c:v>
                </c:pt>
                <c:pt idx="235">
                  <c:v>185.9</c:v>
                </c:pt>
                <c:pt idx="236">
                  <c:v>186.1</c:v>
                </c:pt>
                <c:pt idx="237">
                  <c:v>187.2</c:v>
                </c:pt>
                <c:pt idx="238">
                  <c:v>188.3</c:v>
                </c:pt>
                <c:pt idx="239">
                  <c:v>189.4</c:v>
                </c:pt>
                <c:pt idx="240">
                  <c:v>190.5</c:v>
                </c:pt>
                <c:pt idx="241">
                  <c:v>190.7</c:v>
                </c:pt>
                <c:pt idx="242">
                  <c:v>192</c:v>
                </c:pt>
                <c:pt idx="243">
                  <c:v>193.2</c:v>
                </c:pt>
                <c:pt idx="244">
                  <c:v>194.1</c:v>
                </c:pt>
                <c:pt idx="245">
                  <c:v>193.6</c:v>
                </c:pt>
                <c:pt idx="246">
                  <c:v>193.8</c:v>
                </c:pt>
                <c:pt idx="247">
                  <c:v>193.8</c:v>
                </c:pt>
                <c:pt idx="248">
                  <c:v>194</c:v>
                </c:pt>
                <c:pt idx="249">
                  <c:v>193.1</c:v>
                </c:pt>
                <c:pt idx="250">
                  <c:v>192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186.7</c:v>
                </c:pt>
                <c:pt idx="257">
                  <c:v>185.9</c:v>
                </c:pt>
                <c:pt idx="258">
                  <c:v>184.7</c:v>
                </c:pt>
                <c:pt idx="259">
                  <c:v>183.6</c:v>
                </c:pt>
                <c:pt idx="260">
                  <c:v>182.9</c:v>
                </c:pt>
                <c:pt idx="261">
                  <c:v>181.9</c:v>
                </c:pt>
                <c:pt idx="262">
                  <c:v>180.3</c:v>
                </c:pt>
                <c:pt idx="263">
                  <c:v>179.8</c:v>
                </c:pt>
                <c:pt idx="264">
                  <c:v>178.5</c:v>
                </c:pt>
                <c:pt idx="265">
                  <c:v>177.8</c:v>
                </c:pt>
                <c:pt idx="266">
                  <c:v>176.1</c:v>
                </c:pt>
                <c:pt idx="267">
                  <c:v>175</c:v>
                </c:pt>
                <c:pt idx="268">
                  <c:v>173.7</c:v>
                </c:pt>
                <c:pt idx="269">
                  <c:v>172.8</c:v>
                </c:pt>
                <c:pt idx="270">
                  <c:v>171.9</c:v>
                </c:pt>
                <c:pt idx="271">
                  <c:v>170.8</c:v>
                </c:pt>
                <c:pt idx="272">
                  <c:v>169.4</c:v>
                </c:pt>
                <c:pt idx="273">
                  <c:v>168.1</c:v>
                </c:pt>
                <c:pt idx="274">
                  <c:v>167.2</c:v>
                </c:pt>
                <c:pt idx="275">
                  <c:v>165.9</c:v>
                </c:pt>
                <c:pt idx="276">
                  <c:v>164.8</c:v>
                </c:pt>
                <c:pt idx="277">
                  <c:v>163.4</c:v>
                </c:pt>
                <c:pt idx="278">
                  <c:v>161.69999999999999</c:v>
                </c:pt>
                <c:pt idx="279">
                  <c:v>161.19999999999999</c:v>
                </c:pt>
                <c:pt idx="280">
                  <c:v>160.6</c:v>
                </c:pt>
                <c:pt idx="281">
                  <c:v>159.4</c:v>
                </c:pt>
                <c:pt idx="282">
                  <c:v>157.9</c:v>
                </c:pt>
                <c:pt idx="283">
                  <c:v>156.4</c:v>
                </c:pt>
                <c:pt idx="284">
                  <c:v>155.4</c:v>
                </c:pt>
                <c:pt idx="285">
                  <c:v>154.1</c:v>
                </c:pt>
                <c:pt idx="286">
                  <c:v>152.80000000000001</c:v>
                </c:pt>
                <c:pt idx="287">
                  <c:v>152.1</c:v>
                </c:pt>
                <c:pt idx="288">
                  <c:v>150.80000000000001</c:v>
                </c:pt>
                <c:pt idx="289">
                  <c:v>149.5</c:v>
                </c:pt>
                <c:pt idx="290">
                  <c:v>148.4</c:v>
                </c:pt>
                <c:pt idx="291">
                  <c:v>147</c:v>
                </c:pt>
                <c:pt idx="292">
                  <c:v>146.1</c:v>
                </c:pt>
                <c:pt idx="293">
                  <c:v>144.6</c:v>
                </c:pt>
                <c:pt idx="294">
                  <c:v>143.9</c:v>
                </c:pt>
                <c:pt idx="295">
                  <c:v>142.19999999999999</c:v>
                </c:pt>
                <c:pt idx="296">
                  <c:v>141.1</c:v>
                </c:pt>
                <c:pt idx="297">
                  <c:v>139.69999999999999</c:v>
                </c:pt>
                <c:pt idx="298">
                  <c:v>138.19999999999999</c:v>
                </c:pt>
                <c:pt idx="299">
                  <c:v>137.1</c:v>
                </c:pt>
                <c:pt idx="300">
                  <c:v>136.4</c:v>
                </c:pt>
                <c:pt idx="301">
                  <c:v>135.30000000000001</c:v>
                </c:pt>
                <c:pt idx="302">
                  <c:v>133.5</c:v>
                </c:pt>
                <c:pt idx="303">
                  <c:v>132.19999999999999</c:v>
                </c:pt>
                <c:pt idx="304">
                  <c:v>130.6</c:v>
                </c:pt>
                <c:pt idx="305">
                  <c:v>130.19999999999999</c:v>
                </c:pt>
                <c:pt idx="306">
                  <c:v>128.6</c:v>
                </c:pt>
                <c:pt idx="307">
                  <c:v>127.5</c:v>
                </c:pt>
                <c:pt idx="308">
                  <c:v>126.2</c:v>
                </c:pt>
                <c:pt idx="309">
                  <c:v>124.8</c:v>
                </c:pt>
                <c:pt idx="310">
                  <c:v>123.8</c:v>
                </c:pt>
                <c:pt idx="311">
                  <c:v>122.8</c:v>
                </c:pt>
                <c:pt idx="312">
                  <c:v>121.5</c:v>
                </c:pt>
                <c:pt idx="313">
                  <c:v>120.6</c:v>
                </c:pt>
                <c:pt idx="314">
                  <c:v>119.3</c:v>
                </c:pt>
                <c:pt idx="315">
                  <c:v>117.7</c:v>
                </c:pt>
                <c:pt idx="316">
                  <c:v>116.4</c:v>
                </c:pt>
                <c:pt idx="317">
                  <c:v>115.1</c:v>
                </c:pt>
                <c:pt idx="318">
                  <c:v>114.9</c:v>
                </c:pt>
                <c:pt idx="319">
                  <c:v>113.6</c:v>
                </c:pt>
                <c:pt idx="320">
                  <c:v>112.4</c:v>
                </c:pt>
                <c:pt idx="321">
                  <c:v>111.3</c:v>
                </c:pt>
                <c:pt idx="322">
                  <c:v>110.4</c:v>
                </c:pt>
                <c:pt idx="323">
                  <c:v>109.5</c:v>
                </c:pt>
                <c:pt idx="324">
                  <c:v>108.7</c:v>
                </c:pt>
                <c:pt idx="325">
                  <c:v>107.6</c:v>
                </c:pt>
                <c:pt idx="326">
                  <c:v>106.5</c:v>
                </c:pt>
                <c:pt idx="327">
                  <c:v>105.6</c:v>
                </c:pt>
                <c:pt idx="328">
                  <c:v>104.5</c:v>
                </c:pt>
                <c:pt idx="329">
                  <c:v>104</c:v>
                </c:pt>
                <c:pt idx="330">
                  <c:v>102.5</c:v>
                </c:pt>
                <c:pt idx="331">
                  <c:v>102</c:v>
                </c:pt>
                <c:pt idx="332">
                  <c:v>100.9</c:v>
                </c:pt>
                <c:pt idx="333">
                  <c:v>99.8</c:v>
                </c:pt>
                <c:pt idx="334">
                  <c:v>98.5</c:v>
                </c:pt>
                <c:pt idx="335">
                  <c:v>97.1</c:v>
                </c:pt>
                <c:pt idx="336">
                  <c:v>96.7</c:v>
                </c:pt>
                <c:pt idx="337">
                  <c:v>95.8</c:v>
                </c:pt>
                <c:pt idx="338">
                  <c:v>94.5</c:v>
                </c:pt>
                <c:pt idx="339">
                  <c:v>92.7</c:v>
                </c:pt>
                <c:pt idx="340">
                  <c:v>91.4</c:v>
                </c:pt>
                <c:pt idx="341">
                  <c:v>90.7</c:v>
                </c:pt>
                <c:pt idx="342">
                  <c:v>89.4</c:v>
                </c:pt>
                <c:pt idx="343">
                  <c:v>88.1</c:v>
                </c:pt>
                <c:pt idx="344">
                  <c:v>87.1</c:v>
                </c:pt>
                <c:pt idx="345">
                  <c:v>86.3</c:v>
                </c:pt>
                <c:pt idx="346">
                  <c:v>84.9</c:v>
                </c:pt>
                <c:pt idx="347">
                  <c:v>83.2</c:v>
                </c:pt>
                <c:pt idx="348">
                  <c:v>82.1</c:v>
                </c:pt>
                <c:pt idx="349">
                  <c:v>80.5</c:v>
                </c:pt>
                <c:pt idx="350">
                  <c:v>80.099999999999994</c:v>
                </c:pt>
                <c:pt idx="351">
                  <c:v>79.2</c:v>
                </c:pt>
                <c:pt idx="352">
                  <c:v>77.900000000000006</c:v>
                </c:pt>
                <c:pt idx="353">
                  <c:v>76.7</c:v>
                </c:pt>
                <c:pt idx="354">
                  <c:v>75.2</c:v>
                </c:pt>
                <c:pt idx="355">
                  <c:v>73.900000000000006</c:v>
                </c:pt>
                <c:pt idx="356">
                  <c:v>72.7</c:v>
                </c:pt>
                <c:pt idx="357">
                  <c:v>71.400000000000006</c:v>
                </c:pt>
                <c:pt idx="358">
                  <c:v>70.7</c:v>
                </c:pt>
                <c:pt idx="359">
                  <c:v>69.599999999999994</c:v>
                </c:pt>
                <c:pt idx="360">
                  <c:v>68.7</c:v>
                </c:pt>
                <c:pt idx="361">
                  <c:v>67.2</c:v>
                </c:pt>
                <c:pt idx="362">
                  <c:v>65.599999999999994</c:v>
                </c:pt>
                <c:pt idx="363">
                  <c:v>64.3</c:v>
                </c:pt>
                <c:pt idx="364">
                  <c:v>63</c:v>
                </c:pt>
                <c:pt idx="365">
                  <c:v>61.9</c:v>
                </c:pt>
                <c:pt idx="366">
                  <c:v>61.2</c:v>
                </c:pt>
                <c:pt idx="367">
                  <c:v>59.9</c:v>
                </c:pt>
                <c:pt idx="368">
                  <c:v>58.5</c:v>
                </c:pt>
                <c:pt idx="369">
                  <c:v>57.2</c:v>
                </c:pt>
                <c:pt idx="370">
                  <c:v>55.9</c:v>
                </c:pt>
                <c:pt idx="371">
                  <c:v>55.2</c:v>
                </c:pt>
                <c:pt idx="372">
                  <c:v>53.9</c:v>
                </c:pt>
                <c:pt idx="373">
                  <c:v>52.5</c:v>
                </c:pt>
                <c:pt idx="374">
                  <c:v>51.4</c:v>
                </c:pt>
                <c:pt idx="375">
                  <c:v>50.3</c:v>
                </c:pt>
                <c:pt idx="376">
                  <c:v>49.2</c:v>
                </c:pt>
                <c:pt idx="377">
                  <c:v>47.7</c:v>
                </c:pt>
                <c:pt idx="378">
                  <c:v>45.9</c:v>
                </c:pt>
                <c:pt idx="379">
                  <c:v>45.2</c:v>
                </c:pt>
                <c:pt idx="380">
                  <c:v>44.1</c:v>
                </c:pt>
                <c:pt idx="381">
                  <c:v>42.4</c:v>
                </c:pt>
                <c:pt idx="382">
                  <c:v>41.5</c:v>
                </c:pt>
                <c:pt idx="383">
                  <c:v>40.200000000000003</c:v>
                </c:pt>
                <c:pt idx="384">
                  <c:v>39.299999999999997</c:v>
                </c:pt>
                <c:pt idx="385">
                  <c:v>38.200000000000003</c:v>
                </c:pt>
                <c:pt idx="386">
                  <c:v>36.799999999999997</c:v>
                </c:pt>
                <c:pt idx="387">
                  <c:v>35.5</c:v>
                </c:pt>
                <c:pt idx="388">
                  <c:v>34.1</c:v>
                </c:pt>
                <c:pt idx="389">
                  <c:v>33.1</c:v>
                </c:pt>
                <c:pt idx="390">
                  <c:v>31.5</c:v>
                </c:pt>
                <c:pt idx="391">
                  <c:v>30.2</c:v>
                </c:pt>
                <c:pt idx="392">
                  <c:v>29.1</c:v>
                </c:pt>
                <c:pt idx="393">
                  <c:v>27.9</c:v>
                </c:pt>
                <c:pt idx="394">
                  <c:v>27.1</c:v>
                </c:pt>
                <c:pt idx="395">
                  <c:v>26.2</c:v>
                </c:pt>
                <c:pt idx="396">
                  <c:v>25</c:v>
                </c:pt>
                <c:pt idx="397">
                  <c:v>23.7</c:v>
                </c:pt>
                <c:pt idx="398">
                  <c:v>22.9</c:v>
                </c:pt>
                <c:pt idx="399">
                  <c:v>21.7</c:v>
                </c:pt>
                <c:pt idx="400">
                  <c:v>20</c:v>
                </c:pt>
                <c:pt idx="401">
                  <c:v>19.3</c:v>
                </c:pt>
                <c:pt idx="402">
                  <c:v>18.2</c:v>
                </c:pt>
                <c:pt idx="403">
                  <c:v>17.100000000000001</c:v>
                </c:pt>
                <c:pt idx="404">
                  <c:v>15.7</c:v>
                </c:pt>
                <c:pt idx="405">
                  <c:v>14.6</c:v>
                </c:pt>
                <c:pt idx="406">
                  <c:v>13.5</c:v>
                </c:pt>
                <c:pt idx="407">
                  <c:v>12.4</c:v>
                </c:pt>
                <c:pt idx="408">
                  <c:v>11.1</c:v>
                </c:pt>
                <c:pt idx="409">
                  <c:v>10</c:v>
                </c:pt>
                <c:pt idx="410">
                  <c:v>8.9</c:v>
                </c:pt>
                <c:pt idx="411">
                  <c:v>8.1999999999999993</c:v>
                </c:pt>
                <c:pt idx="412">
                  <c:v>6.6</c:v>
                </c:pt>
                <c:pt idx="413">
                  <c:v>5.0999999999999996</c:v>
                </c:pt>
                <c:pt idx="414">
                  <c:v>4.2</c:v>
                </c:pt>
                <c:pt idx="415">
                  <c:v>2.9</c:v>
                </c:pt>
                <c:pt idx="416">
                  <c:v>2.2000000000000002</c:v>
                </c:pt>
                <c:pt idx="417">
                  <c:v>0.7</c:v>
                </c:pt>
                <c:pt idx="418">
                  <c:v>0.2</c:v>
                </c:pt>
                <c:pt idx="419">
                  <c:v>-1</c:v>
                </c:pt>
                <c:pt idx="420">
                  <c:v>0</c:v>
                </c:pt>
                <c:pt idx="421">
                  <c:v>-1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-1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16-A44E-B4B3-39517F53E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853983"/>
        <c:axId val="1"/>
      </c:scatterChart>
      <c:valAx>
        <c:axId val="2012853983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8539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-999</c:v>
                </c:pt>
                <c:pt idx="78">
                  <c:v>0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0</c:v>
                </c:pt>
                <c:pt idx="84">
                  <c:v>-999</c:v>
                </c:pt>
                <c:pt idx="85">
                  <c:v>-999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-999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-999</c:v>
                </c:pt>
                <c:pt idx="95">
                  <c:v>0</c:v>
                </c:pt>
                <c:pt idx="96">
                  <c:v>-999</c:v>
                </c:pt>
                <c:pt idx="97">
                  <c:v>-999</c:v>
                </c:pt>
                <c:pt idx="98">
                  <c:v>0</c:v>
                </c:pt>
                <c:pt idx="99">
                  <c:v>0</c:v>
                </c:pt>
                <c:pt idx="100">
                  <c:v>-999</c:v>
                </c:pt>
                <c:pt idx="101">
                  <c:v>-999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-999</c:v>
                </c:pt>
                <c:pt idx="107">
                  <c:v>-999</c:v>
                </c:pt>
                <c:pt idx="108">
                  <c:v>0</c:v>
                </c:pt>
                <c:pt idx="109">
                  <c:v>-999</c:v>
                </c:pt>
                <c:pt idx="110">
                  <c:v>0</c:v>
                </c:pt>
                <c:pt idx="111">
                  <c:v>0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0</c:v>
                </c:pt>
                <c:pt idx="120">
                  <c:v>-999</c:v>
                </c:pt>
                <c:pt idx="121">
                  <c:v>0</c:v>
                </c:pt>
                <c:pt idx="122">
                  <c:v>-999</c:v>
                </c:pt>
                <c:pt idx="123">
                  <c:v>-999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-999</c:v>
                </c:pt>
                <c:pt idx="131">
                  <c:v>0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0</c:v>
                </c:pt>
                <c:pt idx="138">
                  <c:v>0</c:v>
                </c:pt>
                <c:pt idx="139">
                  <c:v>-999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-999</c:v>
                </c:pt>
                <c:pt idx="146">
                  <c:v>0</c:v>
                </c:pt>
                <c:pt idx="147">
                  <c:v>0</c:v>
                </c:pt>
                <c:pt idx="148">
                  <c:v>-999</c:v>
                </c:pt>
                <c:pt idx="149">
                  <c:v>0</c:v>
                </c:pt>
                <c:pt idx="150">
                  <c:v>-999</c:v>
                </c:pt>
                <c:pt idx="151">
                  <c:v>0</c:v>
                </c:pt>
                <c:pt idx="152">
                  <c:v>-999</c:v>
                </c:pt>
                <c:pt idx="153">
                  <c:v>0</c:v>
                </c:pt>
                <c:pt idx="154">
                  <c:v>0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0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0</c:v>
                </c:pt>
                <c:pt idx="355">
                  <c:v>-999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-999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0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0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0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0</c:v>
                </c:pt>
                <c:pt idx="396">
                  <c:v>-999</c:v>
                </c:pt>
                <c:pt idx="397">
                  <c:v>-999</c:v>
                </c:pt>
                <c:pt idx="398">
                  <c:v>0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0</c:v>
                </c:pt>
                <c:pt idx="405">
                  <c:v>-999</c:v>
                </c:pt>
                <c:pt idx="406">
                  <c:v>0</c:v>
                </c:pt>
                <c:pt idx="407">
                  <c:v>0</c:v>
                </c:pt>
                <c:pt idx="408">
                  <c:v>-999</c:v>
                </c:pt>
                <c:pt idx="409">
                  <c:v>0</c:v>
                </c:pt>
                <c:pt idx="410">
                  <c:v>-999</c:v>
                </c:pt>
                <c:pt idx="411">
                  <c:v>0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0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0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0.2</c:v>
                </c:pt>
                <c:pt idx="75">
                  <c:v>1.5</c:v>
                </c:pt>
                <c:pt idx="76">
                  <c:v>2.4</c:v>
                </c:pt>
                <c:pt idx="77">
                  <c:v>3.8</c:v>
                </c:pt>
                <c:pt idx="78">
                  <c:v>4.5999999999999996</c:v>
                </c:pt>
                <c:pt idx="79">
                  <c:v>6</c:v>
                </c:pt>
                <c:pt idx="80">
                  <c:v>7.6</c:v>
                </c:pt>
                <c:pt idx="81">
                  <c:v>8.9</c:v>
                </c:pt>
                <c:pt idx="82">
                  <c:v>10.199999999999999</c:v>
                </c:pt>
                <c:pt idx="83">
                  <c:v>10.9</c:v>
                </c:pt>
                <c:pt idx="84">
                  <c:v>12.4</c:v>
                </c:pt>
                <c:pt idx="85">
                  <c:v>13.8</c:v>
                </c:pt>
                <c:pt idx="86">
                  <c:v>14.4</c:v>
                </c:pt>
                <c:pt idx="87">
                  <c:v>15.3</c:v>
                </c:pt>
                <c:pt idx="88">
                  <c:v>16.899999999999999</c:v>
                </c:pt>
                <c:pt idx="89">
                  <c:v>18</c:v>
                </c:pt>
                <c:pt idx="90">
                  <c:v>19.3</c:v>
                </c:pt>
                <c:pt idx="91">
                  <c:v>20.8</c:v>
                </c:pt>
                <c:pt idx="92">
                  <c:v>21.9</c:v>
                </c:pt>
                <c:pt idx="93">
                  <c:v>22.8</c:v>
                </c:pt>
                <c:pt idx="94">
                  <c:v>23.7</c:v>
                </c:pt>
                <c:pt idx="95">
                  <c:v>25.1</c:v>
                </c:pt>
                <c:pt idx="96">
                  <c:v>26.2</c:v>
                </c:pt>
                <c:pt idx="97">
                  <c:v>27.3</c:v>
                </c:pt>
                <c:pt idx="98">
                  <c:v>28.6</c:v>
                </c:pt>
                <c:pt idx="99">
                  <c:v>29.9</c:v>
                </c:pt>
                <c:pt idx="100">
                  <c:v>31</c:v>
                </c:pt>
                <c:pt idx="101">
                  <c:v>32.4</c:v>
                </c:pt>
                <c:pt idx="102">
                  <c:v>33.299999999999997</c:v>
                </c:pt>
                <c:pt idx="103">
                  <c:v>34.4</c:v>
                </c:pt>
                <c:pt idx="104">
                  <c:v>36.1</c:v>
                </c:pt>
                <c:pt idx="105">
                  <c:v>37.5</c:v>
                </c:pt>
                <c:pt idx="106">
                  <c:v>38.200000000000003</c:v>
                </c:pt>
                <c:pt idx="107">
                  <c:v>39.200000000000003</c:v>
                </c:pt>
                <c:pt idx="108">
                  <c:v>40.4</c:v>
                </c:pt>
                <c:pt idx="109">
                  <c:v>41.7</c:v>
                </c:pt>
                <c:pt idx="110">
                  <c:v>43.2</c:v>
                </c:pt>
                <c:pt idx="111">
                  <c:v>44.8</c:v>
                </c:pt>
                <c:pt idx="112">
                  <c:v>45.7</c:v>
                </c:pt>
                <c:pt idx="113">
                  <c:v>46.6</c:v>
                </c:pt>
                <c:pt idx="114">
                  <c:v>47.7</c:v>
                </c:pt>
                <c:pt idx="115">
                  <c:v>48.4</c:v>
                </c:pt>
                <c:pt idx="116">
                  <c:v>49.9</c:v>
                </c:pt>
                <c:pt idx="117">
                  <c:v>51.2</c:v>
                </c:pt>
                <c:pt idx="118">
                  <c:v>52.8</c:v>
                </c:pt>
                <c:pt idx="119">
                  <c:v>53.9</c:v>
                </c:pt>
                <c:pt idx="120">
                  <c:v>55</c:v>
                </c:pt>
                <c:pt idx="121">
                  <c:v>56.3</c:v>
                </c:pt>
                <c:pt idx="122">
                  <c:v>57.2</c:v>
                </c:pt>
                <c:pt idx="123">
                  <c:v>58.5</c:v>
                </c:pt>
                <c:pt idx="124">
                  <c:v>59.7</c:v>
                </c:pt>
                <c:pt idx="125">
                  <c:v>61.2</c:v>
                </c:pt>
                <c:pt idx="126">
                  <c:v>62.3</c:v>
                </c:pt>
                <c:pt idx="127">
                  <c:v>63.4</c:v>
                </c:pt>
                <c:pt idx="128">
                  <c:v>64.099999999999994</c:v>
                </c:pt>
                <c:pt idx="129">
                  <c:v>65.7</c:v>
                </c:pt>
                <c:pt idx="130">
                  <c:v>67.2</c:v>
                </c:pt>
                <c:pt idx="131">
                  <c:v>67.900000000000006</c:v>
                </c:pt>
                <c:pt idx="132">
                  <c:v>69.2</c:v>
                </c:pt>
                <c:pt idx="133">
                  <c:v>70.5</c:v>
                </c:pt>
                <c:pt idx="134">
                  <c:v>71.400000000000006</c:v>
                </c:pt>
                <c:pt idx="135">
                  <c:v>72.7</c:v>
                </c:pt>
                <c:pt idx="136">
                  <c:v>73.400000000000006</c:v>
                </c:pt>
                <c:pt idx="137">
                  <c:v>74.900000000000006</c:v>
                </c:pt>
                <c:pt idx="138">
                  <c:v>76.099999999999994</c:v>
                </c:pt>
                <c:pt idx="139">
                  <c:v>77</c:v>
                </c:pt>
                <c:pt idx="140">
                  <c:v>77.900000000000006</c:v>
                </c:pt>
                <c:pt idx="141">
                  <c:v>78.900000000000006</c:v>
                </c:pt>
                <c:pt idx="142">
                  <c:v>80</c:v>
                </c:pt>
                <c:pt idx="143">
                  <c:v>81.400000000000006</c:v>
                </c:pt>
                <c:pt idx="144">
                  <c:v>82.5</c:v>
                </c:pt>
                <c:pt idx="145">
                  <c:v>83.8</c:v>
                </c:pt>
                <c:pt idx="146">
                  <c:v>84.9</c:v>
                </c:pt>
                <c:pt idx="147">
                  <c:v>85.8</c:v>
                </c:pt>
                <c:pt idx="148">
                  <c:v>86.9</c:v>
                </c:pt>
                <c:pt idx="149">
                  <c:v>88</c:v>
                </c:pt>
                <c:pt idx="150">
                  <c:v>89.4</c:v>
                </c:pt>
                <c:pt idx="151">
                  <c:v>90.9</c:v>
                </c:pt>
                <c:pt idx="152">
                  <c:v>91.6</c:v>
                </c:pt>
                <c:pt idx="153">
                  <c:v>92.7</c:v>
                </c:pt>
                <c:pt idx="154">
                  <c:v>93.6</c:v>
                </c:pt>
                <c:pt idx="155">
                  <c:v>94.5</c:v>
                </c:pt>
                <c:pt idx="156">
                  <c:v>96</c:v>
                </c:pt>
                <c:pt idx="157">
                  <c:v>97.3</c:v>
                </c:pt>
                <c:pt idx="158">
                  <c:v>98.2</c:v>
                </c:pt>
                <c:pt idx="159">
                  <c:v>99.4</c:v>
                </c:pt>
                <c:pt idx="160">
                  <c:v>100.7</c:v>
                </c:pt>
                <c:pt idx="161">
                  <c:v>102</c:v>
                </c:pt>
                <c:pt idx="162">
                  <c:v>103.4</c:v>
                </c:pt>
                <c:pt idx="163">
                  <c:v>105.3</c:v>
                </c:pt>
                <c:pt idx="164">
                  <c:v>106.4</c:v>
                </c:pt>
                <c:pt idx="165">
                  <c:v>107.5</c:v>
                </c:pt>
                <c:pt idx="166">
                  <c:v>108.9</c:v>
                </c:pt>
                <c:pt idx="167">
                  <c:v>110.2</c:v>
                </c:pt>
                <c:pt idx="168">
                  <c:v>111.5</c:v>
                </c:pt>
                <c:pt idx="169">
                  <c:v>113.1</c:v>
                </c:pt>
                <c:pt idx="170">
                  <c:v>114</c:v>
                </c:pt>
                <c:pt idx="171">
                  <c:v>115.5</c:v>
                </c:pt>
                <c:pt idx="172">
                  <c:v>116.7</c:v>
                </c:pt>
                <c:pt idx="173">
                  <c:v>117.7</c:v>
                </c:pt>
                <c:pt idx="174">
                  <c:v>118.9</c:v>
                </c:pt>
                <c:pt idx="175">
                  <c:v>120.6</c:v>
                </c:pt>
                <c:pt idx="176">
                  <c:v>121.8</c:v>
                </c:pt>
                <c:pt idx="177">
                  <c:v>122.8</c:v>
                </c:pt>
                <c:pt idx="178">
                  <c:v>123.5</c:v>
                </c:pt>
                <c:pt idx="179">
                  <c:v>125.1</c:v>
                </c:pt>
                <c:pt idx="180">
                  <c:v>126.4</c:v>
                </c:pt>
                <c:pt idx="181">
                  <c:v>127.5</c:v>
                </c:pt>
                <c:pt idx="182">
                  <c:v>128.80000000000001</c:v>
                </c:pt>
                <c:pt idx="183">
                  <c:v>129.69999999999999</c:v>
                </c:pt>
                <c:pt idx="184">
                  <c:v>130.80000000000001</c:v>
                </c:pt>
                <c:pt idx="185">
                  <c:v>132</c:v>
                </c:pt>
                <c:pt idx="186">
                  <c:v>133.1</c:v>
                </c:pt>
                <c:pt idx="187">
                  <c:v>134.6</c:v>
                </c:pt>
                <c:pt idx="188">
                  <c:v>135.5</c:v>
                </c:pt>
                <c:pt idx="189">
                  <c:v>136.6</c:v>
                </c:pt>
                <c:pt idx="190">
                  <c:v>137.9</c:v>
                </c:pt>
                <c:pt idx="191">
                  <c:v>138.6</c:v>
                </c:pt>
                <c:pt idx="192">
                  <c:v>139.9</c:v>
                </c:pt>
                <c:pt idx="193">
                  <c:v>141.30000000000001</c:v>
                </c:pt>
                <c:pt idx="194">
                  <c:v>142.19999999999999</c:v>
                </c:pt>
                <c:pt idx="195">
                  <c:v>142.80000000000001</c:v>
                </c:pt>
                <c:pt idx="196">
                  <c:v>143.9</c:v>
                </c:pt>
                <c:pt idx="197">
                  <c:v>145.30000000000001</c:v>
                </c:pt>
                <c:pt idx="198">
                  <c:v>146.4</c:v>
                </c:pt>
                <c:pt idx="199">
                  <c:v>147.30000000000001</c:v>
                </c:pt>
                <c:pt idx="200">
                  <c:v>148.19999999999999</c:v>
                </c:pt>
                <c:pt idx="201">
                  <c:v>149.5</c:v>
                </c:pt>
                <c:pt idx="202">
                  <c:v>150.6</c:v>
                </c:pt>
                <c:pt idx="203">
                  <c:v>151.9</c:v>
                </c:pt>
                <c:pt idx="204">
                  <c:v>153.30000000000001</c:v>
                </c:pt>
                <c:pt idx="205">
                  <c:v>154.4</c:v>
                </c:pt>
                <c:pt idx="206">
                  <c:v>155.69999999999999</c:v>
                </c:pt>
                <c:pt idx="207">
                  <c:v>156.80000000000001</c:v>
                </c:pt>
                <c:pt idx="208">
                  <c:v>158.1</c:v>
                </c:pt>
                <c:pt idx="209">
                  <c:v>159.5</c:v>
                </c:pt>
                <c:pt idx="210">
                  <c:v>161.4</c:v>
                </c:pt>
                <c:pt idx="211">
                  <c:v>162.6</c:v>
                </c:pt>
                <c:pt idx="212">
                  <c:v>163.9</c:v>
                </c:pt>
                <c:pt idx="213">
                  <c:v>164.6</c:v>
                </c:pt>
                <c:pt idx="214">
                  <c:v>166.6</c:v>
                </c:pt>
                <c:pt idx="215">
                  <c:v>167.6</c:v>
                </c:pt>
                <c:pt idx="216">
                  <c:v>169</c:v>
                </c:pt>
                <c:pt idx="217">
                  <c:v>170.1</c:v>
                </c:pt>
                <c:pt idx="218">
                  <c:v>171.6</c:v>
                </c:pt>
                <c:pt idx="219">
                  <c:v>172.5</c:v>
                </c:pt>
                <c:pt idx="220">
                  <c:v>173.4</c:v>
                </c:pt>
                <c:pt idx="221">
                  <c:v>174.3</c:v>
                </c:pt>
                <c:pt idx="222">
                  <c:v>175.6</c:v>
                </c:pt>
                <c:pt idx="223">
                  <c:v>176.8</c:v>
                </c:pt>
                <c:pt idx="224">
                  <c:v>177.8</c:v>
                </c:pt>
                <c:pt idx="225">
                  <c:v>178.3</c:v>
                </c:pt>
                <c:pt idx="226">
                  <c:v>179.2</c:v>
                </c:pt>
                <c:pt idx="227">
                  <c:v>179.9</c:v>
                </c:pt>
                <c:pt idx="228">
                  <c:v>180.8</c:v>
                </c:pt>
                <c:pt idx="229">
                  <c:v>181.4</c:v>
                </c:pt>
                <c:pt idx="230">
                  <c:v>182.3</c:v>
                </c:pt>
                <c:pt idx="231">
                  <c:v>183.2</c:v>
                </c:pt>
                <c:pt idx="232">
                  <c:v>183.9</c:v>
                </c:pt>
                <c:pt idx="233">
                  <c:v>184.7</c:v>
                </c:pt>
                <c:pt idx="234">
                  <c:v>185.2</c:v>
                </c:pt>
                <c:pt idx="235">
                  <c:v>185.9</c:v>
                </c:pt>
                <c:pt idx="236">
                  <c:v>186.1</c:v>
                </c:pt>
                <c:pt idx="237">
                  <c:v>187.2</c:v>
                </c:pt>
                <c:pt idx="238">
                  <c:v>188.3</c:v>
                </c:pt>
                <c:pt idx="239">
                  <c:v>189.4</c:v>
                </c:pt>
                <c:pt idx="240">
                  <c:v>190.5</c:v>
                </c:pt>
                <c:pt idx="241">
                  <c:v>190.7</c:v>
                </c:pt>
                <c:pt idx="242">
                  <c:v>192</c:v>
                </c:pt>
                <c:pt idx="243">
                  <c:v>193.2</c:v>
                </c:pt>
                <c:pt idx="244">
                  <c:v>194.1</c:v>
                </c:pt>
                <c:pt idx="245">
                  <c:v>193.6</c:v>
                </c:pt>
                <c:pt idx="246">
                  <c:v>193.8</c:v>
                </c:pt>
                <c:pt idx="247">
                  <c:v>193.8</c:v>
                </c:pt>
                <c:pt idx="248">
                  <c:v>194</c:v>
                </c:pt>
                <c:pt idx="249">
                  <c:v>193.1</c:v>
                </c:pt>
                <c:pt idx="250">
                  <c:v>192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186.7</c:v>
                </c:pt>
                <c:pt idx="257">
                  <c:v>185.9</c:v>
                </c:pt>
                <c:pt idx="258">
                  <c:v>184.7</c:v>
                </c:pt>
                <c:pt idx="259">
                  <c:v>183.6</c:v>
                </c:pt>
                <c:pt idx="260">
                  <c:v>182.9</c:v>
                </c:pt>
                <c:pt idx="261">
                  <c:v>181.9</c:v>
                </c:pt>
                <c:pt idx="262">
                  <c:v>180.3</c:v>
                </c:pt>
                <c:pt idx="263">
                  <c:v>179.8</c:v>
                </c:pt>
                <c:pt idx="264">
                  <c:v>178.5</c:v>
                </c:pt>
                <c:pt idx="265">
                  <c:v>177.8</c:v>
                </c:pt>
                <c:pt idx="266">
                  <c:v>176.1</c:v>
                </c:pt>
                <c:pt idx="267">
                  <c:v>175</c:v>
                </c:pt>
                <c:pt idx="268">
                  <c:v>173.7</c:v>
                </c:pt>
                <c:pt idx="269">
                  <c:v>172.8</c:v>
                </c:pt>
                <c:pt idx="270">
                  <c:v>171.9</c:v>
                </c:pt>
                <c:pt idx="271">
                  <c:v>170.8</c:v>
                </c:pt>
                <c:pt idx="272">
                  <c:v>169.4</c:v>
                </c:pt>
                <c:pt idx="273">
                  <c:v>168.1</c:v>
                </c:pt>
                <c:pt idx="274">
                  <c:v>167.2</c:v>
                </c:pt>
                <c:pt idx="275">
                  <c:v>165.9</c:v>
                </c:pt>
                <c:pt idx="276">
                  <c:v>164.8</c:v>
                </c:pt>
                <c:pt idx="277">
                  <c:v>163.4</c:v>
                </c:pt>
                <c:pt idx="278">
                  <c:v>161.69999999999999</c:v>
                </c:pt>
                <c:pt idx="279">
                  <c:v>161.19999999999999</c:v>
                </c:pt>
                <c:pt idx="280">
                  <c:v>160.6</c:v>
                </c:pt>
                <c:pt idx="281">
                  <c:v>159.4</c:v>
                </c:pt>
                <c:pt idx="282">
                  <c:v>157.9</c:v>
                </c:pt>
                <c:pt idx="283">
                  <c:v>156.4</c:v>
                </c:pt>
                <c:pt idx="284">
                  <c:v>155.4</c:v>
                </c:pt>
                <c:pt idx="285">
                  <c:v>154.1</c:v>
                </c:pt>
                <c:pt idx="286">
                  <c:v>152.80000000000001</c:v>
                </c:pt>
                <c:pt idx="287">
                  <c:v>152.1</c:v>
                </c:pt>
                <c:pt idx="288">
                  <c:v>150.80000000000001</c:v>
                </c:pt>
                <c:pt idx="289">
                  <c:v>149.5</c:v>
                </c:pt>
                <c:pt idx="290">
                  <c:v>148.4</c:v>
                </c:pt>
                <c:pt idx="291">
                  <c:v>147</c:v>
                </c:pt>
                <c:pt idx="292">
                  <c:v>146.1</c:v>
                </c:pt>
                <c:pt idx="293">
                  <c:v>144.6</c:v>
                </c:pt>
                <c:pt idx="294">
                  <c:v>143.9</c:v>
                </c:pt>
                <c:pt idx="295">
                  <c:v>142.19999999999999</c:v>
                </c:pt>
                <c:pt idx="296">
                  <c:v>141.1</c:v>
                </c:pt>
                <c:pt idx="297">
                  <c:v>139.69999999999999</c:v>
                </c:pt>
                <c:pt idx="298">
                  <c:v>138.19999999999999</c:v>
                </c:pt>
                <c:pt idx="299">
                  <c:v>137.1</c:v>
                </c:pt>
                <c:pt idx="300">
                  <c:v>136.4</c:v>
                </c:pt>
                <c:pt idx="301">
                  <c:v>135.30000000000001</c:v>
                </c:pt>
                <c:pt idx="302">
                  <c:v>133.5</c:v>
                </c:pt>
                <c:pt idx="303">
                  <c:v>132.19999999999999</c:v>
                </c:pt>
                <c:pt idx="304">
                  <c:v>130.6</c:v>
                </c:pt>
                <c:pt idx="305">
                  <c:v>130.19999999999999</c:v>
                </c:pt>
                <c:pt idx="306">
                  <c:v>128.6</c:v>
                </c:pt>
                <c:pt idx="307">
                  <c:v>127.5</c:v>
                </c:pt>
                <c:pt idx="308">
                  <c:v>126.2</c:v>
                </c:pt>
                <c:pt idx="309">
                  <c:v>124.8</c:v>
                </c:pt>
                <c:pt idx="310">
                  <c:v>123.8</c:v>
                </c:pt>
                <c:pt idx="311">
                  <c:v>122.8</c:v>
                </c:pt>
                <c:pt idx="312">
                  <c:v>121.5</c:v>
                </c:pt>
                <c:pt idx="313">
                  <c:v>120.6</c:v>
                </c:pt>
                <c:pt idx="314">
                  <c:v>119.3</c:v>
                </c:pt>
                <c:pt idx="315">
                  <c:v>117.7</c:v>
                </c:pt>
                <c:pt idx="316">
                  <c:v>116.4</c:v>
                </c:pt>
                <c:pt idx="317">
                  <c:v>115.1</c:v>
                </c:pt>
                <c:pt idx="318">
                  <c:v>114.9</c:v>
                </c:pt>
                <c:pt idx="319">
                  <c:v>113.6</c:v>
                </c:pt>
                <c:pt idx="320">
                  <c:v>112.4</c:v>
                </c:pt>
                <c:pt idx="321">
                  <c:v>111.3</c:v>
                </c:pt>
                <c:pt idx="322">
                  <c:v>110.4</c:v>
                </c:pt>
                <c:pt idx="323">
                  <c:v>109.5</c:v>
                </c:pt>
                <c:pt idx="324">
                  <c:v>108.7</c:v>
                </c:pt>
                <c:pt idx="325">
                  <c:v>107.6</c:v>
                </c:pt>
                <c:pt idx="326">
                  <c:v>106.5</c:v>
                </c:pt>
                <c:pt idx="327">
                  <c:v>105.6</c:v>
                </c:pt>
                <c:pt idx="328">
                  <c:v>104.5</c:v>
                </c:pt>
                <c:pt idx="329">
                  <c:v>104</c:v>
                </c:pt>
                <c:pt idx="330">
                  <c:v>102.5</c:v>
                </c:pt>
                <c:pt idx="331">
                  <c:v>102</c:v>
                </c:pt>
                <c:pt idx="332">
                  <c:v>100.9</c:v>
                </c:pt>
                <c:pt idx="333">
                  <c:v>99.8</c:v>
                </c:pt>
                <c:pt idx="334">
                  <c:v>98.5</c:v>
                </c:pt>
                <c:pt idx="335">
                  <c:v>97.1</c:v>
                </c:pt>
                <c:pt idx="336">
                  <c:v>96.7</c:v>
                </c:pt>
                <c:pt idx="337">
                  <c:v>95.8</c:v>
                </c:pt>
                <c:pt idx="338">
                  <c:v>94.5</c:v>
                </c:pt>
                <c:pt idx="339">
                  <c:v>92.7</c:v>
                </c:pt>
                <c:pt idx="340">
                  <c:v>91.4</c:v>
                </c:pt>
                <c:pt idx="341">
                  <c:v>90.7</c:v>
                </c:pt>
                <c:pt idx="342">
                  <c:v>89.4</c:v>
                </c:pt>
                <c:pt idx="343">
                  <c:v>88.1</c:v>
                </c:pt>
                <c:pt idx="344">
                  <c:v>87.1</c:v>
                </c:pt>
                <c:pt idx="345">
                  <c:v>86.3</c:v>
                </c:pt>
                <c:pt idx="346">
                  <c:v>84.9</c:v>
                </c:pt>
                <c:pt idx="347">
                  <c:v>83.2</c:v>
                </c:pt>
                <c:pt idx="348">
                  <c:v>82.1</c:v>
                </c:pt>
                <c:pt idx="349">
                  <c:v>80.5</c:v>
                </c:pt>
                <c:pt idx="350">
                  <c:v>80.099999999999994</c:v>
                </c:pt>
                <c:pt idx="351">
                  <c:v>79.2</c:v>
                </c:pt>
                <c:pt idx="352">
                  <c:v>77.900000000000006</c:v>
                </c:pt>
                <c:pt idx="353">
                  <c:v>76.7</c:v>
                </c:pt>
                <c:pt idx="354">
                  <c:v>75.2</c:v>
                </c:pt>
                <c:pt idx="355">
                  <c:v>73.900000000000006</c:v>
                </c:pt>
                <c:pt idx="356">
                  <c:v>72.7</c:v>
                </c:pt>
                <c:pt idx="357">
                  <c:v>71.400000000000006</c:v>
                </c:pt>
                <c:pt idx="358">
                  <c:v>70.7</c:v>
                </c:pt>
                <c:pt idx="359">
                  <c:v>69.599999999999994</c:v>
                </c:pt>
                <c:pt idx="360">
                  <c:v>68.7</c:v>
                </c:pt>
                <c:pt idx="361">
                  <c:v>67.2</c:v>
                </c:pt>
                <c:pt idx="362">
                  <c:v>65.599999999999994</c:v>
                </c:pt>
                <c:pt idx="363">
                  <c:v>64.3</c:v>
                </c:pt>
                <c:pt idx="364">
                  <c:v>63</c:v>
                </c:pt>
                <c:pt idx="365">
                  <c:v>61.9</c:v>
                </c:pt>
                <c:pt idx="366">
                  <c:v>61.2</c:v>
                </c:pt>
                <c:pt idx="367">
                  <c:v>59.9</c:v>
                </c:pt>
                <c:pt idx="368">
                  <c:v>58.5</c:v>
                </c:pt>
                <c:pt idx="369">
                  <c:v>57.2</c:v>
                </c:pt>
                <c:pt idx="370">
                  <c:v>55.9</c:v>
                </c:pt>
                <c:pt idx="371">
                  <c:v>55.2</c:v>
                </c:pt>
                <c:pt idx="372">
                  <c:v>53.9</c:v>
                </c:pt>
                <c:pt idx="373">
                  <c:v>52.5</c:v>
                </c:pt>
                <c:pt idx="374">
                  <c:v>51.4</c:v>
                </c:pt>
                <c:pt idx="375">
                  <c:v>50.3</c:v>
                </c:pt>
                <c:pt idx="376">
                  <c:v>49.2</c:v>
                </c:pt>
                <c:pt idx="377">
                  <c:v>47.7</c:v>
                </c:pt>
                <c:pt idx="378">
                  <c:v>45.9</c:v>
                </c:pt>
                <c:pt idx="379">
                  <c:v>45.2</c:v>
                </c:pt>
                <c:pt idx="380">
                  <c:v>44.1</c:v>
                </c:pt>
                <c:pt idx="381">
                  <c:v>42.4</c:v>
                </c:pt>
                <c:pt idx="382">
                  <c:v>41.5</c:v>
                </c:pt>
                <c:pt idx="383">
                  <c:v>40.200000000000003</c:v>
                </c:pt>
                <c:pt idx="384">
                  <c:v>39.299999999999997</c:v>
                </c:pt>
                <c:pt idx="385">
                  <c:v>38.200000000000003</c:v>
                </c:pt>
                <c:pt idx="386">
                  <c:v>36.799999999999997</c:v>
                </c:pt>
                <c:pt idx="387">
                  <c:v>35.5</c:v>
                </c:pt>
                <c:pt idx="388">
                  <c:v>34.1</c:v>
                </c:pt>
                <c:pt idx="389">
                  <c:v>33.1</c:v>
                </c:pt>
                <c:pt idx="390">
                  <c:v>31.5</c:v>
                </c:pt>
                <c:pt idx="391">
                  <c:v>30.2</c:v>
                </c:pt>
                <c:pt idx="392">
                  <c:v>29.1</c:v>
                </c:pt>
                <c:pt idx="393">
                  <c:v>27.9</c:v>
                </c:pt>
                <c:pt idx="394">
                  <c:v>27.1</c:v>
                </c:pt>
                <c:pt idx="395">
                  <c:v>26.2</c:v>
                </c:pt>
                <c:pt idx="396">
                  <c:v>25</c:v>
                </c:pt>
                <c:pt idx="397">
                  <c:v>23.7</c:v>
                </c:pt>
                <c:pt idx="398">
                  <c:v>22.9</c:v>
                </c:pt>
                <c:pt idx="399">
                  <c:v>21.7</c:v>
                </c:pt>
                <c:pt idx="400">
                  <c:v>20</c:v>
                </c:pt>
                <c:pt idx="401">
                  <c:v>19.3</c:v>
                </c:pt>
                <c:pt idx="402">
                  <c:v>18.2</c:v>
                </c:pt>
                <c:pt idx="403">
                  <c:v>17.100000000000001</c:v>
                </c:pt>
                <c:pt idx="404">
                  <c:v>15.7</c:v>
                </c:pt>
                <c:pt idx="405">
                  <c:v>14.6</c:v>
                </c:pt>
                <c:pt idx="406">
                  <c:v>13.5</c:v>
                </c:pt>
                <c:pt idx="407">
                  <c:v>12.4</c:v>
                </c:pt>
                <c:pt idx="408">
                  <c:v>11.1</c:v>
                </c:pt>
                <c:pt idx="409">
                  <c:v>10</c:v>
                </c:pt>
                <c:pt idx="410">
                  <c:v>8.9</c:v>
                </c:pt>
                <c:pt idx="411">
                  <c:v>8.1999999999999993</c:v>
                </c:pt>
                <c:pt idx="412">
                  <c:v>6.6</c:v>
                </c:pt>
                <c:pt idx="413">
                  <c:v>5.0999999999999996</c:v>
                </c:pt>
                <c:pt idx="414">
                  <c:v>4.2</c:v>
                </c:pt>
                <c:pt idx="415">
                  <c:v>2.9</c:v>
                </c:pt>
                <c:pt idx="416">
                  <c:v>2.2000000000000002</c:v>
                </c:pt>
                <c:pt idx="417">
                  <c:v>0.7</c:v>
                </c:pt>
                <c:pt idx="418">
                  <c:v>0.2</c:v>
                </c:pt>
                <c:pt idx="419">
                  <c:v>-1</c:v>
                </c:pt>
                <c:pt idx="420">
                  <c:v>0</c:v>
                </c:pt>
                <c:pt idx="421">
                  <c:v>-1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-1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91-B848-824C-A0CBD68B1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833295"/>
        <c:axId val="1"/>
      </c:scatterChart>
      <c:valAx>
        <c:axId val="2012833295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8332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5.4921999999999999E-2</c:v>
                </c:pt>
                <c:pt idx="1">
                  <c:v>8.2959999999999996E-3</c:v>
                </c:pt>
                <c:pt idx="2">
                  <c:v>3.3994999999999997E-2</c:v>
                </c:pt>
                <c:pt idx="3">
                  <c:v>2.5249999999999999E-3</c:v>
                </c:pt>
                <c:pt idx="4">
                  <c:v>0.11095099999999999</c:v>
                </c:pt>
                <c:pt idx="5">
                  <c:v>4.3345000000000002E-2</c:v>
                </c:pt>
                <c:pt idx="6">
                  <c:v>1.0935E-2</c:v>
                </c:pt>
                <c:pt idx="7">
                  <c:v>0.14547299999999999</c:v>
                </c:pt>
                <c:pt idx="8">
                  <c:v>3.2088999999999999E-2</c:v>
                </c:pt>
                <c:pt idx="9">
                  <c:v>2.4264000000000001E-2</c:v>
                </c:pt>
                <c:pt idx="10">
                  <c:v>4.3199999999999998E-4</c:v>
                </c:pt>
                <c:pt idx="11">
                  <c:v>3.3597000000000002E-2</c:v>
                </c:pt>
                <c:pt idx="12">
                  <c:v>2.3852000000000002E-2</c:v>
                </c:pt>
                <c:pt idx="13">
                  <c:v>5.4046999999999998E-2</c:v>
                </c:pt>
                <c:pt idx="14">
                  <c:v>0.109887</c:v>
                </c:pt>
                <c:pt idx="15">
                  <c:v>8.0300000000000007E-3</c:v>
                </c:pt>
                <c:pt idx="16">
                  <c:v>2.5298000000000001E-2</c:v>
                </c:pt>
                <c:pt idx="17">
                  <c:v>1.2056000000000001E-2</c:v>
                </c:pt>
                <c:pt idx="18">
                  <c:v>2.2591E-2</c:v>
                </c:pt>
                <c:pt idx="19">
                  <c:v>3.0522000000000001E-2</c:v>
                </c:pt>
                <c:pt idx="20">
                  <c:v>1.0097E-2</c:v>
                </c:pt>
                <c:pt idx="21">
                  <c:v>1.4056000000000001E-2</c:v>
                </c:pt>
                <c:pt idx="22">
                  <c:v>9.0806999999999999E-2</c:v>
                </c:pt>
                <c:pt idx="23">
                  <c:v>1.7819999999999999E-2</c:v>
                </c:pt>
                <c:pt idx="24">
                  <c:v>2.6634000000000001E-2</c:v>
                </c:pt>
                <c:pt idx="25">
                  <c:v>1.8595E-2</c:v>
                </c:pt>
                <c:pt idx="26">
                  <c:v>1.2683E-2</c:v>
                </c:pt>
                <c:pt idx="27">
                  <c:v>8.3070000000000001E-3</c:v>
                </c:pt>
                <c:pt idx="28">
                  <c:v>7.2220000000000001E-3</c:v>
                </c:pt>
                <c:pt idx="29">
                  <c:v>6.5960000000000005E-2</c:v>
                </c:pt>
                <c:pt idx="30">
                  <c:v>3.7889999999999998E-3</c:v>
                </c:pt>
                <c:pt idx="31">
                  <c:v>5.0939999999999996E-3</c:v>
                </c:pt>
                <c:pt idx="32">
                  <c:v>1.4883E-2</c:v>
                </c:pt>
                <c:pt idx="33">
                  <c:v>4.0779000000000003E-2</c:v>
                </c:pt>
                <c:pt idx="34">
                  <c:v>3.8831999999999998E-2</c:v>
                </c:pt>
                <c:pt idx="35">
                  <c:v>2.9127E-2</c:v>
                </c:pt>
                <c:pt idx="36">
                  <c:v>2.4194E-2</c:v>
                </c:pt>
                <c:pt idx="37">
                  <c:v>0.13626199999999999</c:v>
                </c:pt>
                <c:pt idx="38">
                  <c:v>9.3195E-2</c:v>
                </c:pt>
                <c:pt idx="39">
                  <c:v>6.9072999999999996E-2</c:v>
                </c:pt>
                <c:pt idx="40">
                  <c:v>2.4289000000000002E-2</c:v>
                </c:pt>
                <c:pt idx="41">
                  <c:v>0.13106200000000001</c:v>
                </c:pt>
                <c:pt idx="42">
                  <c:v>9.3400000000000004E-4</c:v>
                </c:pt>
                <c:pt idx="43">
                  <c:v>6.0369999999999998E-3</c:v>
                </c:pt>
                <c:pt idx="44">
                  <c:v>6.1685999999999998E-2</c:v>
                </c:pt>
                <c:pt idx="45">
                  <c:v>1.0042000000000001E-2</c:v>
                </c:pt>
                <c:pt idx="46">
                  <c:v>3.5804000000000002E-2</c:v>
                </c:pt>
                <c:pt idx="47">
                  <c:v>3.2995999999999998E-2</c:v>
                </c:pt>
                <c:pt idx="48">
                  <c:v>5.1053000000000001E-2</c:v>
                </c:pt>
                <c:pt idx="49">
                  <c:v>0.14751600000000001</c:v>
                </c:pt>
                <c:pt idx="50">
                  <c:v>3.9382E-2</c:v>
                </c:pt>
                <c:pt idx="51">
                  <c:v>2.036E-3</c:v>
                </c:pt>
                <c:pt idx="52">
                  <c:v>4.3091999999999998E-2</c:v>
                </c:pt>
                <c:pt idx="53">
                  <c:v>3.4925999999999999E-2</c:v>
                </c:pt>
                <c:pt idx="54">
                  <c:v>2.5283E-2</c:v>
                </c:pt>
                <c:pt idx="55">
                  <c:v>4.9077999999999997E-2</c:v>
                </c:pt>
                <c:pt idx="56">
                  <c:v>3.3607999999999999E-2</c:v>
                </c:pt>
                <c:pt idx="57">
                  <c:v>6.1650000000000003E-3</c:v>
                </c:pt>
                <c:pt idx="58">
                  <c:v>0.17966499999999999</c:v>
                </c:pt>
                <c:pt idx="59">
                  <c:v>1.1476E-2</c:v>
                </c:pt>
                <c:pt idx="60">
                  <c:v>8.1207000000000001E-2</c:v>
                </c:pt>
                <c:pt idx="61">
                  <c:v>3.6110000000000001E-3</c:v>
                </c:pt>
                <c:pt idx="62">
                  <c:v>3.4303E-2</c:v>
                </c:pt>
                <c:pt idx="63">
                  <c:v>4.888E-3</c:v>
                </c:pt>
                <c:pt idx="64">
                  <c:v>1.5747000000000001E-2</c:v>
                </c:pt>
                <c:pt idx="65">
                  <c:v>4.1399999999999999E-2</c:v>
                </c:pt>
                <c:pt idx="66">
                  <c:v>3.3548000000000001E-2</c:v>
                </c:pt>
                <c:pt idx="67">
                  <c:v>7.9729999999999992E-3</c:v>
                </c:pt>
                <c:pt idx="68">
                  <c:v>1.521E-2</c:v>
                </c:pt>
                <c:pt idx="69">
                  <c:v>0.102649</c:v>
                </c:pt>
                <c:pt idx="70">
                  <c:v>1.712E-3</c:v>
                </c:pt>
                <c:pt idx="71">
                  <c:v>2.1937999999999999E-2</c:v>
                </c:pt>
                <c:pt idx="72">
                  <c:v>4.3509999999999998E-3</c:v>
                </c:pt>
                <c:pt idx="73">
                  <c:v>4.7689999999999998E-3</c:v>
                </c:pt>
                <c:pt idx="74">
                  <c:v>0.99078500000000003</c:v>
                </c:pt>
                <c:pt idx="75">
                  <c:v>0.98154399999999997</c:v>
                </c:pt>
                <c:pt idx="76">
                  <c:v>0.97936900000000005</c:v>
                </c:pt>
                <c:pt idx="77">
                  <c:v>0.60868299999999997</c:v>
                </c:pt>
                <c:pt idx="78">
                  <c:v>0.99419000000000002</c:v>
                </c:pt>
                <c:pt idx="79">
                  <c:v>0.98315300000000005</c:v>
                </c:pt>
                <c:pt idx="80">
                  <c:v>0.316384</c:v>
                </c:pt>
                <c:pt idx="81">
                  <c:v>0.98839900000000003</c:v>
                </c:pt>
                <c:pt idx="82">
                  <c:v>0.99361699999999997</c:v>
                </c:pt>
                <c:pt idx="83">
                  <c:v>0.99261500000000003</c:v>
                </c:pt>
                <c:pt idx="84">
                  <c:v>0.99404300000000001</c:v>
                </c:pt>
                <c:pt idx="85">
                  <c:v>0.99409099999999995</c:v>
                </c:pt>
                <c:pt idx="86">
                  <c:v>0.99111400000000005</c:v>
                </c:pt>
                <c:pt idx="87">
                  <c:v>0.99540899999999999</c:v>
                </c:pt>
                <c:pt idx="88">
                  <c:v>0.99654299999999996</c:v>
                </c:pt>
                <c:pt idx="89">
                  <c:v>0.98476699999999995</c:v>
                </c:pt>
                <c:pt idx="90">
                  <c:v>0.98879899999999998</c:v>
                </c:pt>
                <c:pt idx="91">
                  <c:v>0.99101899999999998</c:v>
                </c:pt>
                <c:pt idx="92">
                  <c:v>0.99334699999999998</c:v>
                </c:pt>
                <c:pt idx="93">
                  <c:v>0.99423499999999998</c:v>
                </c:pt>
                <c:pt idx="94">
                  <c:v>0.99617599999999995</c:v>
                </c:pt>
                <c:pt idx="95">
                  <c:v>0.98965199999999998</c:v>
                </c:pt>
                <c:pt idx="96">
                  <c:v>0.57539300000000004</c:v>
                </c:pt>
                <c:pt idx="97">
                  <c:v>0.16958799999999999</c:v>
                </c:pt>
                <c:pt idx="98">
                  <c:v>0.988927</c:v>
                </c:pt>
                <c:pt idx="99">
                  <c:v>0.99256500000000003</c:v>
                </c:pt>
                <c:pt idx="100">
                  <c:v>0.93563300000000005</c:v>
                </c:pt>
                <c:pt idx="101">
                  <c:v>0.41191100000000003</c:v>
                </c:pt>
                <c:pt idx="102">
                  <c:v>0.99333400000000005</c:v>
                </c:pt>
                <c:pt idx="103">
                  <c:v>0.99008600000000002</c:v>
                </c:pt>
                <c:pt idx="104">
                  <c:v>0.99243599999999998</c:v>
                </c:pt>
                <c:pt idx="105">
                  <c:v>0.992282</c:v>
                </c:pt>
                <c:pt idx="106">
                  <c:v>0.46098499999999998</c:v>
                </c:pt>
                <c:pt idx="107">
                  <c:v>0.99508700000000005</c:v>
                </c:pt>
                <c:pt idx="108">
                  <c:v>0.99526599999999998</c:v>
                </c:pt>
                <c:pt idx="109">
                  <c:v>0.54574599999999995</c:v>
                </c:pt>
                <c:pt idx="110">
                  <c:v>0.99596200000000001</c:v>
                </c:pt>
                <c:pt idx="111">
                  <c:v>0.98735600000000001</c:v>
                </c:pt>
                <c:pt idx="112">
                  <c:v>0.99017699999999997</c:v>
                </c:pt>
                <c:pt idx="113">
                  <c:v>0.992761</c:v>
                </c:pt>
                <c:pt idx="114">
                  <c:v>0.194435</c:v>
                </c:pt>
                <c:pt idx="115">
                  <c:v>0.147842</c:v>
                </c:pt>
                <c:pt idx="116">
                  <c:v>0.25714199999999998</c:v>
                </c:pt>
                <c:pt idx="117">
                  <c:v>0.995417</c:v>
                </c:pt>
                <c:pt idx="118">
                  <c:v>0.52164100000000002</c:v>
                </c:pt>
                <c:pt idx="119">
                  <c:v>0.99522999999999995</c:v>
                </c:pt>
                <c:pt idx="120">
                  <c:v>0.235176</c:v>
                </c:pt>
                <c:pt idx="121">
                  <c:v>0.99686900000000001</c:v>
                </c:pt>
                <c:pt idx="122">
                  <c:v>0.99587800000000004</c:v>
                </c:pt>
                <c:pt idx="123">
                  <c:v>0.86732100000000001</c:v>
                </c:pt>
                <c:pt idx="124">
                  <c:v>0.99240200000000001</c:v>
                </c:pt>
                <c:pt idx="125">
                  <c:v>0.99334299999999998</c:v>
                </c:pt>
                <c:pt idx="126">
                  <c:v>0.99469300000000005</c:v>
                </c:pt>
                <c:pt idx="127">
                  <c:v>0.99590299999999998</c:v>
                </c:pt>
                <c:pt idx="128">
                  <c:v>0.99429900000000004</c:v>
                </c:pt>
                <c:pt idx="129">
                  <c:v>0.99551599999999996</c:v>
                </c:pt>
                <c:pt idx="130">
                  <c:v>0.99640600000000001</c:v>
                </c:pt>
                <c:pt idx="131">
                  <c:v>0.99603900000000001</c:v>
                </c:pt>
                <c:pt idx="132">
                  <c:v>0.489981</c:v>
                </c:pt>
                <c:pt idx="133">
                  <c:v>3.3328000000000003E-2</c:v>
                </c:pt>
                <c:pt idx="134">
                  <c:v>0.99819999999999998</c:v>
                </c:pt>
                <c:pt idx="135">
                  <c:v>0.98216499999999995</c:v>
                </c:pt>
                <c:pt idx="136">
                  <c:v>0.36109599999999997</c:v>
                </c:pt>
                <c:pt idx="137">
                  <c:v>0.99757200000000001</c:v>
                </c:pt>
                <c:pt idx="138">
                  <c:v>0.99818300000000004</c:v>
                </c:pt>
                <c:pt idx="139">
                  <c:v>0.99818300000000004</c:v>
                </c:pt>
                <c:pt idx="140">
                  <c:v>0.99789799999999995</c:v>
                </c:pt>
                <c:pt idx="141">
                  <c:v>0.99757300000000004</c:v>
                </c:pt>
                <c:pt idx="142">
                  <c:v>0.99714899999999995</c:v>
                </c:pt>
                <c:pt idx="143">
                  <c:v>0.996502</c:v>
                </c:pt>
                <c:pt idx="144">
                  <c:v>0.91261800000000004</c:v>
                </c:pt>
                <c:pt idx="145">
                  <c:v>0.53620900000000005</c:v>
                </c:pt>
                <c:pt idx="146">
                  <c:v>0.99457300000000004</c:v>
                </c:pt>
                <c:pt idx="147">
                  <c:v>0.99776900000000002</c:v>
                </c:pt>
                <c:pt idx="148">
                  <c:v>0.15434600000000001</c:v>
                </c:pt>
                <c:pt idx="149">
                  <c:v>0.98925399999999997</c:v>
                </c:pt>
                <c:pt idx="150">
                  <c:v>0.98894300000000002</c:v>
                </c:pt>
                <c:pt idx="151">
                  <c:v>0.98302100000000003</c:v>
                </c:pt>
                <c:pt idx="152">
                  <c:v>0.98031999999999997</c:v>
                </c:pt>
                <c:pt idx="153">
                  <c:v>0.98692000000000002</c:v>
                </c:pt>
                <c:pt idx="154">
                  <c:v>0.93937400000000004</c:v>
                </c:pt>
                <c:pt idx="155">
                  <c:v>0.92203400000000002</c:v>
                </c:pt>
                <c:pt idx="156">
                  <c:v>0.67394399999999999</c:v>
                </c:pt>
                <c:pt idx="157">
                  <c:v>0.62138899999999997</c:v>
                </c:pt>
                <c:pt idx="158">
                  <c:v>0.65452299999999997</c:v>
                </c:pt>
                <c:pt idx="159">
                  <c:v>0.61877000000000004</c:v>
                </c:pt>
                <c:pt idx="160">
                  <c:v>0.43301400000000001</c:v>
                </c:pt>
                <c:pt idx="161">
                  <c:v>0.26636799999999999</c:v>
                </c:pt>
                <c:pt idx="162">
                  <c:v>0.45523400000000003</c:v>
                </c:pt>
                <c:pt idx="163">
                  <c:v>0.390183</c:v>
                </c:pt>
                <c:pt idx="164">
                  <c:v>0.41286</c:v>
                </c:pt>
                <c:pt idx="165">
                  <c:v>0.332117</c:v>
                </c:pt>
                <c:pt idx="166">
                  <c:v>0.47960900000000001</c:v>
                </c:pt>
                <c:pt idx="167">
                  <c:v>0.40026699999999998</c:v>
                </c:pt>
                <c:pt idx="168">
                  <c:v>0.95079599999999997</c:v>
                </c:pt>
                <c:pt idx="169">
                  <c:v>0.44643300000000002</c:v>
                </c:pt>
                <c:pt idx="170">
                  <c:v>0.38226700000000002</c:v>
                </c:pt>
                <c:pt idx="171">
                  <c:v>0.19364799999999999</c:v>
                </c:pt>
                <c:pt idx="172">
                  <c:v>0.86666200000000004</c:v>
                </c:pt>
                <c:pt idx="173">
                  <c:v>0.25600000000000001</c:v>
                </c:pt>
                <c:pt idx="174">
                  <c:v>0.34454899999999999</c:v>
                </c:pt>
                <c:pt idx="175">
                  <c:v>0.40368900000000002</c:v>
                </c:pt>
                <c:pt idx="176">
                  <c:v>0.32655800000000001</c:v>
                </c:pt>
                <c:pt idx="177">
                  <c:v>0.36370999999999998</c:v>
                </c:pt>
                <c:pt idx="178">
                  <c:v>0.31582199999999999</c:v>
                </c:pt>
                <c:pt idx="179">
                  <c:v>0.37620900000000002</c:v>
                </c:pt>
                <c:pt idx="180">
                  <c:v>0.242038</c:v>
                </c:pt>
                <c:pt idx="181">
                  <c:v>0.365176</c:v>
                </c:pt>
                <c:pt idx="182">
                  <c:v>0.47484500000000002</c:v>
                </c:pt>
                <c:pt idx="183">
                  <c:v>0.243536</c:v>
                </c:pt>
                <c:pt idx="184">
                  <c:v>0.29048000000000002</c:v>
                </c:pt>
                <c:pt idx="185">
                  <c:v>0.57431500000000002</c:v>
                </c:pt>
                <c:pt idx="186">
                  <c:v>0.59081799999999995</c:v>
                </c:pt>
                <c:pt idx="187">
                  <c:v>0.47088799999999997</c:v>
                </c:pt>
                <c:pt idx="188">
                  <c:v>0.32575399999999999</c:v>
                </c:pt>
                <c:pt idx="189">
                  <c:v>0.42260500000000001</c:v>
                </c:pt>
                <c:pt idx="190">
                  <c:v>0.68103899999999995</c:v>
                </c:pt>
                <c:pt idx="191">
                  <c:v>0.50111399999999995</c:v>
                </c:pt>
                <c:pt idx="192">
                  <c:v>0.66715500000000005</c:v>
                </c:pt>
                <c:pt idx="193">
                  <c:v>0.82760599999999995</c:v>
                </c:pt>
                <c:pt idx="194">
                  <c:v>0.40017599999999998</c:v>
                </c:pt>
                <c:pt idx="195">
                  <c:v>0.75009899999999996</c:v>
                </c:pt>
                <c:pt idx="196">
                  <c:v>0.61938199999999999</c:v>
                </c:pt>
                <c:pt idx="197">
                  <c:v>0.41014299999999998</c:v>
                </c:pt>
                <c:pt idx="198">
                  <c:v>0.508135</c:v>
                </c:pt>
                <c:pt idx="199">
                  <c:v>0.165155</c:v>
                </c:pt>
                <c:pt idx="200">
                  <c:v>0.75483100000000003</c:v>
                </c:pt>
                <c:pt idx="201">
                  <c:v>0.43671599999999999</c:v>
                </c:pt>
                <c:pt idx="202">
                  <c:v>0.33367200000000002</c:v>
                </c:pt>
                <c:pt idx="203">
                  <c:v>0.40166299999999999</c:v>
                </c:pt>
                <c:pt idx="204">
                  <c:v>0.57326900000000003</c:v>
                </c:pt>
                <c:pt idx="205">
                  <c:v>0.48636499999999999</c:v>
                </c:pt>
                <c:pt idx="206">
                  <c:v>0.65021300000000004</c:v>
                </c:pt>
                <c:pt idx="207">
                  <c:v>0.46091700000000002</c:v>
                </c:pt>
                <c:pt idx="208">
                  <c:v>0.73216700000000001</c:v>
                </c:pt>
                <c:pt idx="209">
                  <c:v>0.31666</c:v>
                </c:pt>
                <c:pt idx="210">
                  <c:v>0.38415700000000003</c:v>
                </c:pt>
                <c:pt idx="211">
                  <c:v>0.29282200000000003</c:v>
                </c:pt>
                <c:pt idx="212">
                  <c:v>0.55984100000000003</c:v>
                </c:pt>
                <c:pt idx="213">
                  <c:v>0.38372200000000001</c:v>
                </c:pt>
                <c:pt idx="214">
                  <c:v>0.292771</c:v>
                </c:pt>
                <c:pt idx="215">
                  <c:v>0.20824699999999999</c:v>
                </c:pt>
                <c:pt idx="216">
                  <c:v>0.135214</c:v>
                </c:pt>
                <c:pt idx="217">
                  <c:v>0.37653500000000001</c:v>
                </c:pt>
                <c:pt idx="218">
                  <c:v>0.36147299999999999</c:v>
                </c:pt>
                <c:pt idx="219">
                  <c:v>0.48905900000000002</c:v>
                </c:pt>
                <c:pt idx="220">
                  <c:v>0.13536999999999999</c:v>
                </c:pt>
                <c:pt idx="221">
                  <c:v>0.21582799999999999</c:v>
                </c:pt>
                <c:pt idx="222">
                  <c:v>7.9159999999999994E-2</c:v>
                </c:pt>
                <c:pt idx="223">
                  <c:v>0.88940900000000001</c:v>
                </c:pt>
                <c:pt idx="224">
                  <c:v>0.285686</c:v>
                </c:pt>
                <c:pt idx="225">
                  <c:v>4.6951E-2</c:v>
                </c:pt>
                <c:pt idx="226">
                  <c:v>6.5932000000000004E-2</c:v>
                </c:pt>
                <c:pt idx="227">
                  <c:v>0.302122</c:v>
                </c:pt>
                <c:pt idx="228">
                  <c:v>0.16326099999999999</c:v>
                </c:pt>
                <c:pt idx="229">
                  <c:v>0.27712900000000001</c:v>
                </c:pt>
                <c:pt idx="230">
                  <c:v>0.117127</c:v>
                </c:pt>
                <c:pt idx="231">
                  <c:v>0.42391699999999999</c:v>
                </c:pt>
                <c:pt idx="232">
                  <c:v>3.3713E-2</c:v>
                </c:pt>
                <c:pt idx="233">
                  <c:v>0.42670599999999997</c:v>
                </c:pt>
                <c:pt idx="234">
                  <c:v>0.132965</c:v>
                </c:pt>
                <c:pt idx="235">
                  <c:v>0.25948399999999999</c:v>
                </c:pt>
                <c:pt idx="236">
                  <c:v>0.27790700000000002</c:v>
                </c:pt>
                <c:pt idx="237">
                  <c:v>0.371784</c:v>
                </c:pt>
                <c:pt idx="238">
                  <c:v>7.5068999999999997E-2</c:v>
                </c:pt>
                <c:pt idx="239">
                  <c:v>0.152915</c:v>
                </c:pt>
                <c:pt idx="240">
                  <c:v>0.16342699999999999</c:v>
                </c:pt>
                <c:pt idx="241">
                  <c:v>0.15556200000000001</c:v>
                </c:pt>
                <c:pt idx="242">
                  <c:v>0.36173499999999997</c:v>
                </c:pt>
                <c:pt idx="243">
                  <c:v>0.178616</c:v>
                </c:pt>
                <c:pt idx="244">
                  <c:v>0.24456800000000001</c:v>
                </c:pt>
                <c:pt idx="245">
                  <c:v>0.194739</c:v>
                </c:pt>
                <c:pt idx="246">
                  <c:v>0.61901700000000004</c:v>
                </c:pt>
                <c:pt idx="247">
                  <c:v>0.19436700000000001</c:v>
                </c:pt>
                <c:pt idx="248">
                  <c:v>0.34813100000000002</c:v>
                </c:pt>
                <c:pt idx="249">
                  <c:v>0.27084599999999998</c:v>
                </c:pt>
                <c:pt idx="250">
                  <c:v>0.126577</c:v>
                </c:pt>
                <c:pt idx="251">
                  <c:v>0.28487099999999999</c:v>
                </c:pt>
                <c:pt idx="252">
                  <c:v>0.56822700000000004</c:v>
                </c:pt>
                <c:pt idx="253">
                  <c:v>0.84814999999999996</c:v>
                </c:pt>
                <c:pt idx="254">
                  <c:v>6.5988000000000005E-2</c:v>
                </c:pt>
                <c:pt idx="255">
                  <c:v>0.42042000000000002</c:v>
                </c:pt>
                <c:pt idx="256">
                  <c:v>7.5090000000000004E-2</c:v>
                </c:pt>
                <c:pt idx="257">
                  <c:v>7.9643000000000005E-2</c:v>
                </c:pt>
                <c:pt idx="258">
                  <c:v>0.448183</c:v>
                </c:pt>
                <c:pt idx="259">
                  <c:v>0.114881</c:v>
                </c:pt>
                <c:pt idx="260">
                  <c:v>0.57878799999999997</c:v>
                </c:pt>
                <c:pt idx="261">
                  <c:v>0.32102199999999997</c:v>
                </c:pt>
                <c:pt idx="262">
                  <c:v>0.216421</c:v>
                </c:pt>
                <c:pt idx="263">
                  <c:v>2.9543E-2</c:v>
                </c:pt>
                <c:pt idx="264">
                  <c:v>0.14837500000000001</c:v>
                </c:pt>
                <c:pt idx="265">
                  <c:v>0.16069900000000001</c:v>
                </c:pt>
                <c:pt idx="266">
                  <c:v>0.36988199999999999</c:v>
                </c:pt>
                <c:pt idx="267">
                  <c:v>0.201848</c:v>
                </c:pt>
                <c:pt idx="268">
                  <c:v>0.29007300000000003</c:v>
                </c:pt>
                <c:pt idx="269">
                  <c:v>0.208481</c:v>
                </c:pt>
                <c:pt idx="270">
                  <c:v>0.24435000000000001</c:v>
                </c:pt>
                <c:pt idx="271">
                  <c:v>0.40101300000000001</c:v>
                </c:pt>
                <c:pt idx="272">
                  <c:v>0.243585</c:v>
                </c:pt>
                <c:pt idx="273">
                  <c:v>0.24949299999999999</c:v>
                </c:pt>
                <c:pt idx="274">
                  <c:v>0.93162100000000003</c:v>
                </c:pt>
                <c:pt idx="275">
                  <c:v>0.19264800000000001</c:v>
                </c:pt>
                <c:pt idx="276">
                  <c:v>0.38705800000000001</c:v>
                </c:pt>
                <c:pt idx="277">
                  <c:v>0.43465100000000001</c:v>
                </c:pt>
                <c:pt idx="278">
                  <c:v>0.39237899999999998</c:v>
                </c:pt>
                <c:pt idx="279">
                  <c:v>0.39852700000000002</c:v>
                </c:pt>
                <c:pt idx="280">
                  <c:v>0.79523699999999997</c:v>
                </c:pt>
                <c:pt idx="281">
                  <c:v>0.47467399999999998</c:v>
                </c:pt>
                <c:pt idx="282">
                  <c:v>0.47304200000000002</c:v>
                </c:pt>
                <c:pt idx="283">
                  <c:v>0.51913500000000001</c:v>
                </c:pt>
                <c:pt idx="284">
                  <c:v>0.43771399999999999</c:v>
                </c:pt>
                <c:pt idx="285">
                  <c:v>0.2631</c:v>
                </c:pt>
                <c:pt idx="286">
                  <c:v>0.65513600000000005</c:v>
                </c:pt>
                <c:pt idx="287">
                  <c:v>0.27313399999999999</c:v>
                </c:pt>
                <c:pt idx="288">
                  <c:v>0.347493</c:v>
                </c:pt>
                <c:pt idx="289">
                  <c:v>0.59660199999999997</c:v>
                </c:pt>
                <c:pt idx="290">
                  <c:v>0.49339699999999997</c:v>
                </c:pt>
                <c:pt idx="291">
                  <c:v>0.54897499999999999</c:v>
                </c:pt>
                <c:pt idx="292">
                  <c:v>0.98392500000000005</c:v>
                </c:pt>
                <c:pt idx="293">
                  <c:v>0.35093299999999999</c:v>
                </c:pt>
                <c:pt idx="294">
                  <c:v>0.50962499999999999</c:v>
                </c:pt>
                <c:pt idx="295">
                  <c:v>0.56168099999999999</c:v>
                </c:pt>
                <c:pt idx="296">
                  <c:v>0.68027000000000004</c:v>
                </c:pt>
                <c:pt idx="297">
                  <c:v>0.36330600000000002</c:v>
                </c:pt>
                <c:pt idx="298">
                  <c:v>0.609989</c:v>
                </c:pt>
                <c:pt idx="299">
                  <c:v>0.45517800000000003</c:v>
                </c:pt>
                <c:pt idx="300">
                  <c:v>0.64703200000000005</c:v>
                </c:pt>
                <c:pt idx="301">
                  <c:v>0.59211499999999995</c:v>
                </c:pt>
                <c:pt idx="302">
                  <c:v>0.58314299999999997</c:v>
                </c:pt>
                <c:pt idx="303">
                  <c:v>0.60501300000000002</c:v>
                </c:pt>
                <c:pt idx="304">
                  <c:v>0.35526799999999997</c:v>
                </c:pt>
                <c:pt idx="305">
                  <c:v>0.40906700000000001</c:v>
                </c:pt>
                <c:pt idx="306">
                  <c:v>0.18804799999999999</c:v>
                </c:pt>
                <c:pt idx="307">
                  <c:v>0.48577100000000001</c:v>
                </c:pt>
                <c:pt idx="308">
                  <c:v>0.594198</c:v>
                </c:pt>
                <c:pt idx="309">
                  <c:v>0.66420599999999996</c:v>
                </c:pt>
                <c:pt idx="310">
                  <c:v>0.59848800000000002</c:v>
                </c:pt>
                <c:pt idx="311">
                  <c:v>0.56988099999999997</c:v>
                </c:pt>
                <c:pt idx="312">
                  <c:v>0.289053</c:v>
                </c:pt>
                <c:pt idx="313">
                  <c:v>0.25209300000000001</c:v>
                </c:pt>
                <c:pt idx="314">
                  <c:v>0.57838599999999996</c:v>
                </c:pt>
                <c:pt idx="315">
                  <c:v>0.49007699999999998</c:v>
                </c:pt>
                <c:pt idx="316">
                  <c:v>0.38311000000000001</c:v>
                </c:pt>
                <c:pt idx="317">
                  <c:v>0.41398099999999999</c:v>
                </c:pt>
                <c:pt idx="318">
                  <c:v>0.27261999999999997</c:v>
                </c:pt>
                <c:pt idx="319">
                  <c:v>0.84966399999999997</c:v>
                </c:pt>
                <c:pt idx="320">
                  <c:v>0.54789500000000002</c:v>
                </c:pt>
                <c:pt idx="321">
                  <c:v>0.65942299999999998</c:v>
                </c:pt>
                <c:pt idx="322">
                  <c:v>0.29360599999999998</c:v>
                </c:pt>
                <c:pt idx="323">
                  <c:v>0.71184499999999995</c:v>
                </c:pt>
                <c:pt idx="324">
                  <c:v>0.52091699999999996</c:v>
                </c:pt>
                <c:pt idx="325">
                  <c:v>0.31612800000000002</c:v>
                </c:pt>
                <c:pt idx="326">
                  <c:v>0.29946099999999998</c:v>
                </c:pt>
                <c:pt idx="327">
                  <c:v>0.37808900000000001</c:v>
                </c:pt>
                <c:pt idx="328">
                  <c:v>0.487257</c:v>
                </c:pt>
                <c:pt idx="329">
                  <c:v>0.82347899999999996</c:v>
                </c:pt>
                <c:pt idx="330">
                  <c:v>0.67568899999999998</c:v>
                </c:pt>
                <c:pt idx="331">
                  <c:v>0.98858500000000005</c:v>
                </c:pt>
                <c:pt idx="332">
                  <c:v>0.25279000000000001</c:v>
                </c:pt>
                <c:pt idx="333">
                  <c:v>0.68314299999999994</c:v>
                </c:pt>
                <c:pt idx="334">
                  <c:v>0.55137599999999998</c:v>
                </c:pt>
                <c:pt idx="335">
                  <c:v>0.69779899999999995</c:v>
                </c:pt>
                <c:pt idx="336">
                  <c:v>0.550813</c:v>
                </c:pt>
                <c:pt idx="337">
                  <c:v>0.50378999999999996</c:v>
                </c:pt>
                <c:pt idx="338">
                  <c:v>0.717835</c:v>
                </c:pt>
                <c:pt idx="339">
                  <c:v>0.75889200000000001</c:v>
                </c:pt>
                <c:pt idx="340">
                  <c:v>0.91971700000000001</c:v>
                </c:pt>
                <c:pt idx="341">
                  <c:v>0.91922099999999995</c:v>
                </c:pt>
                <c:pt idx="342">
                  <c:v>0.99306099999999997</c:v>
                </c:pt>
                <c:pt idx="343">
                  <c:v>0.99563699999999999</c:v>
                </c:pt>
                <c:pt idx="344">
                  <c:v>0.97953100000000004</c:v>
                </c:pt>
                <c:pt idx="345">
                  <c:v>0.98636800000000002</c:v>
                </c:pt>
                <c:pt idx="346">
                  <c:v>0.29327500000000001</c:v>
                </c:pt>
                <c:pt idx="347">
                  <c:v>0.99723799999999996</c:v>
                </c:pt>
                <c:pt idx="348">
                  <c:v>0.99585100000000004</c:v>
                </c:pt>
                <c:pt idx="349">
                  <c:v>0.99805200000000005</c:v>
                </c:pt>
                <c:pt idx="350">
                  <c:v>0.87820900000000002</c:v>
                </c:pt>
                <c:pt idx="351">
                  <c:v>0.37481199999999998</c:v>
                </c:pt>
                <c:pt idx="352">
                  <c:v>0.73181600000000002</c:v>
                </c:pt>
                <c:pt idx="353">
                  <c:v>0.73853199999999997</c:v>
                </c:pt>
                <c:pt idx="354">
                  <c:v>0.87896399999999997</c:v>
                </c:pt>
                <c:pt idx="355">
                  <c:v>0.99619800000000003</c:v>
                </c:pt>
                <c:pt idx="356">
                  <c:v>0.99654699999999996</c:v>
                </c:pt>
                <c:pt idx="357">
                  <c:v>0.99752700000000005</c:v>
                </c:pt>
                <c:pt idx="358">
                  <c:v>0.89010199999999995</c:v>
                </c:pt>
                <c:pt idx="359">
                  <c:v>0.68495399999999995</c:v>
                </c:pt>
                <c:pt idx="360">
                  <c:v>0.99544100000000002</c:v>
                </c:pt>
                <c:pt idx="361">
                  <c:v>0.99486699999999995</c:v>
                </c:pt>
                <c:pt idx="362">
                  <c:v>0.99727200000000005</c:v>
                </c:pt>
                <c:pt idx="363">
                  <c:v>0.99644299999999997</c:v>
                </c:pt>
                <c:pt idx="364">
                  <c:v>0.99385599999999996</c:v>
                </c:pt>
                <c:pt idx="365">
                  <c:v>0.99737699999999996</c:v>
                </c:pt>
                <c:pt idx="366">
                  <c:v>0.99675000000000002</c:v>
                </c:pt>
                <c:pt idx="367">
                  <c:v>0.863591</c:v>
                </c:pt>
                <c:pt idx="368">
                  <c:v>0.99535300000000004</c:v>
                </c:pt>
                <c:pt idx="369">
                  <c:v>0.87858499999999995</c:v>
                </c:pt>
                <c:pt idx="370">
                  <c:v>0.518343</c:v>
                </c:pt>
                <c:pt idx="371">
                  <c:v>0.99145399999999995</c:v>
                </c:pt>
                <c:pt idx="372">
                  <c:v>6.1058000000000001E-2</c:v>
                </c:pt>
                <c:pt idx="373">
                  <c:v>0.99353499999999995</c:v>
                </c:pt>
                <c:pt idx="374">
                  <c:v>0.64112599999999997</c:v>
                </c:pt>
                <c:pt idx="375">
                  <c:v>0.21546299999999999</c:v>
                </c:pt>
                <c:pt idx="376">
                  <c:v>0.99288399999999999</c:v>
                </c:pt>
                <c:pt idx="377">
                  <c:v>0.89504399999999995</c:v>
                </c:pt>
                <c:pt idx="378">
                  <c:v>0.98691899999999999</c:v>
                </c:pt>
                <c:pt idx="379">
                  <c:v>0.99675800000000003</c:v>
                </c:pt>
                <c:pt idx="380">
                  <c:v>0.17110600000000001</c:v>
                </c:pt>
                <c:pt idx="381">
                  <c:v>0.95767400000000003</c:v>
                </c:pt>
                <c:pt idx="382">
                  <c:v>0.91059000000000001</c:v>
                </c:pt>
                <c:pt idx="383">
                  <c:v>0.98812299999999997</c:v>
                </c:pt>
                <c:pt idx="384">
                  <c:v>0.99660899999999997</c:v>
                </c:pt>
                <c:pt idx="385">
                  <c:v>0.19118299999999999</c:v>
                </c:pt>
                <c:pt idx="386">
                  <c:v>0.99476699999999996</c:v>
                </c:pt>
                <c:pt idx="387">
                  <c:v>0.99134100000000003</c:v>
                </c:pt>
                <c:pt idx="388">
                  <c:v>0.49368600000000001</c:v>
                </c:pt>
                <c:pt idx="389">
                  <c:v>0.83194599999999996</c:v>
                </c:pt>
                <c:pt idx="390">
                  <c:v>0.35131299999999999</c:v>
                </c:pt>
                <c:pt idx="391">
                  <c:v>0.99484499999999998</c:v>
                </c:pt>
                <c:pt idx="392">
                  <c:v>5.8374000000000002E-2</c:v>
                </c:pt>
                <c:pt idx="393">
                  <c:v>0.98814400000000002</c:v>
                </c:pt>
                <c:pt idx="394">
                  <c:v>0.34708800000000001</c:v>
                </c:pt>
                <c:pt idx="395">
                  <c:v>0.83090600000000003</c:v>
                </c:pt>
                <c:pt idx="396">
                  <c:v>0.19526399999999999</c:v>
                </c:pt>
                <c:pt idx="397">
                  <c:v>0.78181400000000001</c:v>
                </c:pt>
                <c:pt idx="398">
                  <c:v>0.99345799999999995</c:v>
                </c:pt>
                <c:pt idx="399">
                  <c:v>0.31127199999999999</c:v>
                </c:pt>
                <c:pt idx="400">
                  <c:v>0.98819999999999997</c:v>
                </c:pt>
                <c:pt idx="401">
                  <c:v>0.109739</c:v>
                </c:pt>
                <c:pt idx="402">
                  <c:v>0.99193200000000004</c:v>
                </c:pt>
                <c:pt idx="403">
                  <c:v>0.250695</c:v>
                </c:pt>
                <c:pt idx="404">
                  <c:v>0.98939500000000002</c:v>
                </c:pt>
                <c:pt idx="405">
                  <c:v>0.31922400000000001</c:v>
                </c:pt>
                <c:pt idx="406">
                  <c:v>0.98993600000000004</c:v>
                </c:pt>
                <c:pt idx="407">
                  <c:v>0.98933700000000002</c:v>
                </c:pt>
                <c:pt idx="408">
                  <c:v>0.80541399999999996</c:v>
                </c:pt>
                <c:pt idx="409">
                  <c:v>0.98894400000000005</c:v>
                </c:pt>
                <c:pt idx="410">
                  <c:v>0.19953599999999999</c:v>
                </c:pt>
                <c:pt idx="411">
                  <c:v>0.98758299999999999</c:v>
                </c:pt>
                <c:pt idx="412">
                  <c:v>0.84035199999999999</c:v>
                </c:pt>
                <c:pt idx="413">
                  <c:v>0.60478500000000002</c:v>
                </c:pt>
                <c:pt idx="414">
                  <c:v>0.994807</c:v>
                </c:pt>
                <c:pt idx="415">
                  <c:v>0.14104700000000001</c:v>
                </c:pt>
                <c:pt idx="416">
                  <c:v>0.98812699999999998</c:v>
                </c:pt>
                <c:pt idx="417">
                  <c:v>0.499975</c:v>
                </c:pt>
                <c:pt idx="418">
                  <c:v>0.31764300000000001</c:v>
                </c:pt>
                <c:pt idx="419">
                  <c:v>0.94592500000000002</c:v>
                </c:pt>
                <c:pt idx="420">
                  <c:v>0.99185299999999998</c:v>
                </c:pt>
                <c:pt idx="421">
                  <c:v>0.89909899999999998</c:v>
                </c:pt>
                <c:pt idx="422">
                  <c:v>0.50072799999999995</c:v>
                </c:pt>
                <c:pt idx="423">
                  <c:v>0.99750499999999998</c:v>
                </c:pt>
                <c:pt idx="424">
                  <c:v>0.98890299999999998</c:v>
                </c:pt>
                <c:pt idx="425">
                  <c:v>0.99145300000000003</c:v>
                </c:pt>
                <c:pt idx="426">
                  <c:v>0.34118599999999999</c:v>
                </c:pt>
                <c:pt idx="427">
                  <c:v>0.47391499999999998</c:v>
                </c:pt>
                <c:pt idx="428">
                  <c:v>0.22236</c:v>
                </c:pt>
                <c:pt idx="429">
                  <c:v>0.26289800000000002</c:v>
                </c:pt>
                <c:pt idx="430">
                  <c:v>0.67594299999999996</c:v>
                </c:pt>
                <c:pt idx="431">
                  <c:v>0.94912799999999997</c:v>
                </c:pt>
                <c:pt idx="432">
                  <c:v>6.4564999999999997E-2</c:v>
                </c:pt>
                <c:pt idx="433">
                  <c:v>8.2951999999999998E-2</c:v>
                </c:pt>
                <c:pt idx="434">
                  <c:v>0.26013599999999998</c:v>
                </c:pt>
                <c:pt idx="435">
                  <c:v>3.0691E-2</c:v>
                </c:pt>
                <c:pt idx="436">
                  <c:v>0.17744699999999999</c:v>
                </c:pt>
                <c:pt idx="437">
                  <c:v>8.5038000000000002E-2</c:v>
                </c:pt>
                <c:pt idx="438">
                  <c:v>0.89292499999999997</c:v>
                </c:pt>
                <c:pt idx="439">
                  <c:v>0.96432399999999996</c:v>
                </c:pt>
                <c:pt idx="440">
                  <c:v>0.97133499999999995</c:v>
                </c:pt>
                <c:pt idx="441">
                  <c:v>0.97156799999999999</c:v>
                </c:pt>
                <c:pt idx="442">
                  <c:v>0.97970999999999997</c:v>
                </c:pt>
                <c:pt idx="443">
                  <c:v>0.92960799999999999</c:v>
                </c:pt>
                <c:pt idx="444">
                  <c:v>0.96457800000000005</c:v>
                </c:pt>
                <c:pt idx="445">
                  <c:v>0.90206900000000001</c:v>
                </c:pt>
                <c:pt idx="446">
                  <c:v>0.216169</c:v>
                </c:pt>
                <c:pt idx="447">
                  <c:v>7.5764999999999999E-2</c:v>
                </c:pt>
                <c:pt idx="448">
                  <c:v>0.243648</c:v>
                </c:pt>
                <c:pt idx="449">
                  <c:v>1.9342000000000002E-2</c:v>
                </c:pt>
                <c:pt idx="450">
                  <c:v>3.2122999999999999E-2</c:v>
                </c:pt>
                <c:pt idx="451">
                  <c:v>0.65343099999999998</c:v>
                </c:pt>
                <c:pt idx="452">
                  <c:v>8.1532999999999994E-2</c:v>
                </c:pt>
                <c:pt idx="453">
                  <c:v>0.481794</c:v>
                </c:pt>
                <c:pt idx="454">
                  <c:v>0.44330799999999998</c:v>
                </c:pt>
                <c:pt idx="455">
                  <c:v>0.25279099999999999</c:v>
                </c:pt>
                <c:pt idx="456">
                  <c:v>0.25503599999999998</c:v>
                </c:pt>
                <c:pt idx="457">
                  <c:v>0.17008599999999999</c:v>
                </c:pt>
                <c:pt idx="458">
                  <c:v>0.34536499999999998</c:v>
                </c:pt>
                <c:pt idx="459">
                  <c:v>1.1383000000000001E-2</c:v>
                </c:pt>
                <c:pt idx="460">
                  <c:v>3.3958000000000002E-2</c:v>
                </c:pt>
                <c:pt idx="461">
                  <c:v>0.111113</c:v>
                </c:pt>
                <c:pt idx="462">
                  <c:v>8.1688999999999998E-2</c:v>
                </c:pt>
                <c:pt idx="463">
                  <c:v>1.6525999999999999E-2</c:v>
                </c:pt>
                <c:pt idx="464">
                  <c:v>0.141789</c:v>
                </c:pt>
                <c:pt idx="465">
                  <c:v>6.2634999999999996E-2</c:v>
                </c:pt>
                <c:pt idx="466">
                  <c:v>5.0569000000000003E-2</c:v>
                </c:pt>
                <c:pt idx="467">
                  <c:v>1.8051999999999999E-2</c:v>
                </c:pt>
                <c:pt idx="468">
                  <c:v>2.6303E-2</c:v>
                </c:pt>
                <c:pt idx="469">
                  <c:v>4.7470999999999999E-2</c:v>
                </c:pt>
                <c:pt idx="470">
                  <c:v>7.67E-4</c:v>
                </c:pt>
                <c:pt idx="471">
                  <c:v>7.7022999999999994E-2</c:v>
                </c:pt>
                <c:pt idx="472">
                  <c:v>1.1254E-2</c:v>
                </c:pt>
                <c:pt idx="473">
                  <c:v>1.5513000000000001E-2</c:v>
                </c:pt>
                <c:pt idx="474">
                  <c:v>4.0639999999999999E-3</c:v>
                </c:pt>
                <c:pt idx="475">
                  <c:v>2.6013999999999999E-2</c:v>
                </c:pt>
                <c:pt idx="476">
                  <c:v>8.7136000000000005E-2</c:v>
                </c:pt>
                <c:pt idx="477">
                  <c:v>9.5680000000000001E-3</c:v>
                </c:pt>
                <c:pt idx="478">
                  <c:v>2.3331000000000001E-2</c:v>
                </c:pt>
                <c:pt idx="479">
                  <c:v>4.4426E-2</c:v>
                </c:pt>
                <c:pt idx="480">
                  <c:v>2.8014000000000001E-2</c:v>
                </c:pt>
                <c:pt idx="481">
                  <c:v>6.2754000000000004E-2</c:v>
                </c:pt>
                <c:pt idx="482">
                  <c:v>4.9719999999999999E-3</c:v>
                </c:pt>
                <c:pt idx="483">
                  <c:v>1.6327000000000001E-2</c:v>
                </c:pt>
                <c:pt idx="484">
                  <c:v>6.1168E-2</c:v>
                </c:pt>
                <c:pt idx="485">
                  <c:v>2.9772E-2</c:v>
                </c:pt>
                <c:pt idx="486">
                  <c:v>1.7266E-2</c:v>
                </c:pt>
                <c:pt idx="487">
                  <c:v>5.2072E-2</c:v>
                </c:pt>
                <c:pt idx="488">
                  <c:v>9.5759999999999994E-3</c:v>
                </c:pt>
                <c:pt idx="489">
                  <c:v>2.0656000000000001E-2</c:v>
                </c:pt>
                <c:pt idx="490">
                  <c:v>7.9799999999999999E-4</c:v>
                </c:pt>
                <c:pt idx="491">
                  <c:v>1.4253999999999999E-2</c:v>
                </c:pt>
                <c:pt idx="492">
                  <c:v>1.3093E-2</c:v>
                </c:pt>
                <c:pt idx="493">
                  <c:v>2.4757000000000001E-2</c:v>
                </c:pt>
                <c:pt idx="494">
                  <c:v>4.9556999999999997E-2</c:v>
                </c:pt>
                <c:pt idx="495">
                  <c:v>3.1288999999999997E-2</c:v>
                </c:pt>
                <c:pt idx="496">
                  <c:v>1.3420000000000001E-3</c:v>
                </c:pt>
                <c:pt idx="497">
                  <c:v>9.0240000000000008E-3</c:v>
                </c:pt>
                <c:pt idx="498">
                  <c:v>4.8485E-2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0.2</c:v>
                </c:pt>
                <c:pt idx="75">
                  <c:v>1.5</c:v>
                </c:pt>
                <c:pt idx="76">
                  <c:v>2.4</c:v>
                </c:pt>
                <c:pt idx="77">
                  <c:v>3.8</c:v>
                </c:pt>
                <c:pt idx="78">
                  <c:v>4.5999999999999996</c:v>
                </c:pt>
                <c:pt idx="79">
                  <c:v>6</c:v>
                </c:pt>
                <c:pt idx="80">
                  <c:v>7.6</c:v>
                </c:pt>
                <c:pt idx="81">
                  <c:v>8.9</c:v>
                </c:pt>
                <c:pt idx="82">
                  <c:v>10.199999999999999</c:v>
                </c:pt>
                <c:pt idx="83">
                  <c:v>10.9</c:v>
                </c:pt>
                <c:pt idx="84">
                  <c:v>12.4</c:v>
                </c:pt>
                <c:pt idx="85">
                  <c:v>13.8</c:v>
                </c:pt>
                <c:pt idx="86">
                  <c:v>14.4</c:v>
                </c:pt>
                <c:pt idx="87">
                  <c:v>15.3</c:v>
                </c:pt>
                <c:pt idx="88">
                  <c:v>16.899999999999999</c:v>
                </c:pt>
                <c:pt idx="89">
                  <c:v>18</c:v>
                </c:pt>
                <c:pt idx="90">
                  <c:v>19.3</c:v>
                </c:pt>
                <c:pt idx="91">
                  <c:v>20.8</c:v>
                </c:pt>
                <c:pt idx="92">
                  <c:v>21.9</c:v>
                </c:pt>
                <c:pt idx="93">
                  <c:v>22.8</c:v>
                </c:pt>
                <c:pt idx="94">
                  <c:v>23.7</c:v>
                </c:pt>
                <c:pt idx="95">
                  <c:v>25.1</c:v>
                </c:pt>
                <c:pt idx="96">
                  <c:v>26.2</c:v>
                </c:pt>
                <c:pt idx="97">
                  <c:v>27.3</c:v>
                </c:pt>
                <c:pt idx="98">
                  <c:v>28.6</c:v>
                </c:pt>
                <c:pt idx="99">
                  <c:v>29.9</c:v>
                </c:pt>
                <c:pt idx="100">
                  <c:v>31</c:v>
                </c:pt>
                <c:pt idx="101">
                  <c:v>32.4</c:v>
                </c:pt>
                <c:pt idx="102">
                  <c:v>33.299999999999997</c:v>
                </c:pt>
                <c:pt idx="103">
                  <c:v>34.4</c:v>
                </c:pt>
                <c:pt idx="104">
                  <c:v>36.1</c:v>
                </c:pt>
                <c:pt idx="105">
                  <c:v>37.5</c:v>
                </c:pt>
                <c:pt idx="106">
                  <c:v>38.200000000000003</c:v>
                </c:pt>
                <c:pt idx="107">
                  <c:v>39.200000000000003</c:v>
                </c:pt>
                <c:pt idx="108">
                  <c:v>40.4</c:v>
                </c:pt>
                <c:pt idx="109">
                  <c:v>41.7</c:v>
                </c:pt>
                <c:pt idx="110">
                  <c:v>43.2</c:v>
                </c:pt>
                <c:pt idx="111">
                  <c:v>44.8</c:v>
                </c:pt>
                <c:pt idx="112">
                  <c:v>45.7</c:v>
                </c:pt>
                <c:pt idx="113">
                  <c:v>46.6</c:v>
                </c:pt>
                <c:pt idx="114">
                  <c:v>47.7</c:v>
                </c:pt>
                <c:pt idx="115">
                  <c:v>48.4</c:v>
                </c:pt>
                <c:pt idx="116">
                  <c:v>49.9</c:v>
                </c:pt>
                <c:pt idx="117">
                  <c:v>51.2</c:v>
                </c:pt>
                <c:pt idx="118">
                  <c:v>52.8</c:v>
                </c:pt>
                <c:pt idx="119">
                  <c:v>53.9</c:v>
                </c:pt>
                <c:pt idx="120">
                  <c:v>55</c:v>
                </c:pt>
                <c:pt idx="121">
                  <c:v>56.3</c:v>
                </c:pt>
                <c:pt idx="122">
                  <c:v>57.2</c:v>
                </c:pt>
                <c:pt idx="123">
                  <c:v>58.5</c:v>
                </c:pt>
                <c:pt idx="124">
                  <c:v>59.7</c:v>
                </c:pt>
                <c:pt idx="125">
                  <c:v>61.2</c:v>
                </c:pt>
                <c:pt idx="126">
                  <c:v>62.3</c:v>
                </c:pt>
                <c:pt idx="127">
                  <c:v>63.4</c:v>
                </c:pt>
                <c:pt idx="128">
                  <c:v>64.099999999999994</c:v>
                </c:pt>
                <c:pt idx="129">
                  <c:v>65.7</c:v>
                </c:pt>
                <c:pt idx="130">
                  <c:v>67.2</c:v>
                </c:pt>
                <c:pt idx="131">
                  <c:v>67.900000000000006</c:v>
                </c:pt>
                <c:pt idx="132">
                  <c:v>69.2</c:v>
                </c:pt>
                <c:pt idx="133">
                  <c:v>70.5</c:v>
                </c:pt>
                <c:pt idx="134">
                  <c:v>71.400000000000006</c:v>
                </c:pt>
                <c:pt idx="135">
                  <c:v>72.7</c:v>
                </c:pt>
                <c:pt idx="136">
                  <c:v>73.400000000000006</c:v>
                </c:pt>
                <c:pt idx="137">
                  <c:v>74.900000000000006</c:v>
                </c:pt>
                <c:pt idx="138">
                  <c:v>76.099999999999994</c:v>
                </c:pt>
                <c:pt idx="139">
                  <c:v>77</c:v>
                </c:pt>
                <c:pt idx="140">
                  <c:v>77.900000000000006</c:v>
                </c:pt>
                <c:pt idx="141">
                  <c:v>78.900000000000006</c:v>
                </c:pt>
                <c:pt idx="142">
                  <c:v>80</c:v>
                </c:pt>
                <c:pt idx="143">
                  <c:v>81.400000000000006</c:v>
                </c:pt>
                <c:pt idx="144">
                  <c:v>82.5</c:v>
                </c:pt>
                <c:pt idx="145">
                  <c:v>83.8</c:v>
                </c:pt>
                <c:pt idx="146">
                  <c:v>84.9</c:v>
                </c:pt>
                <c:pt idx="147">
                  <c:v>85.8</c:v>
                </c:pt>
                <c:pt idx="148">
                  <c:v>86.9</c:v>
                </c:pt>
                <c:pt idx="149">
                  <c:v>88</c:v>
                </c:pt>
                <c:pt idx="150">
                  <c:v>89.4</c:v>
                </c:pt>
                <c:pt idx="151">
                  <c:v>90.9</c:v>
                </c:pt>
                <c:pt idx="152">
                  <c:v>91.6</c:v>
                </c:pt>
                <c:pt idx="153">
                  <c:v>92.7</c:v>
                </c:pt>
                <c:pt idx="154">
                  <c:v>93.6</c:v>
                </c:pt>
                <c:pt idx="155">
                  <c:v>94.5</c:v>
                </c:pt>
                <c:pt idx="156">
                  <c:v>96</c:v>
                </c:pt>
                <c:pt idx="157">
                  <c:v>97.3</c:v>
                </c:pt>
                <c:pt idx="158">
                  <c:v>98.2</c:v>
                </c:pt>
                <c:pt idx="159">
                  <c:v>99.4</c:v>
                </c:pt>
                <c:pt idx="160">
                  <c:v>100.7</c:v>
                </c:pt>
                <c:pt idx="161">
                  <c:v>102</c:v>
                </c:pt>
                <c:pt idx="162">
                  <c:v>103.4</c:v>
                </c:pt>
                <c:pt idx="163">
                  <c:v>105.3</c:v>
                </c:pt>
                <c:pt idx="164">
                  <c:v>106.4</c:v>
                </c:pt>
                <c:pt idx="165">
                  <c:v>107.5</c:v>
                </c:pt>
                <c:pt idx="166">
                  <c:v>108.9</c:v>
                </c:pt>
                <c:pt idx="167">
                  <c:v>110.2</c:v>
                </c:pt>
                <c:pt idx="168">
                  <c:v>111.5</c:v>
                </c:pt>
                <c:pt idx="169">
                  <c:v>113.1</c:v>
                </c:pt>
                <c:pt idx="170">
                  <c:v>114</c:v>
                </c:pt>
                <c:pt idx="171">
                  <c:v>115.5</c:v>
                </c:pt>
                <c:pt idx="172">
                  <c:v>116.7</c:v>
                </c:pt>
                <c:pt idx="173">
                  <c:v>117.7</c:v>
                </c:pt>
                <c:pt idx="174">
                  <c:v>118.9</c:v>
                </c:pt>
                <c:pt idx="175">
                  <c:v>120.6</c:v>
                </c:pt>
                <c:pt idx="176">
                  <c:v>121.8</c:v>
                </c:pt>
                <c:pt idx="177">
                  <c:v>122.8</c:v>
                </c:pt>
                <c:pt idx="178">
                  <c:v>123.5</c:v>
                </c:pt>
                <c:pt idx="179">
                  <c:v>125.1</c:v>
                </c:pt>
                <c:pt idx="180">
                  <c:v>126.4</c:v>
                </c:pt>
                <c:pt idx="181">
                  <c:v>127.5</c:v>
                </c:pt>
                <c:pt idx="182">
                  <c:v>128.80000000000001</c:v>
                </c:pt>
                <c:pt idx="183">
                  <c:v>129.69999999999999</c:v>
                </c:pt>
                <c:pt idx="184">
                  <c:v>130.80000000000001</c:v>
                </c:pt>
                <c:pt idx="185">
                  <c:v>132</c:v>
                </c:pt>
                <c:pt idx="186">
                  <c:v>133.1</c:v>
                </c:pt>
                <c:pt idx="187">
                  <c:v>134.6</c:v>
                </c:pt>
                <c:pt idx="188">
                  <c:v>135.5</c:v>
                </c:pt>
                <c:pt idx="189">
                  <c:v>136.6</c:v>
                </c:pt>
                <c:pt idx="190">
                  <c:v>137.9</c:v>
                </c:pt>
                <c:pt idx="191">
                  <c:v>138.6</c:v>
                </c:pt>
                <c:pt idx="192">
                  <c:v>139.9</c:v>
                </c:pt>
                <c:pt idx="193">
                  <c:v>141.30000000000001</c:v>
                </c:pt>
                <c:pt idx="194">
                  <c:v>142.19999999999999</c:v>
                </c:pt>
                <c:pt idx="195">
                  <c:v>142.80000000000001</c:v>
                </c:pt>
                <c:pt idx="196">
                  <c:v>143.9</c:v>
                </c:pt>
                <c:pt idx="197">
                  <c:v>145.30000000000001</c:v>
                </c:pt>
                <c:pt idx="198">
                  <c:v>146.4</c:v>
                </c:pt>
                <c:pt idx="199">
                  <c:v>147.30000000000001</c:v>
                </c:pt>
                <c:pt idx="200">
                  <c:v>148.19999999999999</c:v>
                </c:pt>
                <c:pt idx="201">
                  <c:v>149.5</c:v>
                </c:pt>
                <c:pt idx="202">
                  <c:v>150.6</c:v>
                </c:pt>
                <c:pt idx="203">
                  <c:v>151.9</c:v>
                </c:pt>
                <c:pt idx="204">
                  <c:v>153.30000000000001</c:v>
                </c:pt>
                <c:pt idx="205">
                  <c:v>154.4</c:v>
                </c:pt>
                <c:pt idx="206">
                  <c:v>155.69999999999999</c:v>
                </c:pt>
                <c:pt idx="207">
                  <c:v>156.80000000000001</c:v>
                </c:pt>
                <c:pt idx="208">
                  <c:v>158.1</c:v>
                </c:pt>
                <c:pt idx="209">
                  <c:v>159.5</c:v>
                </c:pt>
                <c:pt idx="210">
                  <c:v>161.4</c:v>
                </c:pt>
                <c:pt idx="211">
                  <c:v>162.6</c:v>
                </c:pt>
                <c:pt idx="212">
                  <c:v>163.9</c:v>
                </c:pt>
                <c:pt idx="213">
                  <c:v>164.6</c:v>
                </c:pt>
                <c:pt idx="214">
                  <c:v>166.6</c:v>
                </c:pt>
                <c:pt idx="215">
                  <c:v>167.6</c:v>
                </c:pt>
                <c:pt idx="216">
                  <c:v>169</c:v>
                </c:pt>
                <c:pt idx="217">
                  <c:v>170.1</c:v>
                </c:pt>
                <c:pt idx="218">
                  <c:v>171.6</c:v>
                </c:pt>
                <c:pt idx="219">
                  <c:v>172.5</c:v>
                </c:pt>
                <c:pt idx="220">
                  <c:v>173.4</c:v>
                </c:pt>
                <c:pt idx="221">
                  <c:v>174.3</c:v>
                </c:pt>
                <c:pt idx="222">
                  <c:v>175.6</c:v>
                </c:pt>
                <c:pt idx="223">
                  <c:v>176.8</c:v>
                </c:pt>
                <c:pt idx="224">
                  <c:v>177.8</c:v>
                </c:pt>
                <c:pt idx="225">
                  <c:v>178.3</c:v>
                </c:pt>
                <c:pt idx="226">
                  <c:v>179.2</c:v>
                </c:pt>
                <c:pt idx="227">
                  <c:v>179.9</c:v>
                </c:pt>
                <c:pt idx="228">
                  <c:v>180.8</c:v>
                </c:pt>
                <c:pt idx="229">
                  <c:v>181.4</c:v>
                </c:pt>
                <c:pt idx="230">
                  <c:v>182.3</c:v>
                </c:pt>
                <c:pt idx="231">
                  <c:v>183.2</c:v>
                </c:pt>
                <c:pt idx="232">
                  <c:v>183.9</c:v>
                </c:pt>
                <c:pt idx="233">
                  <c:v>184.7</c:v>
                </c:pt>
                <c:pt idx="234">
                  <c:v>185.2</c:v>
                </c:pt>
                <c:pt idx="235">
                  <c:v>185.9</c:v>
                </c:pt>
                <c:pt idx="236">
                  <c:v>186.1</c:v>
                </c:pt>
                <c:pt idx="237">
                  <c:v>187.2</c:v>
                </c:pt>
                <c:pt idx="238">
                  <c:v>188.3</c:v>
                </c:pt>
                <c:pt idx="239">
                  <c:v>189.4</c:v>
                </c:pt>
                <c:pt idx="240">
                  <c:v>190.5</c:v>
                </c:pt>
                <c:pt idx="241">
                  <c:v>190.7</c:v>
                </c:pt>
                <c:pt idx="242">
                  <c:v>192</c:v>
                </c:pt>
                <c:pt idx="243">
                  <c:v>193.2</c:v>
                </c:pt>
                <c:pt idx="244">
                  <c:v>194.1</c:v>
                </c:pt>
                <c:pt idx="245">
                  <c:v>193.6</c:v>
                </c:pt>
                <c:pt idx="246">
                  <c:v>193.8</c:v>
                </c:pt>
                <c:pt idx="247">
                  <c:v>193.8</c:v>
                </c:pt>
                <c:pt idx="248">
                  <c:v>194</c:v>
                </c:pt>
                <c:pt idx="249">
                  <c:v>193.1</c:v>
                </c:pt>
                <c:pt idx="250">
                  <c:v>192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186.7</c:v>
                </c:pt>
                <c:pt idx="257">
                  <c:v>185.9</c:v>
                </c:pt>
                <c:pt idx="258">
                  <c:v>184.7</c:v>
                </c:pt>
                <c:pt idx="259">
                  <c:v>183.6</c:v>
                </c:pt>
                <c:pt idx="260">
                  <c:v>182.9</c:v>
                </c:pt>
                <c:pt idx="261">
                  <c:v>181.9</c:v>
                </c:pt>
                <c:pt idx="262">
                  <c:v>180.3</c:v>
                </c:pt>
                <c:pt idx="263">
                  <c:v>179.8</c:v>
                </c:pt>
                <c:pt idx="264">
                  <c:v>178.5</c:v>
                </c:pt>
                <c:pt idx="265">
                  <c:v>177.8</c:v>
                </c:pt>
                <c:pt idx="266">
                  <c:v>176.1</c:v>
                </c:pt>
                <c:pt idx="267">
                  <c:v>175</c:v>
                </c:pt>
                <c:pt idx="268">
                  <c:v>173.7</c:v>
                </c:pt>
                <c:pt idx="269">
                  <c:v>172.8</c:v>
                </c:pt>
                <c:pt idx="270">
                  <c:v>171.9</c:v>
                </c:pt>
                <c:pt idx="271">
                  <c:v>170.8</c:v>
                </c:pt>
                <c:pt idx="272">
                  <c:v>169.4</c:v>
                </c:pt>
                <c:pt idx="273">
                  <c:v>168.1</c:v>
                </c:pt>
                <c:pt idx="274">
                  <c:v>167.2</c:v>
                </c:pt>
                <c:pt idx="275">
                  <c:v>165.9</c:v>
                </c:pt>
                <c:pt idx="276">
                  <c:v>164.8</c:v>
                </c:pt>
                <c:pt idx="277">
                  <c:v>163.4</c:v>
                </c:pt>
                <c:pt idx="278">
                  <c:v>161.69999999999999</c:v>
                </c:pt>
                <c:pt idx="279">
                  <c:v>161.19999999999999</c:v>
                </c:pt>
                <c:pt idx="280">
                  <c:v>160.6</c:v>
                </c:pt>
                <c:pt idx="281">
                  <c:v>159.4</c:v>
                </c:pt>
                <c:pt idx="282">
                  <c:v>157.9</c:v>
                </c:pt>
                <c:pt idx="283">
                  <c:v>156.4</c:v>
                </c:pt>
                <c:pt idx="284">
                  <c:v>155.4</c:v>
                </c:pt>
                <c:pt idx="285">
                  <c:v>154.1</c:v>
                </c:pt>
                <c:pt idx="286">
                  <c:v>152.80000000000001</c:v>
                </c:pt>
                <c:pt idx="287">
                  <c:v>152.1</c:v>
                </c:pt>
                <c:pt idx="288">
                  <c:v>150.80000000000001</c:v>
                </c:pt>
                <c:pt idx="289">
                  <c:v>149.5</c:v>
                </c:pt>
                <c:pt idx="290">
                  <c:v>148.4</c:v>
                </c:pt>
                <c:pt idx="291">
                  <c:v>147</c:v>
                </c:pt>
                <c:pt idx="292">
                  <c:v>146.1</c:v>
                </c:pt>
                <c:pt idx="293">
                  <c:v>144.6</c:v>
                </c:pt>
                <c:pt idx="294">
                  <c:v>143.9</c:v>
                </c:pt>
                <c:pt idx="295">
                  <c:v>142.19999999999999</c:v>
                </c:pt>
                <c:pt idx="296">
                  <c:v>141.1</c:v>
                </c:pt>
                <c:pt idx="297">
                  <c:v>139.69999999999999</c:v>
                </c:pt>
                <c:pt idx="298">
                  <c:v>138.19999999999999</c:v>
                </c:pt>
                <c:pt idx="299">
                  <c:v>137.1</c:v>
                </c:pt>
                <c:pt idx="300">
                  <c:v>136.4</c:v>
                </c:pt>
                <c:pt idx="301">
                  <c:v>135.30000000000001</c:v>
                </c:pt>
                <c:pt idx="302">
                  <c:v>133.5</c:v>
                </c:pt>
                <c:pt idx="303">
                  <c:v>132.19999999999999</c:v>
                </c:pt>
                <c:pt idx="304">
                  <c:v>130.6</c:v>
                </c:pt>
                <c:pt idx="305">
                  <c:v>130.19999999999999</c:v>
                </c:pt>
                <c:pt idx="306">
                  <c:v>128.6</c:v>
                </c:pt>
                <c:pt idx="307">
                  <c:v>127.5</c:v>
                </c:pt>
                <c:pt idx="308">
                  <c:v>126.2</c:v>
                </c:pt>
                <c:pt idx="309">
                  <c:v>124.8</c:v>
                </c:pt>
                <c:pt idx="310">
                  <c:v>123.8</c:v>
                </c:pt>
                <c:pt idx="311">
                  <c:v>122.8</c:v>
                </c:pt>
                <c:pt idx="312">
                  <c:v>121.5</c:v>
                </c:pt>
                <c:pt idx="313">
                  <c:v>120.6</c:v>
                </c:pt>
                <c:pt idx="314">
                  <c:v>119.3</c:v>
                </c:pt>
                <c:pt idx="315">
                  <c:v>117.7</c:v>
                </c:pt>
                <c:pt idx="316">
                  <c:v>116.4</c:v>
                </c:pt>
                <c:pt idx="317">
                  <c:v>115.1</c:v>
                </c:pt>
                <c:pt idx="318">
                  <c:v>114.9</c:v>
                </c:pt>
                <c:pt idx="319">
                  <c:v>113.6</c:v>
                </c:pt>
                <c:pt idx="320">
                  <c:v>112.4</c:v>
                </c:pt>
                <c:pt idx="321">
                  <c:v>111.3</c:v>
                </c:pt>
                <c:pt idx="322">
                  <c:v>110.4</c:v>
                </c:pt>
                <c:pt idx="323">
                  <c:v>109.5</c:v>
                </c:pt>
                <c:pt idx="324">
                  <c:v>108.7</c:v>
                </c:pt>
                <c:pt idx="325">
                  <c:v>107.6</c:v>
                </c:pt>
                <c:pt idx="326">
                  <c:v>106.5</c:v>
                </c:pt>
                <c:pt idx="327">
                  <c:v>105.6</c:v>
                </c:pt>
                <c:pt idx="328">
                  <c:v>104.5</c:v>
                </c:pt>
                <c:pt idx="329">
                  <c:v>104</c:v>
                </c:pt>
                <c:pt idx="330">
                  <c:v>102.5</c:v>
                </c:pt>
                <c:pt idx="331">
                  <c:v>102</c:v>
                </c:pt>
                <c:pt idx="332">
                  <c:v>100.9</c:v>
                </c:pt>
                <c:pt idx="333">
                  <c:v>99.8</c:v>
                </c:pt>
                <c:pt idx="334">
                  <c:v>98.5</c:v>
                </c:pt>
                <c:pt idx="335">
                  <c:v>97.1</c:v>
                </c:pt>
                <c:pt idx="336">
                  <c:v>96.7</c:v>
                </c:pt>
                <c:pt idx="337">
                  <c:v>95.8</c:v>
                </c:pt>
                <c:pt idx="338">
                  <c:v>94.5</c:v>
                </c:pt>
                <c:pt idx="339">
                  <c:v>92.7</c:v>
                </c:pt>
                <c:pt idx="340">
                  <c:v>91.4</c:v>
                </c:pt>
                <c:pt idx="341">
                  <c:v>90.7</c:v>
                </c:pt>
                <c:pt idx="342">
                  <c:v>89.4</c:v>
                </c:pt>
                <c:pt idx="343">
                  <c:v>88.1</c:v>
                </c:pt>
                <c:pt idx="344">
                  <c:v>87.1</c:v>
                </c:pt>
                <c:pt idx="345">
                  <c:v>86.3</c:v>
                </c:pt>
                <c:pt idx="346">
                  <c:v>84.9</c:v>
                </c:pt>
                <c:pt idx="347">
                  <c:v>83.2</c:v>
                </c:pt>
                <c:pt idx="348">
                  <c:v>82.1</c:v>
                </c:pt>
                <c:pt idx="349">
                  <c:v>80.5</c:v>
                </c:pt>
                <c:pt idx="350">
                  <c:v>80.099999999999994</c:v>
                </c:pt>
                <c:pt idx="351">
                  <c:v>79.2</c:v>
                </c:pt>
                <c:pt idx="352">
                  <c:v>77.900000000000006</c:v>
                </c:pt>
                <c:pt idx="353">
                  <c:v>76.7</c:v>
                </c:pt>
                <c:pt idx="354">
                  <c:v>75.2</c:v>
                </c:pt>
                <c:pt idx="355">
                  <c:v>73.900000000000006</c:v>
                </c:pt>
                <c:pt idx="356">
                  <c:v>72.7</c:v>
                </c:pt>
                <c:pt idx="357">
                  <c:v>71.400000000000006</c:v>
                </c:pt>
                <c:pt idx="358">
                  <c:v>70.7</c:v>
                </c:pt>
                <c:pt idx="359">
                  <c:v>69.599999999999994</c:v>
                </c:pt>
                <c:pt idx="360">
                  <c:v>68.7</c:v>
                </c:pt>
                <c:pt idx="361">
                  <c:v>67.2</c:v>
                </c:pt>
                <c:pt idx="362">
                  <c:v>65.599999999999994</c:v>
                </c:pt>
                <c:pt idx="363">
                  <c:v>64.3</c:v>
                </c:pt>
                <c:pt idx="364">
                  <c:v>63</c:v>
                </c:pt>
                <c:pt idx="365">
                  <c:v>61.9</c:v>
                </c:pt>
                <c:pt idx="366">
                  <c:v>61.2</c:v>
                </c:pt>
                <c:pt idx="367">
                  <c:v>59.9</c:v>
                </c:pt>
                <c:pt idx="368">
                  <c:v>58.5</c:v>
                </c:pt>
                <c:pt idx="369">
                  <c:v>57.2</c:v>
                </c:pt>
                <c:pt idx="370">
                  <c:v>55.9</c:v>
                </c:pt>
                <c:pt idx="371">
                  <c:v>55.2</c:v>
                </c:pt>
                <c:pt idx="372">
                  <c:v>53.9</c:v>
                </c:pt>
                <c:pt idx="373">
                  <c:v>52.5</c:v>
                </c:pt>
                <c:pt idx="374">
                  <c:v>51.4</c:v>
                </c:pt>
                <c:pt idx="375">
                  <c:v>50.3</c:v>
                </c:pt>
                <c:pt idx="376">
                  <c:v>49.2</c:v>
                </c:pt>
                <c:pt idx="377">
                  <c:v>47.7</c:v>
                </c:pt>
                <c:pt idx="378">
                  <c:v>45.9</c:v>
                </c:pt>
                <c:pt idx="379">
                  <c:v>45.2</c:v>
                </c:pt>
                <c:pt idx="380">
                  <c:v>44.1</c:v>
                </c:pt>
                <c:pt idx="381">
                  <c:v>42.4</c:v>
                </c:pt>
                <c:pt idx="382">
                  <c:v>41.5</c:v>
                </c:pt>
                <c:pt idx="383">
                  <c:v>40.200000000000003</c:v>
                </c:pt>
                <c:pt idx="384">
                  <c:v>39.299999999999997</c:v>
                </c:pt>
                <c:pt idx="385">
                  <c:v>38.200000000000003</c:v>
                </c:pt>
                <c:pt idx="386">
                  <c:v>36.799999999999997</c:v>
                </c:pt>
                <c:pt idx="387">
                  <c:v>35.5</c:v>
                </c:pt>
                <c:pt idx="388">
                  <c:v>34.1</c:v>
                </c:pt>
                <c:pt idx="389">
                  <c:v>33.1</c:v>
                </c:pt>
                <c:pt idx="390">
                  <c:v>31.5</c:v>
                </c:pt>
                <c:pt idx="391">
                  <c:v>30.2</c:v>
                </c:pt>
                <c:pt idx="392">
                  <c:v>29.1</c:v>
                </c:pt>
                <c:pt idx="393">
                  <c:v>27.9</c:v>
                </c:pt>
                <c:pt idx="394">
                  <c:v>27.1</c:v>
                </c:pt>
                <c:pt idx="395">
                  <c:v>26.2</c:v>
                </c:pt>
                <c:pt idx="396">
                  <c:v>25</c:v>
                </c:pt>
                <c:pt idx="397">
                  <c:v>23.7</c:v>
                </c:pt>
                <c:pt idx="398">
                  <c:v>22.9</c:v>
                </c:pt>
                <c:pt idx="399">
                  <c:v>21.7</c:v>
                </c:pt>
                <c:pt idx="400">
                  <c:v>20</c:v>
                </c:pt>
                <c:pt idx="401">
                  <c:v>19.3</c:v>
                </c:pt>
                <c:pt idx="402">
                  <c:v>18.2</c:v>
                </c:pt>
                <c:pt idx="403">
                  <c:v>17.100000000000001</c:v>
                </c:pt>
                <c:pt idx="404">
                  <c:v>15.7</c:v>
                </c:pt>
                <c:pt idx="405">
                  <c:v>14.6</c:v>
                </c:pt>
                <c:pt idx="406">
                  <c:v>13.5</c:v>
                </c:pt>
                <c:pt idx="407">
                  <c:v>12.4</c:v>
                </c:pt>
                <c:pt idx="408">
                  <c:v>11.1</c:v>
                </c:pt>
                <c:pt idx="409">
                  <c:v>10</c:v>
                </c:pt>
                <c:pt idx="410">
                  <c:v>8.9</c:v>
                </c:pt>
                <c:pt idx="411">
                  <c:v>8.1999999999999993</c:v>
                </c:pt>
                <c:pt idx="412">
                  <c:v>6.6</c:v>
                </c:pt>
                <c:pt idx="413">
                  <c:v>5.0999999999999996</c:v>
                </c:pt>
                <c:pt idx="414">
                  <c:v>4.2</c:v>
                </c:pt>
                <c:pt idx="415">
                  <c:v>2.9</c:v>
                </c:pt>
                <c:pt idx="416">
                  <c:v>2.2000000000000002</c:v>
                </c:pt>
                <c:pt idx="417">
                  <c:v>0.7</c:v>
                </c:pt>
                <c:pt idx="418">
                  <c:v>0.2</c:v>
                </c:pt>
                <c:pt idx="419">
                  <c:v>-1</c:v>
                </c:pt>
                <c:pt idx="420">
                  <c:v>0</c:v>
                </c:pt>
                <c:pt idx="421">
                  <c:v>-1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-1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C0-4B4E-B325-6E09AB01AD20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3.1833E-2</c:v>
                </c:pt>
                <c:pt idx="1">
                  <c:v>2.4516E-2</c:v>
                </c:pt>
                <c:pt idx="2">
                  <c:v>6.5165000000000001E-2</c:v>
                </c:pt>
                <c:pt idx="3">
                  <c:v>1.4441000000000001E-2</c:v>
                </c:pt>
                <c:pt idx="4">
                  <c:v>3.7631999999999999E-2</c:v>
                </c:pt>
                <c:pt idx="5">
                  <c:v>5.7670000000000004E-3</c:v>
                </c:pt>
                <c:pt idx="6">
                  <c:v>3.3598000000000003E-2</c:v>
                </c:pt>
                <c:pt idx="7">
                  <c:v>1.4936E-2</c:v>
                </c:pt>
                <c:pt idx="8">
                  <c:v>1.2688E-2</c:v>
                </c:pt>
                <c:pt idx="9">
                  <c:v>8.6979999999999991E-3</c:v>
                </c:pt>
                <c:pt idx="10">
                  <c:v>3.6131000000000003E-2</c:v>
                </c:pt>
                <c:pt idx="11">
                  <c:v>1.5914999999999999E-2</c:v>
                </c:pt>
                <c:pt idx="12">
                  <c:v>9.2320000000000006E-3</c:v>
                </c:pt>
                <c:pt idx="13">
                  <c:v>1.923E-3</c:v>
                </c:pt>
                <c:pt idx="14">
                  <c:v>1.4021E-2</c:v>
                </c:pt>
                <c:pt idx="15">
                  <c:v>1.6455000000000001E-2</c:v>
                </c:pt>
                <c:pt idx="16">
                  <c:v>6.7764000000000005E-2</c:v>
                </c:pt>
                <c:pt idx="17">
                  <c:v>0.12788099999999999</c:v>
                </c:pt>
                <c:pt idx="18">
                  <c:v>6.9001999999999994E-2</c:v>
                </c:pt>
                <c:pt idx="19">
                  <c:v>0.12141299999999999</c:v>
                </c:pt>
                <c:pt idx="20">
                  <c:v>1.9897999999999999E-2</c:v>
                </c:pt>
                <c:pt idx="21">
                  <c:v>2.8643999999999999E-2</c:v>
                </c:pt>
                <c:pt idx="22">
                  <c:v>3.5996E-2</c:v>
                </c:pt>
                <c:pt idx="23">
                  <c:v>3.5009999999999999E-2</c:v>
                </c:pt>
                <c:pt idx="24">
                  <c:v>1.0603E-2</c:v>
                </c:pt>
                <c:pt idx="25">
                  <c:v>6.2579999999999997E-3</c:v>
                </c:pt>
                <c:pt idx="26">
                  <c:v>4.6098E-2</c:v>
                </c:pt>
                <c:pt idx="27">
                  <c:v>4.5912000000000001E-2</c:v>
                </c:pt>
                <c:pt idx="28">
                  <c:v>3.7213999999999997E-2</c:v>
                </c:pt>
                <c:pt idx="29">
                  <c:v>6.8987999999999994E-2</c:v>
                </c:pt>
                <c:pt idx="30">
                  <c:v>0.119167</c:v>
                </c:pt>
                <c:pt idx="31">
                  <c:v>4.6761999999999998E-2</c:v>
                </c:pt>
                <c:pt idx="32">
                  <c:v>1.7866E-2</c:v>
                </c:pt>
                <c:pt idx="33">
                  <c:v>2.6676999999999999E-2</c:v>
                </c:pt>
                <c:pt idx="34">
                  <c:v>2.4173E-2</c:v>
                </c:pt>
                <c:pt idx="35">
                  <c:v>3.5247000000000001E-2</c:v>
                </c:pt>
                <c:pt idx="36">
                  <c:v>5.3001E-2</c:v>
                </c:pt>
                <c:pt idx="37">
                  <c:v>8.2550000000000002E-3</c:v>
                </c:pt>
                <c:pt idx="38">
                  <c:v>6.5315999999999999E-2</c:v>
                </c:pt>
                <c:pt idx="39">
                  <c:v>9.0161000000000005E-2</c:v>
                </c:pt>
                <c:pt idx="40">
                  <c:v>4.0853E-2</c:v>
                </c:pt>
                <c:pt idx="41">
                  <c:v>1.5009E-2</c:v>
                </c:pt>
                <c:pt idx="42">
                  <c:v>2.2127000000000001E-2</c:v>
                </c:pt>
                <c:pt idx="43">
                  <c:v>4.7701E-2</c:v>
                </c:pt>
                <c:pt idx="44">
                  <c:v>3.9947999999999997E-2</c:v>
                </c:pt>
                <c:pt idx="45">
                  <c:v>4.8370000000000002E-3</c:v>
                </c:pt>
                <c:pt idx="46">
                  <c:v>4.8820000000000002E-2</c:v>
                </c:pt>
                <c:pt idx="47">
                  <c:v>5.8106999999999999E-2</c:v>
                </c:pt>
                <c:pt idx="48">
                  <c:v>2.7955000000000001E-2</c:v>
                </c:pt>
                <c:pt idx="49">
                  <c:v>3.2950000000000002E-3</c:v>
                </c:pt>
                <c:pt idx="50">
                  <c:v>2.8528999999999999E-2</c:v>
                </c:pt>
                <c:pt idx="51">
                  <c:v>7.8890000000000002E-3</c:v>
                </c:pt>
                <c:pt idx="52">
                  <c:v>9.5329999999999998E-3</c:v>
                </c:pt>
                <c:pt idx="53">
                  <c:v>7.0014000000000007E-2</c:v>
                </c:pt>
                <c:pt idx="54">
                  <c:v>1.9657999999999998E-2</c:v>
                </c:pt>
                <c:pt idx="55">
                  <c:v>6.1212999999999997E-2</c:v>
                </c:pt>
                <c:pt idx="56">
                  <c:v>2.5236000000000001E-2</c:v>
                </c:pt>
                <c:pt idx="57">
                  <c:v>2.134E-3</c:v>
                </c:pt>
                <c:pt idx="58">
                  <c:v>5.2639999999999996E-3</c:v>
                </c:pt>
                <c:pt idx="59">
                  <c:v>2.1444999999999999E-2</c:v>
                </c:pt>
                <c:pt idx="60">
                  <c:v>7.7140000000000004E-3</c:v>
                </c:pt>
                <c:pt idx="61">
                  <c:v>7.3239999999999998E-3</c:v>
                </c:pt>
                <c:pt idx="62">
                  <c:v>4.9411999999999998E-2</c:v>
                </c:pt>
                <c:pt idx="63">
                  <c:v>4.4337000000000001E-2</c:v>
                </c:pt>
                <c:pt idx="64">
                  <c:v>3.4951999999999997E-2</c:v>
                </c:pt>
                <c:pt idx="65">
                  <c:v>2.1689999999999999E-3</c:v>
                </c:pt>
                <c:pt idx="66">
                  <c:v>8.7539999999999996E-3</c:v>
                </c:pt>
                <c:pt idx="67">
                  <c:v>4.5950000000000001E-3</c:v>
                </c:pt>
                <c:pt idx="68">
                  <c:v>7.3526999999999995E-2</c:v>
                </c:pt>
                <c:pt idx="69">
                  <c:v>2.124E-3</c:v>
                </c:pt>
                <c:pt idx="70">
                  <c:v>3.2617E-2</c:v>
                </c:pt>
                <c:pt idx="71">
                  <c:v>5.5109999999999999E-2</c:v>
                </c:pt>
                <c:pt idx="72">
                  <c:v>4.6977999999999999E-2</c:v>
                </c:pt>
                <c:pt idx="73">
                  <c:v>8.4700000000000001E-3</c:v>
                </c:pt>
                <c:pt idx="74">
                  <c:v>0.99475400000000003</c:v>
                </c:pt>
                <c:pt idx="75">
                  <c:v>0.99065700000000001</c:v>
                </c:pt>
                <c:pt idx="76">
                  <c:v>0.99280900000000005</c:v>
                </c:pt>
                <c:pt idx="77">
                  <c:v>0.99058199999999996</c:v>
                </c:pt>
                <c:pt idx="78">
                  <c:v>0.98074700000000004</c:v>
                </c:pt>
                <c:pt idx="79">
                  <c:v>7.3107000000000005E-2</c:v>
                </c:pt>
                <c:pt idx="80">
                  <c:v>0.259826</c:v>
                </c:pt>
                <c:pt idx="81">
                  <c:v>0.74006300000000003</c:v>
                </c:pt>
                <c:pt idx="82">
                  <c:v>0.55355799999999999</c:v>
                </c:pt>
                <c:pt idx="83">
                  <c:v>0.99281200000000003</c:v>
                </c:pt>
                <c:pt idx="84">
                  <c:v>0.34981699999999999</c:v>
                </c:pt>
                <c:pt idx="85">
                  <c:v>0.34585199999999999</c:v>
                </c:pt>
                <c:pt idx="86">
                  <c:v>0.99161299999999997</c:v>
                </c:pt>
                <c:pt idx="87">
                  <c:v>0.98929800000000001</c:v>
                </c:pt>
                <c:pt idx="88">
                  <c:v>0.99180000000000001</c:v>
                </c:pt>
                <c:pt idx="89">
                  <c:v>0.993224</c:v>
                </c:pt>
                <c:pt idx="90">
                  <c:v>0.750305</c:v>
                </c:pt>
                <c:pt idx="91">
                  <c:v>0.99202100000000004</c:v>
                </c:pt>
                <c:pt idx="92">
                  <c:v>0.98527100000000001</c:v>
                </c:pt>
                <c:pt idx="93">
                  <c:v>0.99124299999999999</c:v>
                </c:pt>
                <c:pt idx="94">
                  <c:v>5.9875999999999999E-2</c:v>
                </c:pt>
                <c:pt idx="95">
                  <c:v>0.99423499999999998</c:v>
                </c:pt>
                <c:pt idx="96">
                  <c:v>0.83117399999999997</c:v>
                </c:pt>
                <c:pt idx="97">
                  <c:v>0.99316300000000002</c:v>
                </c:pt>
                <c:pt idx="98">
                  <c:v>0.99379200000000001</c:v>
                </c:pt>
                <c:pt idx="99">
                  <c:v>0.98667400000000005</c:v>
                </c:pt>
                <c:pt idx="100">
                  <c:v>0.130915</c:v>
                </c:pt>
                <c:pt idx="101">
                  <c:v>0.98560800000000004</c:v>
                </c:pt>
                <c:pt idx="102">
                  <c:v>0.98854600000000004</c:v>
                </c:pt>
                <c:pt idx="103">
                  <c:v>0.98926599999999998</c:v>
                </c:pt>
                <c:pt idx="104">
                  <c:v>0.99368900000000004</c:v>
                </c:pt>
                <c:pt idx="105">
                  <c:v>0.99029599999999995</c:v>
                </c:pt>
                <c:pt idx="106">
                  <c:v>0.991178</c:v>
                </c:pt>
                <c:pt idx="107">
                  <c:v>0.31367499999999998</c:v>
                </c:pt>
                <c:pt idx="108">
                  <c:v>0.98878999999999995</c:v>
                </c:pt>
                <c:pt idx="109">
                  <c:v>0.98601399999999995</c:v>
                </c:pt>
                <c:pt idx="110">
                  <c:v>0.99401700000000004</c:v>
                </c:pt>
                <c:pt idx="111">
                  <c:v>0.99474799999999997</c:v>
                </c:pt>
                <c:pt idx="112">
                  <c:v>8.1155000000000005E-2</c:v>
                </c:pt>
                <c:pt idx="113">
                  <c:v>5.7389000000000003E-2</c:v>
                </c:pt>
                <c:pt idx="114">
                  <c:v>0.99417299999999997</c:v>
                </c:pt>
                <c:pt idx="115">
                  <c:v>0.31814599999999998</c:v>
                </c:pt>
                <c:pt idx="116">
                  <c:v>0.84086300000000003</c:v>
                </c:pt>
                <c:pt idx="117">
                  <c:v>0.71527600000000002</c:v>
                </c:pt>
                <c:pt idx="118">
                  <c:v>0.99258000000000002</c:v>
                </c:pt>
                <c:pt idx="119">
                  <c:v>0.99457099999999998</c:v>
                </c:pt>
                <c:pt idx="120">
                  <c:v>0.99458800000000003</c:v>
                </c:pt>
                <c:pt idx="121">
                  <c:v>0.99730200000000002</c:v>
                </c:pt>
                <c:pt idx="122">
                  <c:v>0.48508200000000001</c:v>
                </c:pt>
                <c:pt idx="123">
                  <c:v>0.25244899999999998</c:v>
                </c:pt>
                <c:pt idx="124">
                  <c:v>0.99205100000000002</c:v>
                </c:pt>
                <c:pt idx="125">
                  <c:v>0.99355899999999997</c:v>
                </c:pt>
                <c:pt idx="126">
                  <c:v>0.99280900000000005</c:v>
                </c:pt>
                <c:pt idx="127">
                  <c:v>0.99573900000000004</c:v>
                </c:pt>
                <c:pt idx="128">
                  <c:v>0.98862300000000003</c:v>
                </c:pt>
                <c:pt idx="129">
                  <c:v>0.99563500000000005</c:v>
                </c:pt>
                <c:pt idx="130">
                  <c:v>0.52705900000000006</c:v>
                </c:pt>
                <c:pt idx="131">
                  <c:v>0.996282</c:v>
                </c:pt>
                <c:pt idx="132">
                  <c:v>0.212725</c:v>
                </c:pt>
                <c:pt idx="133">
                  <c:v>0.99586399999999997</c:v>
                </c:pt>
                <c:pt idx="134">
                  <c:v>0.67813800000000002</c:v>
                </c:pt>
                <c:pt idx="135">
                  <c:v>0.61305100000000001</c:v>
                </c:pt>
                <c:pt idx="136">
                  <c:v>0.85135000000000005</c:v>
                </c:pt>
                <c:pt idx="137">
                  <c:v>0.99687700000000001</c:v>
                </c:pt>
                <c:pt idx="138">
                  <c:v>0.95993499999999998</c:v>
                </c:pt>
                <c:pt idx="139">
                  <c:v>0.56337899999999996</c:v>
                </c:pt>
                <c:pt idx="140">
                  <c:v>0.95460400000000001</c:v>
                </c:pt>
                <c:pt idx="141">
                  <c:v>0.973275</c:v>
                </c:pt>
                <c:pt idx="142">
                  <c:v>0.99422500000000003</c:v>
                </c:pt>
                <c:pt idx="143">
                  <c:v>0.99551800000000001</c:v>
                </c:pt>
                <c:pt idx="144">
                  <c:v>0.99691300000000005</c:v>
                </c:pt>
                <c:pt idx="145">
                  <c:v>0.37156299999999998</c:v>
                </c:pt>
                <c:pt idx="146">
                  <c:v>0.99488299999999996</c:v>
                </c:pt>
                <c:pt idx="147">
                  <c:v>0.99651400000000001</c:v>
                </c:pt>
                <c:pt idx="148">
                  <c:v>0.62160000000000004</c:v>
                </c:pt>
                <c:pt idx="149">
                  <c:v>0.985676</c:v>
                </c:pt>
                <c:pt idx="150">
                  <c:v>0.59901599999999999</c:v>
                </c:pt>
                <c:pt idx="151">
                  <c:v>0.97752099999999997</c:v>
                </c:pt>
                <c:pt idx="152">
                  <c:v>0.55351399999999995</c:v>
                </c:pt>
                <c:pt idx="153">
                  <c:v>0.97962800000000005</c:v>
                </c:pt>
                <c:pt idx="154">
                  <c:v>0.96637899999999999</c:v>
                </c:pt>
                <c:pt idx="155">
                  <c:v>0.75221400000000005</c:v>
                </c:pt>
                <c:pt idx="156">
                  <c:v>0.86750899999999997</c:v>
                </c:pt>
                <c:pt idx="157">
                  <c:v>0.66706900000000002</c:v>
                </c:pt>
                <c:pt idx="158">
                  <c:v>0.952538</c:v>
                </c:pt>
                <c:pt idx="159">
                  <c:v>0.46919300000000003</c:v>
                </c:pt>
                <c:pt idx="160">
                  <c:v>0.78721699999999994</c:v>
                </c:pt>
                <c:pt idx="161">
                  <c:v>0.48898900000000001</c:v>
                </c:pt>
                <c:pt idx="162">
                  <c:v>0.47514000000000001</c:v>
                </c:pt>
                <c:pt idx="163">
                  <c:v>0.64489399999999997</c:v>
                </c:pt>
                <c:pt idx="164">
                  <c:v>0.33888200000000002</c:v>
                </c:pt>
                <c:pt idx="165">
                  <c:v>0.18088399999999999</c:v>
                </c:pt>
                <c:pt idx="166">
                  <c:v>0.36969299999999999</c:v>
                </c:pt>
                <c:pt idx="167">
                  <c:v>0.26180900000000001</c:v>
                </c:pt>
                <c:pt idx="168">
                  <c:v>0.55217300000000002</c:v>
                </c:pt>
                <c:pt idx="169">
                  <c:v>0.28419899999999998</c:v>
                </c:pt>
                <c:pt idx="170">
                  <c:v>0.73852099999999998</c:v>
                </c:pt>
                <c:pt idx="171">
                  <c:v>0.41081499999999999</c:v>
                </c:pt>
                <c:pt idx="172">
                  <c:v>0.45713300000000001</c:v>
                </c:pt>
                <c:pt idx="173">
                  <c:v>0.34179100000000001</c:v>
                </c:pt>
                <c:pt idx="174">
                  <c:v>0.19245599999999999</c:v>
                </c:pt>
                <c:pt idx="175">
                  <c:v>0.35783999999999999</c:v>
                </c:pt>
                <c:pt idx="176">
                  <c:v>0.35129300000000002</c:v>
                </c:pt>
                <c:pt idx="177">
                  <c:v>0.99259900000000001</c:v>
                </c:pt>
                <c:pt idx="178">
                  <c:v>0.25468499999999999</c:v>
                </c:pt>
                <c:pt idx="179">
                  <c:v>0.34592699999999998</c:v>
                </c:pt>
                <c:pt idx="180">
                  <c:v>0.97023300000000001</c:v>
                </c:pt>
                <c:pt idx="181">
                  <c:v>8.7992000000000001E-2</c:v>
                </c:pt>
                <c:pt idx="182">
                  <c:v>0.301707</c:v>
                </c:pt>
                <c:pt idx="183">
                  <c:v>0.97695699999999996</c:v>
                </c:pt>
                <c:pt idx="184">
                  <c:v>0.241287</c:v>
                </c:pt>
                <c:pt idx="185">
                  <c:v>0.96259499999999998</c:v>
                </c:pt>
                <c:pt idx="186">
                  <c:v>0.367809</c:v>
                </c:pt>
                <c:pt idx="187">
                  <c:v>0.66732100000000005</c:v>
                </c:pt>
                <c:pt idx="188">
                  <c:v>0.42852299999999999</c:v>
                </c:pt>
                <c:pt idx="189">
                  <c:v>0.99134299999999997</c:v>
                </c:pt>
                <c:pt idx="190">
                  <c:v>0.85292999999999997</c:v>
                </c:pt>
                <c:pt idx="191">
                  <c:v>0.98443700000000001</c:v>
                </c:pt>
                <c:pt idx="192">
                  <c:v>0.51405999999999996</c:v>
                </c:pt>
                <c:pt idx="193">
                  <c:v>0.88083699999999998</c:v>
                </c:pt>
                <c:pt idx="194">
                  <c:v>0.242559</c:v>
                </c:pt>
                <c:pt idx="195">
                  <c:v>0.65952100000000002</c:v>
                </c:pt>
                <c:pt idx="196">
                  <c:v>0.22293399999999999</c:v>
                </c:pt>
                <c:pt idx="197">
                  <c:v>0.54992799999999997</c:v>
                </c:pt>
                <c:pt idx="198">
                  <c:v>0.50543499999999997</c:v>
                </c:pt>
                <c:pt idx="199">
                  <c:v>0.498782</c:v>
                </c:pt>
                <c:pt idx="200">
                  <c:v>0.29641200000000001</c:v>
                </c:pt>
                <c:pt idx="201">
                  <c:v>0.48805199999999999</c:v>
                </c:pt>
                <c:pt idx="202">
                  <c:v>0.49806899999999998</c:v>
                </c:pt>
                <c:pt idx="203">
                  <c:v>0.44301299999999999</c:v>
                </c:pt>
                <c:pt idx="204">
                  <c:v>0.42926500000000001</c:v>
                </c:pt>
                <c:pt idx="205">
                  <c:v>0.29302800000000001</c:v>
                </c:pt>
                <c:pt idx="206">
                  <c:v>0.224547</c:v>
                </c:pt>
                <c:pt idx="207">
                  <c:v>0.39796599999999999</c:v>
                </c:pt>
                <c:pt idx="208">
                  <c:v>0.43509900000000001</c:v>
                </c:pt>
                <c:pt idx="209">
                  <c:v>0.23252800000000001</c:v>
                </c:pt>
                <c:pt idx="210">
                  <c:v>0.349443</c:v>
                </c:pt>
                <c:pt idx="211">
                  <c:v>9.3784999999999993E-2</c:v>
                </c:pt>
                <c:pt idx="212">
                  <c:v>0.98643999999999998</c:v>
                </c:pt>
                <c:pt idx="213">
                  <c:v>0.27571600000000002</c:v>
                </c:pt>
                <c:pt idx="214">
                  <c:v>0.36586099999999999</c:v>
                </c:pt>
                <c:pt idx="215">
                  <c:v>0.31867000000000001</c:v>
                </c:pt>
                <c:pt idx="216">
                  <c:v>0.55966899999999997</c:v>
                </c:pt>
                <c:pt idx="217">
                  <c:v>0.44336500000000001</c:v>
                </c:pt>
                <c:pt idx="218">
                  <c:v>0.19021299999999999</c:v>
                </c:pt>
                <c:pt idx="219">
                  <c:v>0.30743500000000001</c:v>
                </c:pt>
                <c:pt idx="220">
                  <c:v>0.17</c:v>
                </c:pt>
                <c:pt idx="221">
                  <c:v>0.19329199999999999</c:v>
                </c:pt>
                <c:pt idx="222">
                  <c:v>0.13473499999999999</c:v>
                </c:pt>
                <c:pt idx="223">
                  <c:v>0.121938</c:v>
                </c:pt>
                <c:pt idx="224">
                  <c:v>0.17239299999999999</c:v>
                </c:pt>
                <c:pt idx="225">
                  <c:v>0.136353</c:v>
                </c:pt>
                <c:pt idx="226">
                  <c:v>0.34005099999999999</c:v>
                </c:pt>
                <c:pt idx="227">
                  <c:v>9.8889000000000005E-2</c:v>
                </c:pt>
                <c:pt idx="228">
                  <c:v>3.3763000000000001E-2</c:v>
                </c:pt>
                <c:pt idx="229">
                  <c:v>0.99187099999999995</c:v>
                </c:pt>
                <c:pt idx="230">
                  <c:v>0.53876500000000005</c:v>
                </c:pt>
                <c:pt idx="231">
                  <c:v>5.5780999999999997E-2</c:v>
                </c:pt>
                <c:pt idx="232">
                  <c:v>0.124019</c:v>
                </c:pt>
                <c:pt idx="233">
                  <c:v>0.68630500000000005</c:v>
                </c:pt>
                <c:pt idx="234">
                  <c:v>0.98949100000000001</c:v>
                </c:pt>
                <c:pt idx="235">
                  <c:v>0.60531500000000005</c:v>
                </c:pt>
                <c:pt idx="236">
                  <c:v>0.97586200000000001</c:v>
                </c:pt>
                <c:pt idx="237">
                  <c:v>0.57558600000000004</c:v>
                </c:pt>
                <c:pt idx="238">
                  <c:v>0.115226</c:v>
                </c:pt>
                <c:pt idx="239">
                  <c:v>0.256741</c:v>
                </c:pt>
                <c:pt idx="240">
                  <c:v>0.79130400000000001</c:v>
                </c:pt>
                <c:pt idx="241">
                  <c:v>0.98863599999999996</c:v>
                </c:pt>
                <c:pt idx="242">
                  <c:v>0.92502899999999999</c:v>
                </c:pt>
                <c:pt idx="243">
                  <c:v>0.98092599999999996</c:v>
                </c:pt>
                <c:pt idx="244">
                  <c:v>0.67227999999999999</c:v>
                </c:pt>
                <c:pt idx="245">
                  <c:v>0.25838299999999997</c:v>
                </c:pt>
                <c:pt idx="246">
                  <c:v>0.18033299999999999</c:v>
                </c:pt>
                <c:pt idx="247">
                  <c:v>9.9887000000000004E-2</c:v>
                </c:pt>
                <c:pt idx="248">
                  <c:v>0.15923100000000001</c:v>
                </c:pt>
                <c:pt idx="249">
                  <c:v>0.42129</c:v>
                </c:pt>
                <c:pt idx="250">
                  <c:v>0.51008699999999996</c:v>
                </c:pt>
                <c:pt idx="251">
                  <c:v>0.280113</c:v>
                </c:pt>
                <c:pt idx="252">
                  <c:v>0.97739299999999996</c:v>
                </c:pt>
                <c:pt idx="253">
                  <c:v>0.26771499999999998</c:v>
                </c:pt>
                <c:pt idx="254">
                  <c:v>5.5552999999999998E-2</c:v>
                </c:pt>
                <c:pt idx="255">
                  <c:v>8.5862999999999995E-2</c:v>
                </c:pt>
                <c:pt idx="256">
                  <c:v>2.5430999999999999E-2</c:v>
                </c:pt>
                <c:pt idx="257">
                  <c:v>0.30373</c:v>
                </c:pt>
                <c:pt idx="258">
                  <c:v>6.5737000000000004E-2</c:v>
                </c:pt>
                <c:pt idx="259">
                  <c:v>0.235266</c:v>
                </c:pt>
                <c:pt idx="260">
                  <c:v>2.7057999999999999E-2</c:v>
                </c:pt>
                <c:pt idx="261">
                  <c:v>4.5752000000000001E-2</c:v>
                </c:pt>
                <c:pt idx="262">
                  <c:v>0.16836599999999999</c:v>
                </c:pt>
                <c:pt idx="263">
                  <c:v>0.93503499999999995</c:v>
                </c:pt>
                <c:pt idx="264">
                  <c:v>0.15193799999999999</c:v>
                </c:pt>
                <c:pt idx="265">
                  <c:v>6.0872999999999997E-2</c:v>
                </c:pt>
                <c:pt idx="266">
                  <c:v>0.21873500000000001</c:v>
                </c:pt>
                <c:pt idx="267">
                  <c:v>0.27356900000000001</c:v>
                </c:pt>
                <c:pt idx="268">
                  <c:v>7.2495000000000004E-2</c:v>
                </c:pt>
                <c:pt idx="269">
                  <c:v>0.54056099999999996</c:v>
                </c:pt>
                <c:pt idx="270">
                  <c:v>0.41752899999999998</c:v>
                </c:pt>
                <c:pt idx="271">
                  <c:v>0.37208400000000003</c:v>
                </c:pt>
                <c:pt idx="272">
                  <c:v>0.34933500000000001</c:v>
                </c:pt>
                <c:pt idx="273">
                  <c:v>0.27049699999999999</c:v>
                </c:pt>
                <c:pt idx="274">
                  <c:v>0.36407</c:v>
                </c:pt>
                <c:pt idx="275">
                  <c:v>0.27196900000000002</c:v>
                </c:pt>
                <c:pt idx="276">
                  <c:v>0.392679</c:v>
                </c:pt>
                <c:pt idx="277">
                  <c:v>0.15595999999999999</c:v>
                </c:pt>
                <c:pt idx="278">
                  <c:v>0.38413000000000003</c:v>
                </c:pt>
                <c:pt idx="279">
                  <c:v>0.54070399999999996</c:v>
                </c:pt>
                <c:pt idx="280">
                  <c:v>0.332011</c:v>
                </c:pt>
                <c:pt idx="281">
                  <c:v>0.51454</c:v>
                </c:pt>
                <c:pt idx="282">
                  <c:v>0.24426700000000001</c:v>
                </c:pt>
                <c:pt idx="283">
                  <c:v>0.520783</c:v>
                </c:pt>
                <c:pt idx="284">
                  <c:v>0.53952</c:v>
                </c:pt>
                <c:pt idx="285">
                  <c:v>0.44638299999999997</c:v>
                </c:pt>
                <c:pt idx="286">
                  <c:v>0.42809399999999997</c:v>
                </c:pt>
                <c:pt idx="287">
                  <c:v>0.44753199999999999</c:v>
                </c:pt>
                <c:pt idx="288">
                  <c:v>0.32573999999999997</c:v>
                </c:pt>
                <c:pt idx="289">
                  <c:v>0.29876999999999998</c:v>
                </c:pt>
                <c:pt idx="290">
                  <c:v>0.399418</c:v>
                </c:pt>
                <c:pt idx="291">
                  <c:v>0.52298800000000001</c:v>
                </c:pt>
                <c:pt idx="292">
                  <c:v>0.25930700000000001</c:v>
                </c:pt>
                <c:pt idx="293">
                  <c:v>0.45147500000000002</c:v>
                </c:pt>
                <c:pt idx="294">
                  <c:v>0.41444999999999999</c:v>
                </c:pt>
                <c:pt idx="295">
                  <c:v>0.47487400000000002</c:v>
                </c:pt>
                <c:pt idx="296">
                  <c:v>0.46607700000000002</c:v>
                </c:pt>
                <c:pt idx="297">
                  <c:v>0.77864500000000003</c:v>
                </c:pt>
                <c:pt idx="298">
                  <c:v>0.35817599999999999</c:v>
                </c:pt>
                <c:pt idx="299">
                  <c:v>0.97104400000000002</c:v>
                </c:pt>
                <c:pt idx="300">
                  <c:v>0.420518</c:v>
                </c:pt>
                <c:pt idx="301">
                  <c:v>0.67151099999999997</c:v>
                </c:pt>
                <c:pt idx="302">
                  <c:v>0.42119400000000001</c:v>
                </c:pt>
                <c:pt idx="303">
                  <c:v>0.30012499999999998</c:v>
                </c:pt>
                <c:pt idx="304">
                  <c:v>0.42535400000000001</c:v>
                </c:pt>
                <c:pt idx="305">
                  <c:v>0.27205000000000001</c:v>
                </c:pt>
                <c:pt idx="306">
                  <c:v>0.45019399999999998</c:v>
                </c:pt>
                <c:pt idx="307">
                  <c:v>0.50439599999999996</c:v>
                </c:pt>
                <c:pt idx="308">
                  <c:v>0.36394199999999999</c:v>
                </c:pt>
                <c:pt idx="309">
                  <c:v>0.56811800000000001</c:v>
                </c:pt>
                <c:pt idx="310">
                  <c:v>0.64222800000000002</c:v>
                </c:pt>
                <c:pt idx="311">
                  <c:v>0.44132900000000003</c:v>
                </c:pt>
                <c:pt idx="312">
                  <c:v>0.35222199999999998</c:v>
                </c:pt>
                <c:pt idx="313">
                  <c:v>0.71552300000000002</c:v>
                </c:pt>
                <c:pt idx="314">
                  <c:v>0.25151400000000002</c:v>
                </c:pt>
                <c:pt idx="315">
                  <c:v>0.54926699999999995</c:v>
                </c:pt>
                <c:pt idx="316">
                  <c:v>0.16328999999999999</c:v>
                </c:pt>
                <c:pt idx="317">
                  <c:v>0.66422800000000004</c:v>
                </c:pt>
                <c:pt idx="318">
                  <c:v>0.30716900000000003</c:v>
                </c:pt>
                <c:pt idx="319">
                  <c:v>0.14919399999999999</c:v>
                </c:pt>
                <c:pt idx="320">
                  <c:v>0.25564999999999999</c:v>
                </c:pt>
                <c:pt idx="321">
                  <c:v>0.39836300000000002</c:v>
                </c:pt>
                <c:pt idx="322">
                  <c:v>0.63267499999999999</c:v>
                </c:pt>
                <c:pt idx="323">
                  <c:v>8.3319000000000004E-2</c:v>
                </c:pt>
                <c:pt idx="324">
                  <c:v>0.36159000000000002</c:v>
                </c:pt>
                <c:pt idx="325">
                  <c:v>0.36102200000000001</c:v>
                </c:pt>
                <c:pt idx="326">
                  <c:v>0.36403400000000002</c:v>
                </c:pt>
                <c:pt idx="327">
                  <c:v>0.277507</c:v>
                </c:pt>
                <c:pt idx="328">
                  <c:v>0.23483100000000001</c:v>
                </c:pt>
                <c:pt idx="329">
                  <c:v>0.43275000000000002</c:v>
                </c:pt>
                <c:pt idx="330">
                  <c:v>0.25272899999999998</c:v>
                </c:pt>
                <c:pt idx="331">
                  <c:v>0.36444799999999999</c:v>
                </c:pt>
                <c:pt idx="332">
                  <c:v>0.38081700000000002</c:v>
                </c:pt>
                <c:pt idx="333">
                  <c:v>0.56579599999999997</c:v>
                </c:pt>
                <c:pt idx="334">
                  <c:v>0.62547399999999997</c:v>
                </c:pt>
                <c:pt idx="335">
                  <c:v>0.53008599999999995</c:v>
                </c:pt>
                <c:pt idx="336">
                  <c:v>0.88806399999999996</c:v>
                </c:pt>
                <c:pt idx="337">
                  <c:v>0.45079900000000001</c:v>
                </c:pt>
                <c:pt idx="338">
                  <c:v>0.75122</c:v>
                </c:pt>
                <c:pt idx="339">
                  <c:v>0.84707200000000005</c:v>
                </c:pt>
                <c:pt idx="340">
                  <c:v>0.91001200000000004</c:v>
                </c:pt>
                <c:pt idx="341">
                  <c:v>0.98241599999999996</c:v>
                </c:pt>
                <c:pt idx="342">
                  <c:v>0.98228800000000005</c:v>
                </c:pt>
                <c:pt idx="343">
                  <c:v>0.95884100000000005</c:v>
                </c:pt>
                <c:pt idx="344">
                  <c:v>0.40693000000000001</c:v>
                </c:pt>
                <c:pt idx="345">
                  <c:v>0.55761499999999997</c:v>
                </c:pt>
                <c:pt idx="346">
                  <c:v>0.99331800000000003</c:v>
                </c:pt>
                <c:pt idx="347">
                  <c:v>0.34851799999999999</c:v>
                </c:pt>
                <c:pt idx="348">
                  <c:v>0.99675000000000002</c:v>
                </c:pt>
                <c:pt idx="349">
                  <c:v>0.83895600000000004</c:v>
                </c:pt>
                <c:pt idx="350">
                  <c:v>0.99586300000000005</c:v>
                </c:pt>
                <c:pt idx="351">
                  <c:v>0.99656100000000003</c:v>
                </c:pt>
                <c:pt idx="352">
                  <c:v>0.99428700000000003</c:v>
                </c:pt>
                <c:pt idx="353">
                  <c:v>0.39880199999999999</c:v>
                </c:pt>
                <c:pt idx="354">
                  <c:v>0.97098399999999996</c:v>
                </c:pt>
                <c:pt idx="355">
                  <c:v>0.99587599999999998</c:v>
                </c:pt>
                <c:pt idx="356">
                  <c:v>0.99451199999999995</c:v>
                </c:pt>
                <c:pt idx="357">
                  <c:v>0.99594899999999997</c:v>
                </c:pt>
                <c:pt idx="358">
                  <c:v>0.99237299999999995</c:v>
                </c:pt>
                <c:pt idx="359">
                  <c:v>0.99659699999999996</c:v>
                </c:pt>
                <c:pt idx="360">
                  <c:v>0.99643400000000004</c:v>
                </c:pt>
                <c:pt idx="361">
                  <c:v>0.99663000000000002</c:v>
                </c:pt>
                <c:pt idx="362">
                  <c:v>0.93380099999999999</c:v>
                </c:pt>
                <c:pt idx="363">
                  <c:v>0.38872600000000002</c:v>
                </c:pt>
                <c:pt idx="364">
                  <c:v>0.37149599999999999</c:v>
                </c:pt>
                <c:pt idx="365">
                  <c:v>0.84523599999999999</c:v>
                </c:pt>
                <c:pt idx="366">
                  <c:v>0.99389000000000005</c:v>
                </c:pt>
                <c:pt idx="367">
                  <c:v>0.23449600000000001</c:v>
                </c:pt>
                <c:pt idx="368">
                  <c:v>0.70912500000000001</c:v>
                </c:pt>
                <c:pt idx="369">
                  <c:v>0.26163900000000001</c:v>
                </c:pt>
                <c:pt idx="370">
                  <c:v>0.99361100000000002</c:v>
                </c:pt>
                <c:pt idx="371">
                  <c:v>0.99008099999999999</c:v>
                </c:pt>
                <c:pt idx="372">
                  <c:v>0.98813899999999999</c:v>
                </c:pt>
                <c:pt idx="373">
                  <c:v>0.20760100000000001</c:v>
                </c:pt>
                <c:pt idx="374">
                  <c:v>0.65496799999999999</c:v>
                </c:pt>
                <c:pt idx="375">
                  <c:v>0.93432300000000001</c:v>
                </c:pt>
                <c:pt idx="376">
                  <c:v>0.993641</c:v>
                </c:pt>
                <c:pt idx="377">
                  <c:v>0.98846699999999998</c:v>
                </c:pt>
                <c:pt idx="378">
                  <c:v>0.99316499999999996</c:v>
                </c:pt>
                <c:pt idx="379">
                  <c:v>0.16745599999999999</c:v>
                </c:pt>
                <c:pt idx="380">
                  <c:v>0.99643999999999999</c:v>
                </c:pt>
                <c:pt idx="381">
                  <c:v>6.3819000000000001E-2</c:v>
                </c:pt>
                <c:pt idx="382">
                  <c:v>0.52679600000000004</c:v>
                </c:pt>
                <c:pt idx="383">
                  <c:v>0.18775700000000001</c:v>
                </c:pt>
                <c:pt idx="384">
                  <c:v>0.99324400000000002</c:v>
                </c:pt>
                <c:pt idx="385">
                  <c:v>0.150452</c:v>
                </c:pt>
                <c:pt idx="386">
                  <c:v>0.99138000000000004</c:v>
                </c:pt>
                <c:pt idx="387">
                  <c:v>0.108228</c:v>
                </c:pt>
                <c:pt idx="388">
                  <c:v>0.81492799999999999</c:v>
                </c:pt>
                <c:pt idx="389">
                  <c:v>0.44675700000000002</c:v>
                </c:pt>
                <c:pt idx="390">
                  <c:v>0.44309399999999999</c:v>
                </c:pt>
                <c:pt idx="391">
                  <c:v>0.22375800000000001</c:v>
                </c:pt>
                <c:pt idx="392">
                  <c:v>0.98995999999999995</c:v>
                </c:pt>
                <c:pt idx="393">
                  <c:v>0.45844299999999999</c:v>
                </c:pt>
                <c:pt idx="394">
                  <c:v>0.20961199999999999</c:v>
                </c:pt>
                <c:pt idx="395">
                  <c:v>0.88666599999999995</c:v>
                </c:pt>
                <c:pt idx="396">
                  <c:v>0.99530200000000002</c:v>
                </c:pt>
                <c:pt idx="397">
                  <c:v>0.98963900000000005</c:v>
                </c:pt>
                <c:pt idx="398">
                  <c:v>0.99117100000000002</c:v>
                </c:pt>
                <c:pt idx="399">
                  <c:v>0.38915</c:v>
                </c:pt>
                <c:pt idx="400">
                  <c:v>0.15099899999999999</c:v>
                </c:pt>
                <c:pt idx="401">
                  <c:v>0.51829000000000003</c:v>
                </c:pt>
                <c:pt idx="402">
                  <c:v>0.582264</c:v>
                </c:pt>
                <c:pt idx="403">
                  <c:v>0.98676299999999995</c:v>
                </c:pt>
                <c:pt idx="404">
                  <c:v>0.98544100000000001</c:v>
                </c:pt>
                <c:pt idx="405">
                  <c:v>0.13778499999999999</c:v>
                </c:pt>
                <c:pt idx="406">
                  <c:v>0.98378500000000002</c:v>
                </c:pt>
                <c:pt idx="407">
                  <c:v>0.99382999999999999</c:v>
                </c:pt>
                <c:pt idx="408">
                  <c:v>0.99018399999999995</c:v>
                </c:pt>
                <c:pt idx="409">
                  <c:v>0.98976299999999995</c:v>
                </c:pt>
                <c:pt idx="410">
                  <c:v>0.14074600000000001</c:v>
                </c:pt>
                <c:pt idx="411">
                  <c:v>0.99349900000000002</c:v>
                </c:pt>
                <c:pt idx="412">
                  <c:v>0.49203400000000003</c:v>
                </c:pt>
                <c:pt idx="413">
                  <c:v>0.329094</c:v>
                </c:pt>
                <c:pt idx="414">
                  <c:v>0.23559099999999999</c:v>
                </c:pt>
                <c:pt idx="415">
                  <c:v>9.4917000000000001E-2</c:v>
                </c:pt>
                <c:pt idx="416">
                  <c:v>0.98282199999999997</c:v>
                </c:pt>
                <c:pt idx="417">
                  <c:v>0.94100200000000001</c:v>
                </c:pt>
                <c:pt idx="418">
                  <c:v>0.92714300000000005</c:v>
                </c:pt>
                <c:pt idx="419">
                  <c:v>0.85966699999999996</c:v>
                </c:pt>
                <c:pt idx="420">
                  <c:v>0.93264899999999995</c:v>
                </c:pt>
                <c:pt idx="421">
                  <c:v>0.922234</c:v>
                </c:pt>
                <c:pt idx="422">
                  <c:v>0.87054600000000004</c:v>
                </c:pt>
                <c:pt idx="423">
                  <c:v>0.94672800000000001</c:v>
                </c:pt>
                <c:pt idx="424">
                  <c:v>0.69995700000000005</c:v>
                </c:pt>
                <c:pt idx="425">
                  <c:v>0.83338400000000001</c:v>
                </c:pt>
                <c:pt idx="426">
                  <c:v>0.78058399999999994</c:v>
                </c:pt>
                <c:pt idx="427">
                  <c:v>0.783389</c:v>
                </c:pt>
                <c:pt idx="428">
                  <c:v>0.74173500000000003</c:v>
                </c:pt>
                <c:pt idx="429">
                  <c:v>0.69694800000000001</c:v>
                </c:pt>
                <c:pt idx="430">
                  <c:v>0.72958400000000001</c:v>
                </c:pt>
                <c:pt idx="431">
                  <c:v>5.2002E-2</c:v>
                </c:pt>
                <c:pt idx="432">
                  <c:v>3.6671000000000002E-2</c:v>
                </c:pt>
                <c:pt idx="433">
                  <c:v>0.13080600000000001</c:v>
                </c:pt>
                <c:pt idx="434">
                  <c:v>0.13267100000000001</c:v>
                </c:pt>
                <c:pt idx="435">
                  <c:v>0.178624</c:v>
                </c:pt>
                <c:pt idx="436">
                  <c:v>0.181703</c:v>
                </c:pt>
                <c:pt idx="437">
                  <c:v>0.16308600000000001</c:v>
                </c:pt>
                <c:pt idx="438">
                  <c:v>7.1634000000000003E-2</c:v>
                </c:pt>
                <c:pt idx="439">
                  <c:v>0.22817299999999999</c:v>
                </c:pt>
                <c:pt idx="440">
                  <c:v>5.9896999999999999E-2</c:v>
                </c:pt>
                <c:pt idx="441">
                  <c:v>0.118432</c:v>
                </c:pt>
                <c:pt idx="442">
                  <c:v>0.123004</c:v>
                </c:pt>
                <c:pt idx="443">
                  <c:v>0.18789800000000001</c:v>
                </c:pt>
                <c:pt idx="444">
                  <c:v>0.28889100000000001</c:v>
                </c:pt>
                <c:pt idx="445">
                  <c:v>9.8530000000000006E-2</c:v>
                </c:pt>
                <c:pt idx="446">
                  <c:v>0.42293700000000001</c:v>
                </c:pt>
                <c:pt idx="447">
                  <c:v>0.99414599999999997</c:v>
                </c:pt>
                <c:pt idx="448">
                  <c:v>0.98684099999999997</c:v>
                </c:pt>
                <c:pt idx="449">
                  <c:v>0.179091</c:v>
                </c:pt>
                <c:pt idx="450">
                  <c:v>0.15986500000000001</c:v>
                </c:pt>
                <c:pt idx="451">
                  <c:v>0.68419300000000005</c:v>
                </c:pt>
                <c:pt idx="452">
                  <c:v>0.36407299999999998</c:v>
                </c:pt>
                <c:pt idx="453">
                  <c:v>0.77463700000000002</c:v>
                </c:pt>
                <c:pt idx="454">
                  <c:v>0.97602299999999997</c:v>
                </c:pt>
                <c:pt idx="455">
                  <c:v>0.90467799999999998</c:v>
                </c:pt>
                <c:pt idx="456">
                  <c:v>0.81825300000000001</c:v>
                </c:pt>
                <c:pt idx="457">
                  <c:v>0.32063799999999998</c:v>
                </c:pt>
                <c:pt idx="458">
                  <c:v>0.14868700000000001</c:v>
                </c:pt>
                <c:pt idx="459">
                  <c:v>0.17102000000000001</c:v>
                </c:pt>
                <c:pt idx="460">
                  <c:v>4.1506000000000001E-2</c:v>
                </c:pt>
                <c:pt idx="461">
                  <c:v>0.74485000000000001</c:v>
                </c:pt>
                <c:pt idx="462">
                  <c:v>0.49038399999999999</c:v>
                </c:pt>
                <c:pt idx="463">
                  <c:v>2.2523000000000001E-2</c:v>
                </c:pt>
                <c:pt idx="464">
                  <c:v>2.9650000000000002E-3</c:v>
                </c:pt>
                <c:pt idx="465">
                  <c:v>2.3508999999999999E-2</c:v>
                </c:pt>
                <c:pt idx="466">
                  <c:v>1.1845E-2</c:v>
                </c:pt>
                <c:pt idx="467">
                  <c:v>2.0627E-2</c:v>
                </c:pt>
                <c:pt idx="468">
                  <c:v>5.8439999999999999E-2</c:v>
                </c:pt>
                <c:pt idx="469">
                  <c:v>4.8127000000000003E-2</c:v>
                </c:pt>
                <c:pt idx="470">
                  <c:v>1.9621E-2</c:v>
                </c:pt>
                <c:pt idx="471">
                  <c:v>0.122434</c:v>
                </c:pt>
                <c:pt idx="472">
                  <c:v>2.6901999999999999E-2</c:v>
                </c:pt>
                <c:pt idx="473">
                  <c:v>3.6520999999999998E-2</c:v>
                </c:pt>
                <c:pt idx="474">
                  <c:v>0.180953</c:v>
                </c:pt>
                <c:pt idx="475">
                  <c:v>3.8394999999999999E-2</c:v>
                </c:pt>
                <c:pt idx="476">
                  <c:v>5.0601E-2</c:v>
                </c:pt>
                <c:pt idx="477">
                  <c:v>5.6946999999999998E-2</c:v>
                </c:pt>
                <c:pt idx="478">
                  <c:v>1.413E-3</c:v>
                </c:pt>
                <c:pt idx="479">
                  <c:v>1.0716E-2</c:v>
                </c:pt>
                <c:pt idx="480">
                  <c:v>3.9302999999999998E-2</c:v>
                </c:pt>
                <c:pt idx="481">
                  <c:v>3.3809999999999999E-3</c:v>
                </c:pt>
                <c:pt idx="482">
                  <c:v>6.1279E-2</c:v>
                </c:pt>
                <c:pt idx="483">
                  <c:v>1.11E-4</c:v>
                </c:pt>
                <c:pt idx="484">
                  <c:v>4.2169999999999999E-2</c:v>
                </c:pt>
                <c:pt idx="485">
                  <c:v>7.1371000000000004E-2</c:v>
                </c:pt>
                <c:pt idx="486">
                  <c:v>2.1068E-2</c:v>
                </c:pt>
                <c:pt idx="487">
                  <c:v>1.0383999999999999E-2</c:v>
                </c:pt>
                <c:pt idx="488">
                  <c:v>4.1099999999999999E-3</c:v>
                </c:pt>
                <c:pt idx="489">
                  <c:v>3.176E-3</c:v>
                </c:pt>
                <c:pt idx="490">
                  <c:v>1.0973E-2</c:v>
                </c:pt>
                <c:pt idx="491">
                  <c:v>7.4857000000000007E-2</c:v>
                </c:pt>
                <c:pt idx="492">
                  <c:v>2.6030999999999999E-2</c:v>
                </c:pt>
                <c:pt idx="493">
                  <c:v>3.2091000000000001E-2</c:v>
                </c:pt>
                <c:pt idx="494">
                  <c:v>0.13256499999999999</c:v>
                </c:pt>
                <c:pt idx="495">
                  <c:v>7.6049000000000005E-2</c:v>
                </c:pt>
                <c:pt idx="496">
                  <c:v>3.0459E-2</c:v>
                </c:pt>
                <c:pt idx="497">
                  <c:v>4.8632000000000002E-2</c:v>
                </c:pt>
                <c:pt idx="498">
                  <c:v>3.5909000000000003E-2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0.2</c:v>
                </c:pt>
                <c:pt idx="75">
                  <c:v>1.5</c:v>
                </c:pt>
                <c:pt idx="76">
                  <c:v>2.4</c:v>
                </c:pt>
                <c:pt idx="77">
                  <c:v>3.8</c:v>
                </c:pt>
                <c:pt idx="78">
                  <c:v>4.5999999999999996</c:v>
                </c:pt>
                <c:pt idx="79">
                  <c:v>6</c:v>
                </c:pt>
                <c:pt idx="80">
                  <c:v>7.6</c:v>
                </c:pt>
                <c:pt idx="81">
                  <c:v>8.9</c:v>
                </c:pt>
                <c:pt idx="82">
                  <c:v>10.199999999999999</c:v>
                </c:pt>
                <c:pt idx="83">
                  <c:v>10.9</c:v>
                </c:pt>
                <c:pt idx="84">
                  <c:v>12.4</c:v>
                </c:pt>
                <c:pt idx="85">
                  <c:v>13.8</c:v>
                </c:pt>
                <c:pt idx="86">
                  <c:v>14.4</c:v>
                </c:pt>
                <c:pt idx="87">
                  <c:v>15.3</c:v>
                </c:pt>
                <c:pt idx="88">
                  <c:v>16.899999999999999</c:v>
                </c:pt>
                <c:pt idx="89">
                  <c:v>18</c:v>
                </c:pt>
                <c:pt idx="90">
                  <c:v>19.3</c:v>
                </c:pt>
                <c:pt idx="91">
                  <c:v>20.8</c:v>
                </c:pt>
                <c:pt idx="92">
                  <c:v>21.9</c:v>
                </c:pt>
                <c:pt idx="93">
                  <c:v>22.8</c:v>
                </c:pt>
                <c:pt idx="94">
                  <c:v>23.7</c:v>
                </c:pt>
                <c:pt idx="95">
                  <c:v>25.1</c:v>
                </c:pt>
                <c:pt idx="96">
                  <c:v>26.2</c:v>
                </c:pt>
                <c:pt idx="97">
                  <c:v>27.3</c:v>
                </c:pt>
                <c:pt idx="98">
                  <c:v>28.6</c:v>
                </c:pt>
                <c:pt idx="99">
                  <c:v>29.9</c:v>
                </c:pt>
                <c:pt idx="100">
                  <c:v>31</c:v>
                </c:pt>
                <c:pt idx="101">
                  <c:v>32.4</c:v>
                </c:pt>
                <c:pt idx="102">
                  <c:v>33.299999999999997</c:v>
                </c:pt>
                <c:pt idx="103">
                  <c:v>34.4</c:v>
                </c:pt>
                <c:pt idx="104">
                  <c:v>36.1</c:v>
                </c:pt>
                <c:pt idx="105">
                  <c:v>37.5</c:v>
                </c:pt>
                <c:pt idx="106">
                  <c:v>38.200000000000003</c:v>
                </c:pt>
                <c:pt idx="107">
                  <c:v>39.200000000000003</c:v>
                </c:pt>
                <c:pt idx="108">
                  <c:v>40.4</c:v>
                </c:pt>
                <c:pt idx="109">
                  <c:v>41.7</c:v>
                </c:pt>
                <c:pt idx="110">
                  <c:v>43.2</c:v>
                </c:pt>
                <c:pt idx="111">
                  <c:v>44.8</c:v>
                </c:pt>
                <c:pt idx="112">
                  <c:v>45.7</c:v>
                </c:pt>
                <c:pt idx="113">
                  <c:v>46.6</c:v>
                </c:pt>
                <c:pt idx="114">
                  <c:v>47.7</c:v>
                </c:pt>
                <c:pt idx="115">
                  <c:v>48.4</c:v>
                </c:pt>
                <c:pt idx="116">
                  <c:v>49.9</c:v>
                </c:pt>
                <c:pt idx="117">
                  <c:v>51.2</c:v>
                </c:pt>
                <c:pt idx="118">
                  <c:v>52.8</c:v>
                </c:pt>
                <c:pt idx="119">
                  <c:v>53.9</c:v>
                </c:pt>
                <c:pt idx="120">
                  <c:v>55</c:v>
                </c:pt>
                <c:pt idx="121">
                  <c:v>56.3</c:v>
                </c:pt>
                <c:pt idx="122">
                  <c:v>57.2</c:v>
                </c:pt>
                <c:pt idx="123">
                  <c:v>58.5</c:v>
                </c:pt>
                <c:pt idx="124">
                  <c:v>59.7</c:v>
                </c:pt>
                <c:pt idx="125">
                  <c:v>61.2</c:v>
                </c:pt>
                <c:pt idx="126">
                  <c:v>62.3</c:v>
                </c:pt>
                <c:pt idx="127">
                  <c:v>63.4</c:v>
                </c:pt>
                <c:pt idx="128">
                  <c:v>64.099999999999994</c:v>
                </c:pt>
                <c:pt idx="129">
                  <c:v>65.7</c:v>
                </c:pt>
                <c:pt idx="130">
                  <c:v>67.2</c:v>
                </c:pt>
                <c:pt idx="131">
                  <c:v>67.900000000000006</c:v>
                </c:pt>
                <c:pt idx="132">
                  <c:v>69.2</c:v>
                </c:pt>
                <c:pt idx="133">
                  <c:v>70.5</c:v>
                </c:pt>
                <c:pt idx="134">
                  <c:v>71.400000000000006</c:v>
                </c:pt>
                <c:pt idx="135">
                  <c:v>72.7</c:v>
                </c:pt>
                <c:pt idx="136">
                  <c:v>73.400000000000006</c:v>
                </c:pt>
                <c:pt idx="137">
                  <c:v>74.900000000000006</c:v>
                </c:pt>
                <c:pt idx="138">
                  <c:v>76.099999999999994</c:v>
                </c:pt>
                <c:pt idx="139">
                  <c:v>77</c:v>
                </c:pt>
                <c:pt idx="140">
                  <c:v>77.900000000000006</c:v>
                </c:pt>
                <c:pt idx="141">
                  <c:v>78.900000000000006</c:v>
                </c:pt>
                <c:pt idx="142">
                  <c:v>80</c:v>
                </c:pt>
                <c:pt idx="143">
                  <c:v>81.400000000000006</c:v>
                </c:pt>
                <c:pt idx="144">
                  <c:v>82.5</c:v>
                </c:pt>
                <c:pt idx="145">
                  <c:v>83.8</c:v>
                </c:pt>
                <c:pt idx="146">
                  <c:v>84.9</c:v>
                </c:pt>
                <c:pt idx="147">
                  <c:v>85.8</c:v>
                </c:pt>
                <c:pt idx="148">
                  <c:v>86.9</c:v>
                </c:pt>
                <c:pt idx="149">
                  <c:v>88</c:v>
                </c:pt>
                <c:pt idx="150">
                  <c:v>89.4</c:v>
                </c:pt>
                <c:pt idx="151">
                  <c:v>90.9</c:v>
                </c:pt>
                <c:pt idx="152">
                  <c:v>91.6</c:v>
                </c:pt>
                <c:pt idx="153">
                  <c:v>92.7</c:v>
                </c:pt>
                <c:pt idx="154">
                  <c:v>93.6</c:v>
                </c:pt>
                <c:pt idx="155">
                  <c:v>94.5</c:v>
                </c:pt>
                <c:pt idx="156">
                  <c:v>96</c:v>
                </c:pt>
                <c:pt idx="157">
                  <c:v>97.3</c:v>
                </c:pt>
                <c:pt idx="158">
                  <c:v>98.2</c:v>
                </c:pt>
                <c:pt idx="159">
                  <c:v>99.4</c:v>
                </c:pt>
                <c:pt idx="160">
                  <c:v>100.7</c:v>
                </c:pt>
                <c:pt idx="161">
                  <c:v>102</c:v>
                </c:pt>
                <c:pt idx="162">
                  <c:v>103.4</c:v>
                </c:pt>
                <c:pt idx="163">
                  <c:v>105.3</c:v>
                </c:pt>
                <c:pt idx="164">
                  <c:v>106.4</c:v>
                </c:pt>
                <c:pt idx="165">
                  <c:v>107.5</c:v>
                </c:pt>
                <c:pt idx="166">
                  <c:v>108.9</c:v>
                </c:pt>
                <c:pt idx="167">
                  <c:v>110.2</c:v>
                </c:pt>
                <c:pt idx="168">
                  <c:v>111.5</c:v>
                </c:pt>
                <c:pt idx="169">
                  <c:v>113.1</c:v>
                </c:pt>
                <c:pt idx="170">
                  <c:v>114</c:v>
                </c:pt>
                <c:pt idx="171">
                  <c:v>115.5</c:v>
                </c:pt>
                <c:pt idx="172">
                  <c:v>116.7</c:v>
                </c:pt>
                <c:pt idx="173">
                  <c:v>117.7</c:v>
                </c:pt>
                <c:pt idx="174">
                  <c:v>118.9</c:v>
                </c:pt>
                <c:pt idx="175">
                  <c:v>120.6</c:v>
                </c:pt>
                <c:pt idx="176">
                  <c:v>121.8</c:v>
                </c:pt>
                <c:pt idx="177">
                  <c:v>122.8</c:v>
                </c:pt>
                <c:pt idx="178">
                  <c:v>123.5</c:v>
                </c:pt>
                <c:pt idx="179">
                  <c:v>125.1</c:v>
                </c:pt>
                <c:pt idx="180">
                  <c:v>126.4</c:v>
                </c:pt>
                <c:pt idx="181">
                  <c:v>127.5</c:v>
                </c:pt>
                <c:pt idx="182">
                  <c:v>128.80000000000001</c:v>
                </c:pt>
                <c:pt idx="183">
                  <c:v>129.69999999999999</c:v>
                </c:pt>
                <c:pt idx="184">
                  <c:v>130.80000000000001</c:v>
                </c:pt>
                <c:pt idx="185">
                  <c:v>132</c:v>
                </c:pt>
                <c:pt idx="186">
                  <c:v>133.1</c:v>
                </c:pt>
                <c:pt idx="187">
                  <c:v>134.6</c:v>
                </c:pt>
                <c:pt idx="188">
                  <c:v>135.5</c:v>
                </c:pt>
                <c:pt idx="189">
                  <c:v>136.6</c:v>
                </c:pt>
                <c:pt idx="190">
                  <c:v>137.9</c:v>
                </c:pt>
                <c:pt idx="191">
                  <c:v>138.6</c:v>
                </c:pt>
                <c:pt idx="192">
                  <c:v>139.9</c:v>
                </c:pt>
                <c:pt idx="193">
                  <c:v>141.30000000000001</c:v>
                </c:pt>
                <c:pt idx="194">
                  <c:v>142.19999999999999</c:v>
                </c:pt>
                <c:pt idx="195">
                  <c:v>142.80000000000001</c:v>
                </c:pt>
                <c:pt idx="196">
                  <c:v>143.9</c:v>
                </c:pt>
                <c:pt idx="197">
                  <c:v>145.30000000000001</c:v>
                </c:pt>
                <c:pt idx="198">
                  <c:v>146.4</c:v>
                </c:pt>
                <c:pt idx="199">
                  <c:v>147.30000000000001</c:v>
                </c:pt>
                <c:pt idx="200">
                  <c:v>148.19999999999999</c:v>
                </c:pt>
                <c:pt idx="201">
                  <c:v>149.5</c:v>
                </c:pt>
                <c:pt idx="202">
                  <c:v>150.6</c:v>
                </c:pt>
                <c:pt idx="203">
                  <c:v>151.9</c:v>
                </c:pt>
                <c:pt idx="204">
                  <c:v>153.30000000000001</c:v>
                </c:pt>
                <c:pt idx="205">
                  <c:v>154.4</c:v>
                </c:pt>
                <c:pt idx="206">
                  <c:v>155.69999999999999</c:v>
                </c:pt>
                <c:pt idx="207">
                  <c:v>156.80000000000001</c:v>
                </c:pt>
                <c:pt idx="208">
                  <c:v>158.1</c:v>
                </c:pt>
                <c:pt idx="209">
                  <c:v>159.5</c:v>
                </c:pt>
                <c:pt idx="210">
                  <c:v>161.4</c:v>
                </c:pt>
                <c:pt idx="211">
                  <c:v>162.6</c:v>
                </c:pt>
                <c:pt idx="212">
                  <c:v>163.9</c:v>
                </c:pt>
                <c:pt idx="213">
                  <c:v>164.6</c:v>
                </c:pt>
                <c:pt idx="214">
                  <c:v>166.6</c:v>
                </c:pt>
                <c:pt idx="215">
                  <c:v>167.6</c:v>
                </c:pt>
                <c:pt idx="216">
                  <c:v>169</c:v>
                </c:pt>
                <c:pt idx="217">
                  <c:v>170.1</c:v>
                </c:pt>
                <c:pt idx="218">
                  <c:v>171.6</c:v>
                </c:pt>
                <c:pt idx="219">
                  <c:v>172.5</c:v>
                </c:pt>
                <c:pt idx="220">
                  <c:v>173.4</c:v>
                </c:pt>
                <c:pt idx="221">
                  <c:v>174.3</c:v>
                </c:pt>
                <c:pt idx="222">
                  <c:v>175.6</c:v>
                </c:pt>
                <c:pt idx="223">
                  <c:v>176.8</c:v>
                </c:pt>
                <c:pt idx="224">
                  <c:v>177.8</c:v>
                </c:pt>
                <c:pt idx="225">
                  <c:v>178.3</c:v>
                </c:pt>
                <c:pt idx="226">
                  <c:v>179.2</c:v>
                </c:pt>
                <c:pt idx="227">
                  <c:v>179.9</c:v>
                </c:pt>
                <c:pt idx="228">
                  <c:v>180.8</c:v>
                </c:pt>
                <c:pt idx="229">
                  <c:v>181.4</c:v>
                </c:pt>
                <c:pt idx="230">
                  <c:v>182.3</c:v>
                </c:pt>
                <c:pt idx="231">
                  <c:v>183.2</c:v>
                </c:pt>
                <c:pt idx="232">
                  <c:v>183.9</c:v>
                </c:pt>
                <c:pt idx="233">
                  <c:v>184.7</c:v>
                </c:pt>
                <c:pt idx="234">
                  <c:v>185.2</c:v>
                </c:pt>
                <c:pt idx="235">
                  <c:v>185.9</c:v>
                </c:pt>
                <c:pt idx="236">
                  <c:v>186.1</c:v>
                </c:pt>
                <c:pt idx="237">
                  <c:v>187.2</c:v>
                </c:pt>
                <c:pt idx="238">
                  <c:v>188.3</c:v>
                </c:pt>
                <c:pt idx="239">
                  <c:v>189.4</c:v>
                </c:pt>
                <c:pt idx="240">
                  <c:v>190.5</c:v>
                </c:pt>
                <c:pt idx="241">
                  <c:v>190.7</c:v>
                </c:pt>
                <c:pt idx="242">
                  <c:v>192</c:v>
                </c:pt>
                <c:pt idx="243">
                  <c:v>193.2</c:v>
                </c:pt>
                <c:pt idx="244">
                  <c:v>194.1</c:v>
                </c:pt>
                <c:pt idx="245">
                  <c:v>193.6</c:v>
                </c:pt>
                <c:pt idx="246">
                  <c:v>193.8</c:v>
                </c:pt>
                <c:pt idx="247">
                  <c:v>193.8</c:v>
                </c:pt>
                <c:pt idx="248">
                  <c:v>194</c:v>
                </c:pt>
                <c:pt idx="249">
                  <c:v>193.1</c:v>
                </c:pt>
                <c:pt idx="250">
                  <c:v>192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186.7</c:v>
                </c:pt>
                <c:pt idx="257">
                  <c:v>185.9</c:v>
                </c:pt>
                <c:pt idx="258">
                  <c:v>184.7</c:v>
                </c:pt>
                <c:pt idx="259">
                  <c:v>183.6</c:v>
                </c:pt>
                <c:pt idx="260">
                  <c:v>182.9</c:v>
                </c:pt>
                <c:pt idx="261">
                  <c:v>181.9</c:v>
                </c:pt>
                <c:pt idx="262">
                  <c:v>180.3</c:v>
                </c:pt>
                <c:pt idx="263">
                  <c:v>179.8</c:v>
                </c:pt>
                <c:pt idx="264">
                  <c:v>178.5</c:v>
                </c:pt>
                <c:pt idx="265">
                  <c:v>177.8</c:v>
                </c:pt>
                <c:pt idx="266">
                  <c:v>176.1</c:v>
                </c:pt>
                <c:pt idx="267">
                  <c:v>175</c:v>
                </c:pt>
                <c:pt idx="268">
                  <c:v>173.7</c:v>
                </c:pt>
                <c:pt idx="269">
                  <c:v>172.8</c:v>
                </c:pt>
                <c:pt idx="270">
                  <c:v>171.9</c:v>
                </c:pt>
                <c:pt idx="271">
                  <c:v>170.8</c:v>
                </c:pt>
                <c:pt idx="272">
                  <c:v>169.4</c:v>
                </c:pt>
                <c:pt idx="273">
                  <c:v>168.1</c:v>
                </c:pt>
                <c:pt idx="274">
                  <c:v>167.2</c:v>
                </c:pt>
                <c:pt idx="275">
                  <c:v>165.9</c:v>
                </c:pt>
                <c:pt idx="276">
                  <c:v>164.8</c:v>
                </c:pt>
                <c:pt idx="277">
                  <c:v>163.4</c:v>
                </c:pt>
                <c:pt idx="278">
                  <c:v>161.69999999999999</c:v>
                </c:pt>
                <c:pt idx="279">
                  <c:v>161.19999999999999</c:v>
                </c:pt>
                <c:pt idx="280">
                  <c:v>160.6</c:v>
                </c:pt>
                <c:pt idx="281">
                  <c:v>159.4</c:v>
                </c:pt>
                <c:pt idx="282">
                  <c:v>157.9</c:v>
                </c:pt>
                <c:pt idx="283">
                  <c:v>156.4</c:v>
                </c:pt>
                <c:pt idx="284">
                  <c:v>155.4</c:v>
                </c:pt>
                <c:pt idx="285">
                  <c:v>154.1</c:v>
                </c:pt>
                <c:pt idx="286">
                  <c:v>152.80000000000001</c:v>
                </c:pt>
                <c:pt idx="287">
                  <c:v>152.1</c:v>
                </c:pt>
                <c:pt idx="288">
                  <c:v>150.80000000000001</c:v>
                </c:pt>
                <c:pt idx="289">
                  <c:v>149.5</c:v>
                </c:pt>
                <c:pt idx="290">
                  <c:v>148.4</c:v>
                </c:pt>
                <c:pt idx="291">
                  <c:v>147</c:v>
                </c:pt>
                <c:pt idx="292">
                  <c:v>146.1</c:v>
                </c:pt>
                <c:pt idx="293">
                  <c:v>144.6</c:v>
                </c:pt>
                <c:pt idx="294">
                  <c:v>143.9</c:v>
                </c:pt>
                <c:pt idx="295">
                  <c:v>142.19999999999999</c:v>
                </c:pt>
                <c:pt idx="296">
                  <c:v>141.1</c:v>
                </c:pt>
                <c:pt idx="297">
                  <c:v>139.69999999999999</c:v>
                </c:pt>
                <c:pt idx="298">
                  <c:v>138.19999999999999</c:v>
                </c:pt>
                <c:pt idx="299">
                  <c:v>137.1</c:v>
                </c:pt>
                <c:pt idx="300">
                  <c:v>136.4</c:v>
                </c:pt>
                <c:pt idx="301">
                  <c:v>135.30000000000001</c:v>
                </c:pt>
                <c:pt idx="302">
                  <c:v>133.5</c:v>
                </c:pt>
                <c:pt idx="303">
                  <c:v>132.19999999999999</c:v>
                </c:pt>
                <c:pt idx="304">
                  <c:v>130.6</c:v>
                </c:pt>
                <c:pt idx="305">
                  <c:v>130.19999999999999</c:v>
                </c:pt>
                <c:pt idx="306">
                  <c:v>128.6</c:v>
                </c:pt>
                <c:pt idx="307">
                  <c:v>127.5</c:v>
                </c:pt>
                <c:pt idx="308">
                  <c:v>126.2</c:v>
                </c:pt>
                <c:pt idx="309">
                  <c:v>124.8</c:v>
                </c:pt>
                <c:pt idx="310">
                  <c:v>123.8</c:v>
                </c:pt>
                <c:pt idx="311">
                  <c:v>122.8</c:v>
                </c:pt>
                <c:pt idx="312">
                  <c:v>121.5</c:v>
                </c:pt>
                <c:pt idx="313">
                  <c:v>120.6</c:v>
                </c:pt>
                <c:pt idx="314">
                  <c:v>119.3</c:v>
                </c:pt>
                <c:pt idx="315">
                  <c:v>117.7</c:v>
                </c:pt>
                <c:pt idx="316">
                  <c:v>116.4</c:v>
                </c:pt>
                <c:pt idx="317">
                  <c:v>115.1</c:v>
                </c:pt>
                <c:pt idx="318">
                  <c:v>114.9</c:v>
                </c:pt>
                <c:pt idx="319">
                  <c:v>113.6</c:v>
                </c:pt>
                <c:pt idx="320">
                  <c:v>112.4</c:v>
                </c:pt>
                <c:pt idx="321">
                  <c:v>111.3</c:v>
                </c:pt>
                <c:pt idx="322">
                  <c:v>110.4</c:v>
                </c:pt>
                <c:pt idx="323">
                  <c:v>109.5</c:v>
                </c:pt>
                <c:pt idx="324">
                  <c:v>108.7</c:v>
                </c:pt>
                <c:pt idx="325">
                  <c:v>107.6</c:v>
                </c:pt>
                <c:pt idx="326">
                  <c:v>106.5</c:v>
                </c:pt>
                <c:pt idx="327">
                  <c:v>105.6</c:v>
                </c:pt>
                <c:pt idx="328">
                  <c:v>104.5</c:v>
                </c:pt>
                <c:pt idx="329">
                  <c:v>104</c:v>
                </c:pt>
                <c:pt idx="330">
                  <c:v>102.5</c:v>
                </c:pt>
                <c:pt idx="331">
                  <c:v>102</c:v>
                </c:pt>
                <c:pt idx="332">
                  <c:v>100.9</c:v>
                </c:pt>
                <c:pt idx="333">
                  <c:v>99.8</c:v>
                </c:pt>
                <c:pt idx="334">
                  <c:v>98.5</c:v>
                </c:pt>
                <c:pt idx="335">
                  <c:v>97.1</c:v>
                </c:pt>
                <c:pt idx="336">
                  <c:v>96.7</c:v>
                </c:pt>
                <c:pt idx="337">
                  <c:v>95.8</c:v>
                </c:pt>
                <c:pt idx="338">
                  <c:v>94.5</c:v>
                </c:pt>
                <c:pt idx="339">
                  <c:v>92.7</c:v>
                </c:pt>
                <c:pt idx="340">
                  <c:v>91.4</c:v>
                </c:pt>
                <c:pt idx="341">
                  <c:v>90.7</c:v>
                </c:pt>
                <c:pt idx="342">
                  <c:v>89.4</c:v>
                </c:pt>
                <c:pt idx="343">
                  <c:v>88.1</c:v>
                </c:pt>
                <c:pt idx="344">
                  <c:v>87.1</c:v>
                </c:pt>
                <c:pt idx="345">
                  <c:v>86.3</c:v>
                </c:pt>
                <c:pt idx="346">
                  <c:v>84.9</c:v>
                </c:pt>
                <c:pt idx="347">
                  <c:v>83.2</c:v>
                </c:pt>
                <c:pt idx="348">
                  <c:v>82.1</c:v>
                </c:pt>
                <c:pt idx="349">
                  <c:v>80.5</c:v>
                </c:pt>
                <c:pt idx="350">
                  <c:v>80.099999999999994</c:v>
                </c:pt>
                <c:pt idx="351">
                  <c:v>79.2</c:v>
                </c:pt>
                <c:pt idx="352">
                  <c:v>77.900000000000006</c:v>
                </c:pt>
                <c:pt idx="353">
                  <c:v>76.7</c:v>
                </c:pt>
                <c:pt idx="354">
                  <c:v>75.2</c:v>
                </c:pt>
                <c:pt idx="355">
                  <c:v>73.900000000000006</c:v>
                </c:pt>
                <c:pt idx="356">
                  <c:v>72.7</c:v>
                </c:pt>
                <c:pt idx="357">
                  <c:v>71.400000000000006</c:v>
                </c:pt>
                <c:pt idx="358">
                  <c:v>70.7</c:v>
                </c:pt>
                <c:pt idx="359">
                  <c:v>69.599999999999994</c:v>
                </c:pt>
                <c:pt idx="360">
                  <c:v>68.7</c:v>
                </c:pt>
                <c:pt idx="361">
                  <c:v>67.2</c:v>
                </c:pt>
                <c:pt idx="362">
                  <c:v>65.599999999999994</c:v>
                </c:pt>
                <c:pt idx="363">
                  <c:v>64.3</c:v>
                </c:pt>
                <c:pt idx="364">
                  <c:v>63</c:v>
                </c:pt>
                <c:pt idx="365">
                  <c:v>61.9</c:v>
                </c:pt>
                <c:pt idx="366">
                  <c:v>61.2</c:v>
                </c:pt>
                <c:pt idx="367">
                  <c:v>59.9</c:v>
                </c:pt>
                <c:pt idx="368">
                  <c:v>58.5</c:v>
                </c:pt>
                <c:pt idx="369">
                  <c:v>57.2</c:v>
                </c:pt>
                <c:pt idx="370">
                  <c:v>55.9</c:v>
                </c:pt>
                <c:pt idx="371">
                  <c:v>55.2</c:v>
                </c:pt>
                <c:pt idx="372">
                  <c:v>53.9</c:v>
                </c:pt>
                <c:pt idx="373">
                  <c:v>52.5</c:v>
                </c:pt>
                <c:pt idx="374">
                  <c:v>51.4</c:v>
                </c:pt>
                <c:pt idx="375">
                  <c:v>50.3</c:v>
                </c:pt>
                <c:pt idx="376">
                  <c:v>49.2</c:v>
                </c:pt>
                <c:pt idx="377">
                  <c:v>47.7</c:v>
                </c:pt>
                <c:pt idx="378">
                  <c:v>45.9</c:v>
                </c:pt>
                <c:pt idx="379">
                  <c:v>45.2</c:v>
                </c:pt>
                <c:pt idx="380">
                  <c:v>44.1</c:v>
                </c:pt>
                <c:pt idx="381">
                  <c:v>42.4</c:v>
                </c:pt>
                <c:pt idx="382">
                  <c:v>41.5</c:v>
                </c:pt>
                <c:pt idx="383">
                  <c:v>40.200000000000003</c:v>
                </c:pt>
                <c:pt idx="384">
                  <c:v>39.299999999999997</c:v>
                </c:pt>
                <c:pt idx="385">
                  <c:v>38.200000000000003</c:v>
                </c:pt>
                <c:pt idx="386">
                  <c:v>36.799999999999997</c:v>
                </c:pt>
                <c:pt idx="387">
                  <c:v>35.5</c:v>
                </c:pt>
                <c:pt idx="388">
                  <c:v>34.1</c:v>
                </c:pt>
                <c:pt idx="389">
                  <c:v>33.1</c:v>
                </c:pt>
                <c:pt idx="390">
                  <c:v>31.5</c:v>
                </c:pt>
                <c:pt idx="391">
                  <c:v>30.2</c:v>
                </c:pt>
                <c:pt idx="392">
                  <c:v>29.1</c:v>
                </c:pt>
                <c:pt idx="393">
                  <c:v>27.9</c:v>
                </c:pt>
                <c:pt idx="394">
                  <c:v>27.1</c:v>
                </c:pt>
                <c:pt idx="395">
                  <c:v>26.2</c:v>
                </c:pt>
                <c:pt idx="396">
                  <c:v>25</c:v>
                </c:pt>
                <c:pt idx="397">
                  <c:v>23.7</c:v>
                </c:pt>
                <c:pt idx="398">
                  <c:v>22.9</c:v>
                </c:pt>
                <c:pt idx="399">
                  <c:v>21.7</c:v>
                </c:pt>
                <c:pt idx="400">
                  <c:v>20</c:v>
                </c:pt>
                <c:pt idx="401">
                  <c:v>19.3</c:v>
                </c:pt>
                <c:pt idx="402">
                  <c:v>18.2</c:v>
                </c:pt>
                <c:pt idx="403">
                  <c:v>17.100000000000001</c:v>
                </c:pt>
                <c:pt idx="404">
                  <c:v>15.7</c:v>
                </c:pt>
                <c:pt idx="405">
                  <c:v>14.6</c:v>
                </c:pt>
                <c:pt idx="406">
                  <c:v>13.5</c:v>
                </c:pt>
                <c:pt idx="407">
                  <c:v>12.4</c:v>
                </c:pt>
                <c:pt idx="408">
                  <c:v>11.1</c:v>
                </c:pt>
                <c:pt idx="409">
                  <c:v>10</c:v>
                </c:pt>
                <c:pt idx="410">
                  <c:v>8.9</c:v>
                </c:pt>
                <c:pt idx="411">
                  <c:v>8.1999999999999993</c:v>
                </c:pt>
                <c:pt idx="412">
                  <c:v>6.6</c:v>
                </c:pt>
                <c:pt idx="413">
                  <c:v>5.0999999999999996</c:v>
                </c:pt>
                <c:pt idx="414">
                  <c:v>4.2</c:v>
                </c:pt>
                <c:pt idx="415">
                  <c:v>2.9</c:v>
                </c:pt>
                <c:pt idx="416">
                  <c:v>2.2000000000000002</c:v>
                </c:pt>
                <c:pt idx="417">
                  <c:v>0.7</c:v>
                </c:pt>
                <c:pt idx="418">
                  <c:v>0.2</c:v>
                </c:pt>
                <c:pt idx="419">
                  <c:v>-1</c:v>
                </c:pt>
                <c:pt idx="420">
                  <c:v>0</c:v>
                </c:pt>
                <c:pt idx="421">
                  <c:v>-1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-1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C0-4B4E-B325-6E09AB01A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806463"/>
        <c:axId val="1"/>
      </c:scatterChart>
      <c:valAx>
        <c:axId val="201280646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80646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0.40718378786091419</c:v>
                </c:pt>
                <c:pt idx="75">
                  <c:v>0.40124202331076841</c:v>
                </c:pt>
                <c:pt idx="76">
                  <c:v>0.4010385360315234</c:v>
                </c:pt>
                <c:pt idx="77">
                  <c:v>0</c:v>
                </c:pt>
                <c:pt idx="78">
                  <c:v>0.43155481613284163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0.4092188323151289</c:v>
                </c:pt>
                <c:pt idx="84">
                  <c:v>0</c:v>
                </c:pt>
                <c:pt idx="85">
                  <c:v>0</c:v>
                </c:pt>
                <c:pt idx="86">
                  <c:v>0.43283131681094877</c:v>
                </c:pt>
                <c:pt idx="87">
                  <c:v>0.43570807124739752</c:v>
                </c:pt>
                <c:pt idx="88">
                  <c:v>0.44477817478804649</c:v>
                </c:pt>
                <c:pt idx="89">
                  <c:v>0.40452138412256816</c:v>
                </c:pt>
                <c:pt idx="90">
                  <c:v>0</c:v>
                </c:pt>
                <c:pt idx="91">
                  <c:v>0.44101533541869548</c:v>
                </c:pt>
                <c:pt idx="92">
                  <c:v>0.43631312149792462</c:v>
                </c:pt>
                <c:pt idx="93">
                  <c:v>0.44623318748518881</c:v>
                </c:pt>
                <c:pt idx="94">
                  <c:v>0</c:v>
                </c:pt>
                <c:pt idx="95">
                  <c:v>0.48491007174955225</c:v>
                </c:pt>
                <c:pt idx="96">
                  <c:v>0</c:v>
                </c:pt>
                <c:pt idx="97">
                  <c:v>0</c:v>
                </c:pt>
                <c:pt idx="98">
                  <c:v>0.5367581109083599</c:v>
                </c:pt>
                <c:pt idx="99">
                  <c:v>0.5067585227977327</c:v>
                </c:pt>
                <c:pt idx="100">
                  <c:v>0</c:v>
                </c:pt>
                <c:pt idx="101">
                  <c:v>0</c:v>
                </c:pt>
                <c:pt idx="102">
                  <c:v>0.57847089218642289</c:v>
                </c:pt>
                <c:pt idx="103">
                  <c:v>0.52412012247733142</c:v>
                </c:pt>
                <c:pt idx="104">
                  <c:v>0.50836624330906932</c:v>
                </c:pt>
                <c:pt idx="105">
                  <c:v>0.51993651500807492</c:v>
                </c:pt>
                <c:pt idx="106">
                  <c:v>0</c:v>
                </c:pt>
                <c:pt idx="107">
                  <c:v>0</c:v>
                </c:pt>
                <c:pt idx="108">
                  <c:v>0.50506344588151886</c:v>
                </c:pt>
                <c:pt idx="109">
                  <c:v>0</c:v>
                </c:pt>
                <c:pt idx="110">
                  <c:v>0.5557684985583885</c:v>
                </c:pt>
                <c:pt idx="111">
                  <c:v>0.57788153983811741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0.50555572675685556</c:v>
                </c:pt>
                <c:pt idx="120">
                  <c:v>0</c:v>
                </c:pt>
                <c:pt idx="121">
                  <c:v>0.54345239023961267</c:v>
                </c:pt>
                <c:pt idx="122">
                  <c:v>0</c:v>
                </c:pt>
                <c:pt idx="123">
                  <c:v>0</c:v>
                </c:pt>
                <c:pt idx="124">
                  <c:v>0.52993928505049259</c:v>
                </c:pt>
                <c:pt idx="125">
                  <c:v>0.53329477420027926</c:v>
                </c:pt>
                <c:pt idx="126">
                  <c:v>0.53126819901696198</c:v>
                </c:pt>
                <c:pt idx="127">
                  <c:v>0.50289936752457887</c:v>
                </c:pt>
                <c:pt idx="128">
                  <c:v>0.50250141811001126</c:v>
                </c:pt>
                <c:pt idx="129">
                  <c:v>0.53292532763125311</c:v>
                </c:pt>
                <c:pt idx="130">
                  <c:v>0</c:v>
                </c:pt>
                <c:pt idx="131">
                  <c:v>0.53620994391712828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0.54397853886841718</c:v>
                </c:pt>
                <c:pt idx="138">
                  <c:v>0.59148250284111636</c:v>
                </c:pt>
                <c:pt idx="139">
                  <c:v>0</c:v>
                </c:pt>
                <c:pt idx="140">
                  <c:v>0.5471131322690127</c:v>
                </c:pt>
                <c:pt idx="141">
                  <c:v>0.57258668527754608</c:v>
                </c:pt>
                <c:pt idx="142">
                  <c:v>0.58085524698943225</c:v>
                </c:pt>
                <c:pt idx="143">
                  <c:v>0.57135100909233472</c:v>
                </c:pt>
                <c:pt idx="144">
                  <c:v>0.40078277992288425</c:v>
                </c:pt>
                <c:pt idx="145">
                  <c:v>0</c:v>
                </c:pt>
                <c:pt idx="146">
                  <c:v>0.56473794627805041</c:v>
                </c:pt>
                <c:pt idx="147">
                  <c:v>0.57687000682724676</c:v>
                </c:pt>
                <c:pt idx="148">
                  <c:v>0</c:v>
                </c:pt>
                <c:pt idx="149">
                  <c:v>0.5156474303761126</c:v>
                </c:pt>
                <c:pt idx="150">
                  <c:v>0</c:v>
                </c:pt>
                <c:pt idx="151">
                  <c:v>0.48603871069783372</c:v>
                </c:pt>
                <c:pt idx="152">
                  <c:v>0</c:v>
                </c:pt>
                <c:pt idx="153">
                  <c:v>0.56617427851593782</c:v>
                </c:pt>
                <c:pt idx="154">
                  <c:v>0.44409866501635575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0.34658006987760698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0.413863277030729</c:v>
                </c:pt>
                <c:pt idx="341">
                  <c:v>0.44701234833317666</c:v>
                </c:pt>
                <c:pt idx="342">
                  <c:v>0.58996650068771839</c:v>
                </c:pt>
                <c:pt idx="343">
                  <c:v>0.50206344866177888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0.54683317116454</c:v>
                </c:pt>
                <c:pt idx="349">
                  <c:v>0.55504784978135224</c:v>
                </c:pt>
                <c:pt idx="350">
                  <c:v>0.32060640306775423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0.39213081467560945</c:v>
                </c:pt>
                <c:pt idx="355">
                  <c:v>0</c:v>
                </c:pt>
                <c:pt idx="356">
                  <c:v>0.52317515565697548</c:v>
                </c:pt>
                <c:pt idx="357">
                  <c:v>0.54424297625117357</c:v>
                </c:pt>
                <c:pt idx="358">
                  <c:v>0.39850772939284423</c:v>
                </c:pt>
                <c:pt idx="359">
                  <c:v>0</c:v>
                </c:pt>
                <c:pt idx="360">
                  <c:v>0.51972050373984224</c:v>
                </c:pt>
                <c:pt idx="361">
                  <c:v>0.55962890847634272</c:v>
                </c:pt>
                <c:pt idx="362">
                  <c:v>0.55608574720573023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0.55510842689797735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0.49672578327352834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0.53174956672992446</c:v>
                </c:pt>
                <c:pt idx="377">
                  <c:v>0.3729538494943106</c:v>
                </c:pt>
                <c:pt idx="378">
                  <c:v>0.56001159401766942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0.5661472292587072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0.14432714943515798</c:v>
                </c:pt>
                <c:pt idx="396">
                  <c:v>0</c:v>
                </c:pt>
                <c:pt idx="397">
                  <c:v>0</c:v>
                </c:pt>
                <c:pt idx="398">
                  <c:v>0.47730831568205406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0.44016670721393902</c:v>
                </c:pt>
                <c:pt idx="405">
                  <c:v>0</c:v>
                </c:pt>
                <c:pt idx="406">
                  <c:v>0.42632816485105962</c:v>
                </c:pt>
                <c:pt idx="407">
                  <c:v>0.44064728965965466</c:v>
                </c:pt>
                <c:pt idx="408">
                  <c:v>0</c:v>
                </c:pt>
                <c:pt idx="409">
                  <c:v>0.41500351773945754</c:v>
                </c:pt>
                <c:pt idx="410">
                  <c:v>0</c:v>
                </c:pt>
                <c:pt idx="411">
                  <c:v>0.4303788805340798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0.38867031887889025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0.48323435297369038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0.2</c:v>
                </c:pt>
                <c:pt idx="75">
                  <c:v>1.5</c:v>
                </c:pt>
                <c:pt idx="76">
                  <c:v>2.4</c:v>
                </c:pt>
                <c:pt idx="77">
                  <c:v>3.8</c:v>
                </c:pt>
                <c:pt idx="78">
                  <c:v>4.5999999999999996</c:v>
                </c:pt>
                <c:pt idx="79">
                  <c:v>6</c:v>
                </c:pt>
                <c:pt idx="80">
                  <c:v>7.6</c:v>
                </c:pt>
                <c:pt idx="81">
                  <c:v>8.9</c:v>
                </c:pt>
                <c:pt idx="82">
                  <c:v>10.199999999999999</c:v>
                </c:pt>
                <c:pt idx="83">
                  <c:v>10.9</c:v>
                </c:pt>
                <c:pt idx="84">
                  <c:v>12.4</c:v>
                </c:pt>
                <c:pt idx="85">
                  <c:v>13.8</c:v>
                </c:pt>
                <c:pt idx="86">
                  <c:v>14.4</c:v>
                </c:pt>
                <c:pt idx="87">
                  <c:v>15.3</c:v>
                </c:pt>
                <c:pt idx="88">
                  <c:v>16.899999999999999</c:v>
                </c:pt>
                <c:pt idx="89">
                  <c:v>18</c:v>
                </c:pt>
                <c:pt idx="90">
                  <c:v>19.3</c:v>
                </c:pt>
                <c:pt idx="91">
                  <c:v>20.8</c:v>
                </c:pt>
                <c:pt idx="92">
                  <c:v>21.9</c:v>
                </c:pt>
                <c:pt idx="93">
                  <c:v>22.8</c:v>
                </c:pt>
                <c:pt idx="94">
                  <c:v>23.7</c:v>
                </c:pt>
                <c:pt idx="95">
                  <c:v>25.1</c:v>
                </c:pt>
                <c:pt idx="96">
                  <c:v>26.2</c:v>
                </c:pt>
                <c:pt idx="97">
                  <c:v>27.3</c:v>
                </c:pt>
                <c:pt idx="98">
                  <c:v>28.6</c:v>
                </c:pt>
                <c:pt idx="99">
                  <c:v>29.9</c:v>
                </c:pt>
                <c:pt idx="100">
                  <c:v>31</c:v>
                </c:pt>
                <c:pt idx="101">
                  <c:v>32.4</c:v>
                </c:pt>
                <c:pt idx="102">
                  <c:v>33.299999999999997</c:v>
                </c:pt>
                <c:pt idx="103">
                  <c:v>34.4</c:v>
                </c:pt>
                <c:pt idx="104">
                  <c:v>36.1</c:v>
                </c:pt>
                <c:pt idx="105">
                  <c:v>37.5</c:v>
                </c:pt>
                <c:pt idx="106">
                  <c:v>38.200000000000003</c:v>
                </c:pt>
                <c:pt idx="107">
                  <c:v>39.200000000000003</c:v>
                </c:pt>
                <c:pt idx="108">
                  <c:v>40.4</c:v>
                </c:pt>
                <c:pt idx="109">
                  <c:v>41.7</c:v>
                </c:pt>
                <c:pt idx="110">
                  <c:v>43.2</c:v>
                </c:pt>
                <c:pt idx="111">
                  <c:v>44.8</c:v>
                </c:pt>
                <c:pt idx="112">
                  <c:v>45.7</c:v>
                </c:pt>
                <c:pt idx="113">
                  <c:v>46.6</c:v>
                </c:pt>
                <c:pt idx="114">
                  <c:v>47.7</c:v>
                </c:pt>
                <c:pt idx="115">
                  <c:v>48.4</c:v>
                </c:pt>
                <c:pt idx="116">
                  <c:v>49.9</c:v>
                </c:pt>
                <c:pt idx="117">
                  <c:v>51.2</c:v>
                </c:pt>
                <c:pt idx="118">
                  <c:v>52.8</c:v>
                </c:pt>
                <c:pt idx="119">
                  <c:v>53.9</c:v>
                </c:pt>
                <c:pt idx="120">
                  <c:v>55</c:v>
                </c:pt>
                <c:pt idx="121">
                  <c:v>56.3</c:v>
                </c:pt>
                <c:pt idx="122">
                  <c:v>57.2</c:v>
                </c:pt>
                <c:pt idx="123">
                  <c:v>58.5</c:v>
                </c:pt>
                <c:pt idx="124">
                  <c:v>59.7</c:v>
                </c:pt>
                <c:pt idx="125">
                  <c:v>61.2</c:v>
                </c:pt>
                <c:pt idx="126">
                  <c:v>62.3</c:v>
                </c:pt>
                <c:pt idx="127">
                  <c:v>63.4</c:v>
                </c:pt>
                <c:pt idx="128">
                  <c:v>64.099999999999994</c:v>
                </c:pt>
                <c:pt idx="129">
                  <c:v>65.7</c:v>
                </c:pt>
                <c:pt idx="130">
                  <c:v>67.2</c:v>
                </c:pt>
                <c:pt idx="131">
                  <c:v>67.900000000000006</c:v>
                </c:pt>
                <c:pt idx="132">
                  <c:v>69.2</c:v>
                </c:pt>
                <c:pt idx="133">
                  <c:v>70.5</c:v>
                </c:pt>
                <c:pt idx="134">
                  <c:v>71.400000000000006</c:v>
                </c:pt>
                <c:pt idx="135">
                  <c:v>72.7</c:v>
                </c:pt>
                <c:pt idx="136">
                  <c:v>73.400000000000006</c:v>
                </c:pt>
                <c:pt idx="137">
                  <c:v>74.900000000000006</c:v>
                </c:pt>
                <c:pt idx="138">
                  <c:v>76.099999999999994</c:v>
                </c:pt>
                <c:pt idx="139">
                  <c:v>77</c:v>
                </c:pt>
                <c:pt idx="140">
                  <c:v>77.900000000000006</c:v>
                </c:pt>
                <c:pt idx="141">
                  <c:v>78.900000000000006</c:v>
                </c:pt>
                <c:pt idx="142">
                  <c:v>80</c:v>
                </c:pt>
                <c:pt idx="143">
                  <c:v>81.400000000000006</c:v>
                </c:pt>
                <c:pt idx="144">
                  <c:v>82.5</c:v>
                </c:pt>
                <c:pt idx="145">
                  <c:v>83.8</c:v>
                </c:pt>
                <c:pt idx="146">
                  <c:v>84.9</c:v>
                </c:pt>
                <c:pt idx="147">
                  <c:v>85.8</c:v>
                </c:pt>
                <c:pt idx="148">
                  <c:v>86.9</c:v>
                </c:pt>
                <c:pt idx="149">
                  <c:v>88</c:v>
                </c:pt>
                <c:pt idx="150">
                  <c:v>89.4</c:v>
                </c:pt>
                <c:pt idx="151">
                  <c:v>90.9</c:v>
                </c:pt>
                <c:pt idx="152">
                  <c:v>91.6</c:v>
                </c:pt>
                <c:pt idx="153">
                  <c:v>92.7</c:v>
                </c:pt>
                <c:pt idx="154">
                  <c:v>93.6</c:v>
                </c:pt>
                <c:pt idx="155">
                  <c:v>94.5</c:v>
                </c:pt>
                <c:pt idx="156">
                  <c:v>96</c:v>
                </c:pt>
                <c:pt idx="157">
                  <c:v>97.3</c:v>
                </c:pt>
                <c:pt idx="158">
                  <c:v>98.2</c:v>
                </c:pt>
                <c:pt idx="159">
                  <c:v>99.4</c:v>
                </c:pt>
                <c:pt idx="160">
                  <c:v>100.7</c:v>
                </c:pt>
                <c:pt idx="161">
                  <c:v>102</c:v>
                </c:pt>
                <c:pt idx="162">
                  <c:v>103.4</c:v>
                </c:pt>
                <c:pt idx="163">
                  <c:v>105.3</c:v>
                </c:pt>
                <c:pt idx="164">
                  <c:v>106.4</c:v>
                </c:pt>
                <c:pt idx="165">
                  <c:v>107.5</c:v>
                </c:pt>
                <c:pt idx="166">
                  <c:v>108.9</c:v>
                </c:pt>
                <c:pt idx="167">
                  <c:v>110.2</c:v>
                </c:pt>
                <c:pt idx="168">
                  <c:v>111.5</c:v>
                </c:pt>
                <c:pt idx="169">
                  <c:v>113.1</c:v>
                </c:pt>
                <c:pt idx="170">
                  <c:v>114</c:v>
                </c:pt>
                <c:pt idx="171">
                  <c:v>115.5</c:v>
                </c:pt>
                <c:pt idx="172">
                  <c:v>116.7</c:v>
                </c:pt>
                <c:pt idx="173">
                  <c:v>117.7</c:v>
                </c:pt>
                <c:pt idx="174">
                  <c:v>118.9</c:v>
                </c:pt>
                <c:pt idx="175">
                  <c:v>120.6</c:v>
                </c:pt>
                <c:pt idx="176">
                  <c:v>121.8</c:v>
                </c:pt>
                <c:pt idx="177">
                  <c:v>122.8</c:v>
                </c:pt>
                <c:pt idx="178">
                  <c:v>123.5</c:v>
                </c:pt>
                <c:pt idx="179">
                  <c:v>125.1</c:v>
                </c:pt>
                <c:pt idx="180">
                  <c:v>126.4</c:v>
                </c:pt>
                <c:pt idx="181">
                  <c:v>127.5</c:v>
                </c:pt>
                <c:pt idx="182">
                  <c:v>128.80000000000001</c:v>
                </c:pt>
                <c:pt idx="183">
                  <c:v>129.69999999999999</c:v>
                </c:pt>
                <c:pt idx="184">
                  <c:v>130.80000000000001</c:v>
                </c:pt>
                <c:pt idx="185">
                  <c:v>132</c:v>
                </c:pt>
                <c:pt idx="186">
                  <c:v>133.1</c:v>
                </c:pt>
                <c:pt idx="187">
                  <c:v>134.6</c:v>
                </c:pt>
                <c:pt idx="188">
                  <c:v>135.5</c:v>
                </c:pt>
                <c:pt idx="189">
                  <c:v>136.6</c:v>
                </c:pt>
                <c:pt idx="190">
                  <c:v>137.9</c:v>
                </c:pt>
                <c:pt idx="191">
                  <c:v>138.6</c:v>
                </c:pt>
                <c:pt idx="192">
                  <c:v>139.9</c:v>
                </c:pt>
                <c:pt idx="193">
                  <c:v>141.30000000000001</c:v>
                </c:pt>
                <c:pt idx="194">
                  <c:v>142.19999999999999</c:v>
                </c:pt>
                <c:pt idx="195">
                  <c:v>142.80000000000001</c:v>
                </c:pt>
                <c:pt idx="196">
                  <c:v>143.9</c:v>
                </c:pt>
                <c:pt idx="197">
                  <c:v>145.30000000000001</c:v>
                </c:pt>
                <c:pt idx="198">
                  <c:v>146.4</c:v>
                </c:pt>
                <c:pt idx="199">
                  <c:v>147.30000000000001</c:v>
                </c:pt>
                <c:pt idx="200">
                  <c:v>148.19999999999999</c:v>
                </c:pt>
                <c:pt idx="201">
                  <c:v>149.5</c:v>
                </c:pt>
                <c:pt idx="202">
                  <c:v>150.6</c:v>
                </c:pt>
                <c:pt idx="203">
                  <c:v>151.9</c:v>
                </c:pt>
                <c:pt idx="204">
                  <c:v>153.30000000000001</c:v>
                </c:pt>
                <c:pt idx="205">
                  <c:v>154.4</c:v>
                </c:pt>
                <c:pt idx="206">
                  <c:v>155.69999999999999</c:v>
                </c:pt>
                <c:pt idx="207">
                  <c:v>156.80000000000001</c:v>
                </c:pt>
                <c:pt idx="208">
                  <c:v>158.1</c:v>
                </c:pt>
                <c:pt idx="209">
                  <c:v>159.5</c:v>
                </c:pt>
                <c:pt idx="210">
                  <c:v>161.4</c:v>
                </c:pt>
                <c:pt idx="211">
                  <c:v>162.6</c:v>
                </c:pt>
                <c:pt idx="212">
                  <c:v>163.9</c:v>
                </c:pt>
                <c:pt idx="213">
                  <c:v>164.6</c:v>
                </c:pt>
                <c:pt idx="214">
                  <c:v>166.6</c:v>
                </c:pt>
                <c:pt idx="215">
                  <c:v>167.6</c:v>
                </c:pt>
                <c:pt idx="216">
                  <c:v>169</c:v>
                </c:pt>
                <c:pt idx="217">
                  <c:v>170.1</c:v>
                </c:pt>
                <c:pt idx="218">
                  <c:v>171.6</c:v>
                </c:pt>
                <c:pt idx="219">
                  <c:v>172.5</c:v>
                </c:pt>
                <c:pt idx="220">
                  <c:v>173.4</c:v>
                </c:pt>
                <c:pt idx="221">
                  <c:v>174.3</c:v>
                </c:pt>
                <c:pt idx="222">
                  <c:v>175.6</c:v>
                </c:pt>
                <c:pt idx="223">
                  <c:v>176.8</c:v>
                </c:pt>
                <c:pt idx="224">
                  <c:v>177.8</c:v>
                </c:pt>
                <c:pt idx="225">
                  <c:v>178.3</c:v>
                </c:pt>
                <c:pt idx="226">
                  <c:v>179.2</c:v>
                </c:pt>
                <c:pt idx="227">
                  <c:v>179.9</c:v>
                </c:pt>
                <c:pt idx="228">
                  <c:v>180.8</c:v>
                </c:pt>
                <c:pt idx="229">
                  <c:v>181.4</c:v>
                </c:pt>
                <c:pt idx="230">
                  <c:v>182.3</c:v>
                </c:pt>
                <c:pt idx="231">
                  <c:v>183.2</c:v>
                </c:pt>
                <c:pt idx="232">
                  <c:v>183.9</c:v>
                </c:pt>
                <c:pt idx="233">
                  <c:v>184.7</c:v>
                </c:pt>
                <c:pt idx="234">
                  <c:v>185.2</c:v>
                </c:pt>
                <c:pt idx="235">
                  <c:v>185.9</c:v>
                </c:pt>
                <c:pt idx="236">
                  <c:v>186.1</c:v>
                </c:pt>
                <c:pt idx="237">
                  <c:v>187.2</c:v>
                </c:pt>
                <c:pt idx="238">
                  <c:v>188.3</c:v>
                </c:pt>
                <c:pt idx="239">
                  <c:v>189.4</c:v>
                </c:pt>
                <c:pt idx="240">
                  <c:v>190.5</c:v>
                </c:pt>
                <c:pt idx="241">
                  <c:v>190.7</c:v>
                </c:pt>
                <c:pt idx="242">
                  <c:v>192</c:v>
                </c:pt>
                <c:pt idx="243">
                  <c:v>193.2</c:v>
                </c:pt>
                <c:pt idx="244">
                  <c:v>194.1</c:v>
                </c:pt>
                <c:pt idx="245">
                  <c:v>193.6</c:v>
                </c:pt>
                <c:pt idx="246">
                  <c:v>193.8</c:v>
                </c:pt>
                <c:pt idx="247">
                  <c:v>193.8</c:v>
                </c:pt>
                <c:pt idx="248">
                  <c:v>194</c:v>
                </c:pt>
                <c:pt idx="249">
                  <c:v>193.1</c:v>
                </c:pt>
                <c:pt idx="250">
                  <c:v>192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186.7</c:v>
                </c:pt>
                <c:pt idx="257">
                  <c:v>185.9</c:v>
                </c:pt>
                <c:pt idx="258">
                  <c:v>184.7</c:v>
                </c:pt>
                <c:pt idx="259">
                  <c:v>183.6</c:v>
                </c:pt>
                <c:pt idx="260">
                  <c:v>182.9</c:v>
                </c:pt>
                <c:pt idx="261">
                  <c:v>181.9</c:v>
                </c:pt>
                <c:pt idx="262">
                  <c:v>180.3</c:v>
                </c:pt>
                <c:pt idx="263">
                  <c:v>179.8</c:v>
                </c:pt>
                <c:pt idx="264">
                  <c:v>178.5</c:v>
                </c:pt>
                <c:pt idx="265">
                  <c:v>177.8</c:v>
                </c:pt>
                <c:pt idx="266">
                  <c:v>176.1</c:v>
                </c:pt>
                <c:pt idx="267">
                  <c:v>175</c:v>
                </c:pt>
                <c:pt idx="268">
                  <c:v>173.7</c:v>
                </c:pt>
                <c:pt idx="269">
                  <c:v>172.8</c:v>
                </c:pt>
                <c:pt idx="270">
                  <c:v>171.9</c:v>
                </c:pt>
                <c:pt idx="271">
                  <c:v>170.8</c:v>
                </c:pt>
                <c:pt idx="272">
                  <c:v>169.4</c:v>
                </c:pt>
                <c:pt idx="273">
                  <c:v>168.1</c:v>
                </c:pt>
                <c:pt idx="274">
                  <c:v>167.2</c:v>
                </c:pt>
                <c:pt idx="275">
                  <c:v>165.9</c:v>
                </c:pt>
                <c:pt idx="276">
                  <c:v>164.8</c:v>
                </c:pt>
                <c:pt idx="277">
                  <c:v>163.4</c:v>
                </c:pt>
                <c:pt idx="278">
                  <c:v>161.69999999999999</c:v>
                </c:pt>
                <c:pt idx="279">
                  <c:v>161.19999999999999</c:v>
                </c:pt>
                <c:pt idx="280">
                  <c:v>160.6</c:v>
                </c:pt>
                <c:pt idx="281">
                  <c:v>159.4</c:v>
                </c:pt>
                <c:pt idx="282">
                  <c:v>157.9</c:v>
                </c:pt>
                <c:pt idx="283">
                  <c:v>156.4</c:v>
                </c:pt>
                <c:pt idx="284">
                  <c:v>155.4</c:v>
                </c:pt>
                <c:pt idx="285">
                  <c:v>154.1</c:v>
                </c:pt>
                <c:pt idx="286">
                  <c:v>152.80000000000001</c:v>
                </c:pt>
                <c:pt idx="287">
                  <c:v>152.1</c:v>
                </c:pt>
                <c:pt idx="288">
                  <c:v>150.80000000000001</c:v>
                </c:pt>
                <c:pt idx="289">
                  <c:v>149.5</c:v>
                </c:pt>
                <c:pt idx="290">
                  <c:v>148.4</c:v>
                </c:pt>
                <c:pt idx="291">
                  <c:v>147</c:v>
                </c:pt>
                <c:pt idx="292">
                  <c:v>146.1</c:v>
                </c:pt>
                <c:pt idx="293">
                  <c:v>144.6</c:v>
                </c:pt>
                <c:pt idx="294">
                  <c:v>143.9</c:v>
                </c:pt>
                <c:pt idx="295">
                  <c:v>142.19999999999999</c:v>
                </c:pt>
                <c:pt idx="296">
                  <c:v>141.1</c:v>
                </c:pt>
                <c:pt idx="297">
                  <c:v>139.69999999999999</c:v>
                </c:pt>
                <c:pt idx="298">
                  <c:v>138.19999999999999</c:v>
                </c:pt>
                <c:pt idx="299">
                  <c:v>137.1</c:v>
                </c:pt>
                <c:pt idx="300">
                  <c:v>136.4</c:v>
                </c:pt>
                <c:pt idx="301">
                  <c:v>135.30000000000001</c:v>
                </c:pt>
                <c:pt idx="302">
                  <c:v>133.5</c:v>
                </c:pt>
                <c:pt idx="303">
                  <c:v>132.19999999999999</c:v>
                </c:pt>
                <c:pt idx="304">
                  <c:v>130.6</c:v>
                </c:pt>
                <c:pt idx="305">
                  <c:v>130.19999999999999</c:v>
                </c:pt>
                <c:pt idx="306">
                  <c:v>128.6</c:v>
                </c:pt>
                <c:pt idx="307">
                  <c:v>127.5</c:v>
                </c:pt>
                <c:pt idx="308">
                  <c:v>126.2</c:v>
                </c:pt>
                <c:pt idx="309">
                  <c:v>124.8</c:v>
                </c:pt>
                <c:pt idx="310">
                  <c:v>123.8</c:v>
                </c:pt>
                <c:pt idx="311">
                  <c:v>122.8</c:v>
                </c:pt>
                <c:pt idx="312">
                  <c:v>121.5</c:v>
                </c:pt>
                <c:pt idx="313">
                  <c:v>120.6</c:v>
                </c:pt>
                <c:pt idx="314">
                  <c:v>119.3</c:v>
                </c:pt>
                <c:pt idx="315">
                  <c:v>117.7</c:v>
                </c:pt>
                <c:pt idx="316">
                  <c:v>116.4</c:v>
                </c:pt>
                <c:pt idx="317">
                  <c:v>115.1</c:v>
                </c:pt>
                <c:pt idx="318">
                  <c:v>114.9</c:v>
                </c:pt>
                <c:pt idx="319">
                  <c:v>113.6</c:v>
                </c:pt>
                <c:pt idx="320">
                  <c:v>112.4</c:v>
                </c:pt>
                <c:pt idx="321">
                  <c:v>111.3</c:v>
                </c:pt>
                <c:pt idx="322">
                  <c:v>110.4</c:v>
                </c:pt>
                <c:pt idx="323">
                  <c:v>109.5</c:v>
                </c:pt>
                <c:pt idx="324">
                  <c:v>108.7</c:v>
                </c:pt>
                <c:pt idx="325">
                  <c:v>107.6</c:v>
                </c:pt>
                <c:pt idx="326">
                  <c:v>106.5</c:v>
                </c:pt>
                <c:pt idx="327">
                  <c:v>105.6</c:v>
                </c:pt>
                <c:pt idx="328">
                  <c:v>104.5</c:v>
                </c:pt>
                <c:pt idx="329">
                  <c:v>104</c:v>
                </c:pt>
                <c:pt idx="330">
                  <c:v>102.5</c:v>
                </c:pt>
                <c:pt idx="331">
                  <c:v>102</c:v>
                </c:pt>
                <c:pt idx="332">
                  <c:v>100.9</c:v>
                </c:pt>
                <c:pt idx="333">
                  <c:v>99.8</c:v>
                </c:pt>
                <c:pt idx="334">
                  <c:v>98.5</c:v>
                </c:pt>
                <c:pt idx="335">
                  <c:v>97.1</c:v>
                </c:pt>
                <c:pt idx="336">
                  <c:v>96.7</c:v>
                </c:pt>
                <c:pt idx="337">
                  <c:v>95.8</c:v>
                </c:pt>
                <c:pt idx="338">
                  <c:v>94.5</c:v>
                </c:pt>
                <c:pt idx="339">
                  <c:v>92.7</c:v>
                </c:pt>
                <c:pt idx="340">
                  <c:v>91.4</c:v>
                </c:pt>
                <c:pt idx="341">
                  <c:v>90.7</c:v>
                </c:pt>
                <c:pt idx="342">
                  <c:v>89.4</c:v>
                </c:pt>
                <c:pt idx="343">
                  <c:v>88.1</c:v>
                </c:pt>
                <c:pt idx="344">
                  <c:v>87.1</c:v>
                </c:pt>
                <c:pt idx="345">
                  <c:v>86.3</c:v>
                </c:pt>
                <c:pt idx="346">
                  <c:v>84.9</c:v>
                </c:pt>
                <c:pt idx="347">
                  <c:v>83.2</c:v>
                </c:pt>
                <c:pt idx="348">
                  <c:v>82.1</c:v>
                </c:pt>
                <c:pt idx="349">
                  <c:v>80.5</c:v>
                </c:pt>
                <c:pt idx="350">
                  <c:v>80.099999999999994</c:v>
                </c:pt>
                <c:pt idx="351">
                  <c:v>79.2</c:v>
                </c:pt>
                <c:pt idx="352">
                  <c:v>77.900000000000006</c:v>
                </c:pt>
                <c:pt idx="353">
                  <c:v>76.7</c:v>
                </c:pt>
                <c:pt idx="354">
                  <c:v>75.2</c:v>
                </c:pt>
                <c:pt idx="355">
                  <c:v>73.900000000000006</c:v>
                </c:pt>
                <c:pt idx="356">
                  <c:v>72.7</c:v>
                </c:pt>
                <c:pt idx="357">
                  <c:v>71.400000000000006</c:v>
                </c:pt>
                <c:pt idx="358">
                  <c:v>70.7</c:v>
                </c:pt>
                <c:pt idx="359">
                  <c:v>69.599999999999994</c:v>
                </c:pt>
                <c:pt idx="360">
                  <c:v>68.7</c:v>
                </c:pt>
                <c:pt idx="361">
                  <c:v>67.2</c:v>
                </c:pt>
                <c:pt idx="362">
                  <c:v>65.599999999999994</c:v>
                </c:pt>
                <c:pt idx="363">
                  <c:v>64.3</c:v>
                </c:pt>
                <c:pt idx="364">
                  <c:v>63</c:v>
                </c:pt>
                <c:pt idx="365">
                  <c:v>61.9</c:v>
                </c:pt>
                <c:pt idx="366">
                  <c:v>61.2</c:v>
                </c:pt>
                <c:pt idx="367">
                  <c:v>59.9</c:v>
                </c:pt>
                <c:pt idx="368">
                  <c:v>58.5</c:v>
                </c:pt>
                <c:pt idx="369">
                  <c:v>57.2</c:v>
                </c:pt>
                <c:pt idx="370">
                  <c:v>55.9</c:v>
                </c:pt>
                <c:pt idx="371">
                  <c:v>55.2</c:v>
                </c:pt>
                <c:pt idx="372">
                  <c:v>53.9</c:v>
                </c:pt>
                <c:pt idx="373">
                  <c:v>52.5</c:v>
                </c:pt>
                <c:pt idx="374">
                  <c:v>51.4</c:v>
                </c:pt>
                <c:pt idx="375">
                  <c:v>50.3</c:v>
                </c:pt>
                <c:pt idx="376">
                  <c:v>49.2</c:v>
                </c:pt>
                <c:pt idx="377">
                  <c:v>47.7</c:v>
                </c:pt>
                <c:pt idx="378">
                  <c:v>45.9</c:v>
                </c:pt>
                <c:pt idx="379">
                  <c:v>45.2</c:v>
                </c:pt>
                <c:pt idx="380">
                  <c:v>44.1</c:v>
                </c:pt>
                <c:pt idx="381">
                  <c:v>42.4</c:v>
                </c:pt>
                <c:pt idx="382">
                  <c:v>41.5</c:v>
                </c:pt>
                <c:pt idx="383">
                  <c:v>40.200000000000003</c:v>
                </c:pt>
                <c:pt idx="384">
                  <c:v>39.299999999999997</c:v>
                </c:pt>
                <c:pt idx="385">
                  <c:v>38.200000000000003</c:v>
                </c:pt>
                <c:pt idx="386">
                  <c:v>36.799999999999997</c:v>
                </c:pt>
                <c:pt idx="387">
                  <c:v>35.5</c:v>
                </c:pt>
                <c:pt idx="388">
                  <c:v>34.1</c:v>
                </c:pt>
                <c:pt idx="389">
                  <c:v>33.1</c:v>
                </c:pt>
                <c:pt idx="390">
                  <c:v>31.5</c:v>
                </c:pt>
                <c:pt idx="391">
                  <c:v>30.2</c:v>
                </c:pt>
                <c:pt idx="392">
                  <c:v>29.1</c:v>
                </c:pt>
                <c:pt idx="393">
                  <c:v>27.9</c:v>
                </c:pt>
                <c:pt idx="394">
                  <c:v>27.1</c:v>
                </c:pt>
                <c:pt idx="395">
                  <c:v>26.2</c:v>
                </c:pt>
                <c:pt idx="396">
                  <c:v>25</c:v>
                </c:pt>
                <c:pt idx="397">
                  <c:v>23.7</c:v>
                </c:pt>
                <c:pt idx="398">
                  <c:v>22.9</c:v>
                </c:pt>
                <c:pt idx="399">
                  <c:v>21.7</c:v>
                </c:pt>
                <c:pt idx="400">
                  <c:v>20</c:v>
                </c:pt>
                <c:pt idx="401">
                  <c:v>19.3</c:v>
                </c:pt>
                <c:pt idx="402">
                  <c:v>18.2</c:v>
                </c:pt>
                <c:pt idx="403">
                  <c:v>17.100000000000001</c:v>
                </c:pt>
                <c:pt idx="404">
                  <c:v>15.7</c:v>
                </c:pt>
                <c:pt idx="405">
                  <c:v>14.6</c:v>
                </c:pt>
                <c:pt idx="406">
                  <c:v>13.5</c:v>
                </c:pt>
                <c:pt idx="407">
                  <c:v>12.4</c:v>
                </c:pt>
                <c:pt idx="408">
                  <c:v>11.1</c:v>
                </c:pt>
                <c:pt idx="409">
                  <c:v>10</c:v>
                </c:pt>
                <c:pt idx="410">
                  <c:v>8.9</c:v>
                </c:pt>
                <c:pt idx="411">
                  <c:v>8.1999999999999993</c:v>
                </c:pt>
                <c:pt idx="412">
                  <c:v>6.6</c:v>
                </c:pt>
                <c:pt idx="413">
                  <c:v>5.0999999999999996</c:v>
                </c:pt>
                <c:pt idx="414">
                  <c:v>4.2</c:v>
                </c:pt>
                <c:pt idx="415">
                  <c:v>2.9</c:v>
                </c:pt>
                <c:pt idx="416">
                  <c:v>2.2000000000000002</c:v>
                </c:pt>
                <c:pt idx="417">
                  <c:v>0.7</c:v>
                </c:pt>
                <c:pt idx="418">
                  <c:v>0.2</c:v>
                </c:pt>
                <c:pt idx="419">
                  <c:v>-1</c:v>
                </c:pt>
                <c:pt idx="420">
                  <c:v>0</c:v>
                </c:pt>
                <c:pt idx="421">
                  <c:v>-1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-1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80-E94B-A6A8-AF82ADB4DA23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0.39928419916421815</c:v>
                </c:pt>
                <c:pt idx="75">
                  <c:v>0.37845573181432018</c:v>
                </c:pt>
                <c:pt idx="76">
                  <c:v>0.40231048824724847</c:v>
                </c:pt>
                <c:pt idx="77">
                  <c:v>0</c:v>
                </c:pt>
                <c:pt idx="78">
                  <c:v>0.41263401183079895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0.3870681797537423</c:v>
                </c:pt>
                <c:pt idx="84">
                  <c:v>0</c:v>
                </c:pt>
                <c:pt idx="85">
                  <c:v>0</c:v>
                </c:pt>
                <c:pt idx="86">
                  <c:v>0.37164295799237873</c:v>
                </c:pt>
                <c:pt idx="87">
                  <c:v>0.39326483486377023</c:v>
                </c:pt>
                <c:pt idx="88">
                  <c:v>0.39429227609660583</c:v>
                </c:pt>
                <c:pt idx="89">
                  <c:v>0.39435263870335213</c:v>
                </c:pt>
                <c:pt idx="90">
                  <c:v>0</c:v>
                </c:pt>
                <c:pt idx="91">
                  <c:v>0.38963834237730016</c:v>
                </c:pt>
                <c:pt idx="92">
                  <c:v>0.35710727695906364</c:v>
                </c:pt>
                <c:pt idx="93">
                  <c:v>0.41078144003359901</c:v>
                </c:pt>
                <c:pt idx="94">
                  <c:v>0</c:v>
                </c:pt>
                <c:pt idx="95">
                  <c:v>0.47144065315681616</c:v>
                </c:pt>
                <c:pt idx="96">
                  <c:v>0</c:v>
                </c:pt>
                <c:pt idx="97">
                  <c:v>0</c:v>
                </c:pt>
                <c:pt idx="98">
                  <c:v>0.4544100555489462</c:v>
                </c:pt>
                <c:pt idx="99">
                  <c:v>0.42338151598468243</c:v>
                </c:pt>
                <c:pt idx="100">
                  <c:v>0</c:v>
                </c:pt>
                <c:pt idx="101">
                  <c:v>0</c:v>
                </c:pt>
                <c:pt idx="102">
                  <c:v>0.40022405874387501</c:v>
                </c:pt>
                <c:pt idx="103">
                  <c:v>0.43046513136956205</c:v>
                </c:pt>
                <c:pt idx="104">
                  <c:v>0.51010011887956019</c:v>
                </c:pt>
                <c:pt idx="105">
                  <c:v>0.49812560248491555</c:v>
                </c:pt>
                <c:pt idx="106">
                  <c:v>0</c:v>
                </c:pt>
                <c:pt idx="107">
                  <c:v>0</c:v>
                </c:pt>
                <c:pt idx="108">
                  <c:v>0.51443192800671766</c:v>
                </c:pt>
                <c:pt idx="109">
                  <c:v>0</c:v>
                </c:pt>
                <c:pt idx="110">
                  <c:v>0.48138286534999558</c:v>
                </c:pt>
                <c:pt idx="111">
                  <c:v>0.47870820542902071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0.48788831965617652</c:v>
                </c:pt>
                <c:pt idx="120">
                  <c:v>0</c:v>
                </c:pt>
                <c:pt idx="121">
                  <c:v>0.473399892699231</c:v>
                </c:pt>
                <c:pt idx="122">
                  <c:v>0</c:v>
                </c:pt>
                <c:pt idx="123">
                  <c:v>0</c:v>
                </c:pt>
                <c:pt idx="124">
                  <c:v>0.52733423683218361</c:v>
                </c:pt>
                <c:pt idx="125">
                  <c:v>0.50392434595880276</c:v>
                </c:pt>
                <c:pt idx="126">
                  <c:v>0.48491981545672819</c:v>
                </c:pt>
                <c:pt idx="127">
                  <c:v>0.4800965558989152</c:v>
                </c:pt>
                <c:pt idx="128">
                  <c:v>0.45528176763461353</c:v>
                </c:pt>
                <c:pt idx="129">
                  <c:v>0.49571798358498986</c:v>
                </c:pt>
                <c:pt idx="130">
                  <c:v>0</c:v>
                </c:pt>
                <c:pt idx="131">
                  <c:v>0.52337916316560451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0.53559104599709961</c:v>
                </c:pt>
                <c:pt idx="138">
                  <c:v>0.38376432951213008</c:v>
                </c:pt>
                <c:pt idx="139">
                  <c:v>0</c:v>
                </c:pt>
                <c:pt idx="140">
                  <c:v>0.43015654417404642</c:v>
                </c:pt>
                <c:pt idx="141">
                  <c:v>0.46790004050987549</c:v>
                </c:pt>
                <c:pt idx="142">
                  <c:v>0.50996537141550902</c:v>
                </c:pt>
                <c:pt idx="143">
                  <c:v>0.49944860187724865</c:v>
                </c:pt>
                <c:pt idx="144">
                  <c:v>0.52231942025882439</c:v>
                </c:pt>
                <c:pt idx="145">
                  <c:v>0</c:v>
                </c:pt>
                <c:pt idx="146">
                  <c:v>0.48682758998229969</c:v>
                </c:pt>
                <c:pt idx="147">
                  <c:v>0.5486197524145543</c:v>
                </c:pt>
                <c:pt idx="148">
                  <c:v>0</c:v>
                </c:pt>
                <c:pt idx="149">
                  <c:v>0.40473396544908036</c:v>
                </c:pt>
                <c:pt idx="150">
                  <c:v>0</c:v>
                </c:pt>
                <c:pt idx="151">
                  <c:v>0.45291438734538786</c:v>
                </c:pt>
                <c:pt idx="152">
                  <c:v>0</c:v>
                </c:pt>
                <c:pt idx="153">
                  <c:v>0.4014645990410099</c:v>
                </c:pt>
                <c:pt idx="154">
                  <c:v>0.37565473847159853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0.33151915204214394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0.29023234878038334</c:v>
                </c:pt>
                <c:pt idx="341">
                  <c:v>0.38319232641675766</c:v>
                </c:pt>
                <c:pt idx="342">
                  <c:v>0.42496303020230042</c:v>
                </c:pt>
                <c:pt idx="343">
                  <c:v>0.37864794536046259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0.54527231302919388</c:v>
                </c:pt>
                <c:pt idx="349">
                  <c:v>0.32803486533419945</c:v>
                </c:pt>
                <c:pt idx="350">
                  <c:v>0.51184657375557696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0.37218357159329823</c:v>
                </c:pt>
                <c:pt idx="355">
                  <c:v>0</c:v>
                </c:pt>
                <c:pt idx="356">
                  <c:v>0.52593526398660639</c:v>
                </c:pt>
                <c:pt idx="357">
                  <c:v>0.50146652828086202</c:v>
                </c:pt>
                <c:pt idx="358">
                  <c:v>0.48041409442962213</c:v>
                </c:pt>
                <c:pt idx="359">
                  <c:v>0</c:v>
                </c:pt>
                <c:pt idx="360">
                  <c:v>0.52222521653498688</c:v>
                </c:pt>
                <c:pt idx="361">
                  <c:v>0.51355282400805491</c:v>
                </c:pt>
                <c:pt idx="362">
                  <c:v>0.4235538090479446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0.48381729839266807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0.48095274742188704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0.47788017659599469</c:v>
                </c:pt>
                <c:pt idx="377">
                  <c:v>0.46730517956589579</c:v>
                </c:pt>
                <c:pt idx="378">
                  <c:v>0.47886848611973704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0.47694902948901363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0.28772177521015979</c:v>
                </c:pt>
                <c:pt idx="396">
                  <c:v>0</c:v>
                </c:pt>
                <c:pt idx="397">
                  <c:v>0</c:v>
                </c:pt>
                <c:pt idx="398">
                  <c:v>0.39618462994930248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0.37772625821760109</c:v>
                </c:pt>
                <c:pt idx="405">
                  <c:v>0</c:v>
                </c:pt>
                <c:pt idx="406">
                  <c:v>0.38343633082748674</c:v>
                </c:pt>
                <c:pt idx="407">
                  <c:v>0.41066980916901086</c:v>
                </c:pt>
                <c:pt idx="408">
                  <c:v>0</c:v>
                </c:pt>
                <c:pt idx="409">
                  <c:v>0.41985766112680067</c:v>
                </c:pt>
                <c:pt idx="410">
                  <c:v>0</c:v>
                </c:pt>
                <c:pt idx="411">
                  <c:v>0.40467770529773567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0.37939536079625324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0.29759520517274468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0.2</c:v>
                </c:pt>
                <c:pt idx="75">
                  <c:v>1.5</c:v>
                </c:pt>
                <c:pt idx="76">
                  <c:v>2.4</c:v>
                </c:pt>
                <c:pt idx="77">
                  <c:v>3.8</c:v>
                </c:pt>
                <c:pt idx="78">
                  <c:v>4.5999999999999996</c:v>
                </c:pt>
                <c:pt idx="79">
                  <c:v>6</c:v>
                </c:pt>
                <c:pt idx="80">
                  <c:v>7.6</c:v>
                </c:pt>
                <c:pt idx="81">
                  <c:v>8.9</c:v>
                </c:pt>
                <c:pt idx="82">
                  <c:v>10.199999999999999</c:v>
                </c:pt>
                <c:pt idx="83">
                  <c:v>10.9</c:v>
                </c:pt>
                <c:pt idx="84">
                  <c:v>12.4</c:v>
                </c:pt>
                <c:pt idx="85">
                  <c:v>13.8</c:v>
                </c:pt>
                <c:pt idx="86">
                  <c:v>14.4</c:v>
                </c:pt>
                <c:pt idx="87">
                  <c:v>15.3</c:v>
                </c:pt>
                <c:pt idx="88">
                  <c:v>16.899999999999999</c:v>
                </c:pt>
                <c:pt idx="89">
                  <c:v>18</c:v>
                </c:pt>
                <c:pt idx="90">
                  <c:v>19.3</c:v>
                </c:pt>
                <c:pt idx="91">
                  <c:v>20.8</c:v>
                </c:pt>
                <c:pt idx="92">
                  <c:v>21.9</c:v>
                </c:pt>
                <c:pt idx="93">
                  <c:v>22.8</c:v>
                </c:pt>
                <c:pt idx="94">
                  <c:v>23.7</c:v>
                </c:pt>
                <c:pt idx="95">
                  <c:v>25.1</c:v>
                </c:pt>
                <c:pt idx="96">
                  <c:v>26.2</c:v>
                </c:pt>
                <c:pt idx="97">
                  <c:v>27.3</c:v>
                </c:pt>
                <c:pt idx="98">
                  <c:v>28.6</c:v>
                </c:pt>
                <c:pt idx="99">
                  <c:v>29.9</c:v>
                </c:pt>
                <c:pt idx="100">
                  <c:v>31</c:v>
                </c:pt>
                <c:pt idx="101">
                  <c:v>32.4</c:v>
                </c:pt>
                <c:pt idx="102">
                  <c:v>33.299999999999997</c:v>
                </c:pt>
                <c:pt idx="103">
                  <c:v>34.4</c:v>
                </c:pt>
                <c:pt idx="104">
                  <c:v>36.1</c:v>
                </c:pt>
                <c:pt idx="105">
                  <c:v>37.5</c:v>
                </c:pt>
                <c:pt idx="106">
                  <c:v>38.200000000000003</c:v>
                </c:pt>
                <c:pt idx="107">
                  <c:v>39.200000000000003</c:v>
                </c:pt>
                <c:pt idx="108">
                  <c:v>40.4</c:v>
                </c:pt>
                <c:pt idx="109">
                  <c:v>41.7</c:v>
                </c:pt>
                <c:pt idx="110">
                  <c:v>43.2</c:v>
                </c:pt>
                <c:pt idx="111">
                  <c:v>44.8</c:v>
                </c:pt>
                <c:pt idx="112">
                  <c:v>45.7</c:v>
                </c:pt>
                <c:pt idx="113">
                  <c:v>46.6</c:v>
                </c:pt>
                <c:pt idx="114">
                  <c:v>47.7</c:v>
                </c:pt>
                <c:pt idx="115">
                  <c:v>48.4</c:v>
                </c:pt>
                <c:pt idx="116">
                  <c:v>49.9</c:v>
                </c:pt>
                <c:pt idx="117">
                  <c:v>51.2</c:v>
                </c:pt>
                <c:pt idx="118">
                  <c:v>52.8</c:v>
                </c:pt>
                <c:pt idx="119">
                  <c:v>53.9</c:v>
                </c:pt>
                <c:pt idx="120">
                  <c:v>55</c:v>
                </c:pt>
                <c:pt idx="121">
                  <c:v>56.3</c:v>
                </c:pt>
                <c:pt idx="122">
                  <c:v>57.2</c:v>
                </c:pt>
                <c:pt idx="123">
                  <c:v>58.5</c:v>
                </c:pt>
                <c:pt idx="124">
                  <c:v>59.7</c:v>
                </c:pt>
                <c:pt idx="125">
                  <c:v>61.2</c:v>
                </c:pt>
                <c:pt idx="126">
                  <c:v>62.3</c:v>
                </c:pt>
                <c:pt idx="127">
                  <c:v>63.4</c:v>
                </c:pt>
                <c:pt idx="128">
                  <c:v>64.099999999999994</c:v>
                </c:pt>
                <c:pt idx="129">
                  <c:v>65.7</c:v>
                </c:pt>
                <c:pt idx="130">
                  <c:v>67.2</c:v>
                </c:pt>
                <c:pt idx="131">
                  <c:v>67.900000000000006</c:v>
                </c:pt>
                <c:pt idx="132">
                  <c:v>69.2</c:v>
                </c:pt>
                <c:pt idx="133">
                  <c:v>70.5</c:v>
                </c:pt>
                <c:pt idx="134">
                  <c:v>71.400000000000006</c:v>
                </c:pt>
                <c:pt idx="135">
                  <c:v>72.7</c:v>
                </c:pt>
                <c:pt idx="136">
                  <c:v>73.400000000000006</c:v>
                </c:pt>
                <c:pt idx="137">
                  <c:v>74.900000000000006</c:v>
                </c:pt>
                <c:pt idx="138">
                  <c:v>76.099999999999994</c:v>
                </c:pt>
                <c:pt idx="139">
                  <c:v>77</c:v>
                </c:pt>
                <c:pt idx="140">
                  <c:v>77.900000000000006</c:v>
                </c:pt>
                <c:pt idx="141">
                  <c:v>78.900000000000006</c:v>
                </c:pt>
                <c:pt idx="142">
                  <c:v>80</c:v>
                </c:pt>
                <c:pt idx="143">
                  <c:v>81.400000000000006</c:v>
                </c:pt>
                <c:pt idx="144">
                  <c:v>82.5</c:v>
                </c:pt>
                <c:pt idx="145">
                  <c:v>83.8</c:v>
                </c:pt>
                <c:pt idx="146">
                  <c:v>84.9</c:v>
                </c:pt>
                <c:pt idx="147">
                  <c:v>85.8</c:v>
                </c:pt>
                <c:pt idx="148">
                  <c:v>86.9</c:v>
                </c:pt>
                <c:pt idx="149">
                  <c:v>88</c:v>
                </c:pt>
                <c:pt idx="150">
                  <c:v>89.4</c:v>
                </c:pt>
                <c:pt idx="151">
                  <c:v>90.9</c:v>
                </c:pt>
                <c:pt idx="152">
                  <c:v>91.6</c:v>
                </c:pt>
                <c:pt idx="153">
                  <c:v>92.7</c:v>
                </c:pt>
                <c:pt idx="154">
                  <c:v>93.6</c:v>
                </c:pt>
                <c:pt idx="155">
                  <c:v>94.5</c:v>
                </c:pt>
                <c:pt idx="156">
                  <c:v>96</c:v>
                </c:pt>
                <c:pt idx="157">
                  <c:v>97.3</c:v>
                </c:pt>
                <c:pt idx="158">
                  <c:v>98.2</c:v>
                </c:pt>
                <c:pt idx="159">
                  <c:v>99.4</c:v>
                </c:pt>
                <c:pt idx="160">
                  <c:v>100.7</c:v>
                </c:pt>
                <c:pt idx="161">
                  <c:v>102</c:v>
                </c:pt>
                <c:pt idx="162">
                  <c:v>103.4</c:v>
                </c:pt>
                <c:pt idx="163">
                  <c:v>105.3</c:v>
                </c:pt>
                <c:pt idx="164">
                  <c:v>106.4</c:v>
                </c:pt>
                <c:pt idx="165">
                  <c:v>107.5</c:v>
                </c:pt>
                <c:pt idx="166">
                  <c:v>108.9</c:v>
                </c:pt>
                <c:pt idx="167">
                  <c:v>110.2</c:v>
                </c:pt>
                <c:pt idx="168">
                  <c:v>111.5</c:v>
                </c:pt>
                <c:pt idx="169">
                  <c:v>113.1</c:v>
                </c:pt>
                <c:pt idx="170">
                  <c:v>114</c:v>
                </c:pt>
                <c:pt idx="171">
                  <c:v>115.5</c:v>
                </c:pt>
                <c:pt idx="172">
                  <c:v>116.7</c:v>
                </c:pt>
                <c:pt idx="173">
                  <c:v>117.7</c:v>
                </c:pt>
                <c:pt idx="174">
                  <c:v>118.9</c:v>
                </c:pt>
                <c:pt idx="175">
                  <c:v>120.6</c:v>
                </c:pt>
                <c:pt idx="176">
                  <c:v>121.8</c:v>
                </c:pt>
                <c:pt idx="177">
                  <c:v>122.8</c:v>
                </c:pt>
                <c:pt idx="178">
                  <c:v>123.5</c:v>
                </c:pt>
                <c:pt idx="179">
                  <c:v>125.1</c:v>
                </c:pt>
                <c:pt idx="180">
                  <c:v>126.4</c:v>
                </c:pt>
                <c:pt idx="181">
                  <c:v>127.5</c:v>
                </c:pt>
                <c:pt idx="182">
                  <c:v>128.80000000000001</c:v>
                </c:pt>
                <c:pt idx="183">
                  <c:v>129.69999999999999</c:v>
                </c:pt>
                <c:pt idx="184">
                  <c:v>130.80000000000001</c:v>
                </c:pt>
                <c:pt idx="185">
                  <c:v>132</c:v>
                </c:pt>
                <c:pt idx="186">
                  <c:v>133.1</c:v>
                </c:pt>
                <c:pt idx="187">
                  <c:v>134.6</c:v>
                </c:pt>
                <c:pt idx="188">
                  <c:v>135.5</c:v>
                </c:pt>
                <c:pt idx="189">
                  <c:v>136.6</c:v>
                </c:pt>
                <c:pt idx="190">
                  <c:v>137.9</c:v>
                </c:pt>
                <c:pt idx="191">
                  <c:v>138.6</c:v>
                </c:pt>
                <c:pt idx="192">
                  <c:v>139.9</c:v>
                </c:pt>
                <c:pt idx="193">
                  <c:v>141.30000000000001</c:v>
                </c:pt>
                <c:pt idx="194">
                  <c:v>142.19999999999999</c:v>
                </c:pt>
                <c:pt idx="195">
                  <c:v>142.80000000000001</c:v>
                </c:pt>
                <c:pt idx="196">
                  <c:v>143.9</c:v>
                </c:pt>
                <c:pt idx="197">
                  <c:v>145.30000000000001</c:v>
                </c:pt>
                <c:pt idx="198">
                  <c:v>146.4</c:v>
                </c:pt>
                <c:pt idx="199">
                  <c:v>147.30000000000001</c:v>
                </c:pt>
                <c:pt idx="200">
                  <c:v>148.19999999999999</c:v>
                </c:pt>
                <c:pt idx="201">
                  <c:v>149.5</c:v>
                </c:pt>
                <c:pt idx="202">
                  <c:v>150.6</c:v>
                </c:pt>
                <c:pt idx="203">
                  <c:v>151.9</c:v>
                </c:pt>
                <c:pt idx="204">
                  <c:v>153.30000000000001</c:v>
                </c:pt>
                <c:pt idx="205">
                  <c:v>154.4</c:v>
                </c:pt>
                <c:pt idx="206">
                  <c:v>155.69999999999999</c:v>
                </c:pt>
                <c:pt idx="207">
                  <c:v>156.80000000000001</c:v>
                </c:pt>
                <c:pt idx="208">
                  <c:v>158.1</c:v>
                </c:pt>
                <c:pt idx="209">
                  <c:v>159.5</c:v>
                </c:pt>
                <c:pt idx="210">
                  <c:v>161.4</c:v>
                </c:pt>
                <c:pt idx="211">
                  <c:v>162.6</c:v>
                </c:pt>
                <c:pt idx="212">
                  <c:v>163.9</c:v>
                </c:pt>
                <c:pt idx="213">
                  <c:v>164.6</c:v>
                </c:pt>
                <c:pt idx="214">
                  <c:v>166.6</c:v>
                </c:pt>
                <c:pt idx="215">
                  <c:v>167.6</c:v>
                </c:pt>
                <c:pt idx="216">
                  <c:v>169</c:v>
                </c:pt>
                <c:pt idx="217">
                  <c:v>170.1</c:v>
                </c:pt>
                <c:pt idx="218">
                  <c:v>171.6</c:v>
                </c:pt>
                <c:pt idx="219">
                  <c:v>172.5</c:v>
                </c:pt>
                <c:pt idx="220">
                  <c:v>173.4</c:v>
                </c:pt>
                <c:pt idx="221">
                  <c:v>174.3</c:v>
                </c:pt>
                <c:pt idx="222">
                  <c:v>175.6</c:v>
                </c:pt>
                <c:pt idx="223">
                  <c:v>176.8</c:v>
                </c:pt>
                <c:pt idx="224">
                  <c:v>177.8</c:v>
                </c:pt>
                <c:pt idx="225">
                  <c:v>178.3</c:v>
                </c:pt>
                <c:pt idx="226">
                  <c:v>179.2</c:v>
                </c:pt>
                <c:pt idx="227">
                  <c:v>179.9</c:v>
                </c:pt>
                <c:pt idx="228">
                  <c:v>180.8</c:v>
                </c:pt>
                <c:pt idx="229">
                  <c:v>181.4</c:v>
                </c:pt>
                <c:pt idx="230">
                  <c:v>182.3</c:v>
                </c:pt>
                <c:pt idx="231">
                  <c:v>183.2</c:v>
                </c:pt>
                <c:pt idx="232">
                  <c:v>183.9</c:v>
                </c:pt>
                <c:pt idx="233">
                  <c:v>184.7</c:v>
                </c:pt>
                <c:pt idx="234">
                  <c:v>185.2</c:v>
                </c:pt>
                <c:pt idx="235">
                  <c:v>185.9</c:v>
                </c:pt>
                <c:pt idx="236">
                  <c:v>186.1</c:v>
                </c:pt>
                <c:pt idx="237">
                  <c:v>187.2</c:v>
                </c:pt>
                <c:pt idx="238">
                  <c:v>188.3</c:v>
                </c:pt>
                <c:pt idx="239">
                  <c:v>189.4</c:v>
                </c:pt>
                <c:pt idx="240">
                  <c:v>190.5</c:v>
                </c:pt>
                <c:pt idx="241">
                  <c:v>190.7</c:v>
                </c:pt>
                <c:pt idx="242">
                  <c:v>192</c:v>
                </c:pt>
                <c:pt idx="243">
                  <c:v>193.2</c:v>
                </c:pt>
                <c:pt idx="244">
                  <c:v>194.1</c:v>
                </c:pt>
                <c:pt idx="245">
                  <c:v>193.6</c:v>
                </c:pt>
                <c:pt idx="246">
                  <c:v>193.8</c:v>
                </c:pt>
                <c:pt idx="247">
                  <c:v>193.8</c:v>
                </c:pt>
                <c:pt idx="248">
                  <c:v>194</c:v>
                </c:pt>
                <c:pt idx="249">
                  <c:v>193.1</c:v>
                </c:pt>
                <c:pt idx="250">
                  <c:v>192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186.7</c:v>
                </c:pt>
                <c:pt idx="257">
                  <c:v>185.9</c:v>
                </c:pt>
                <c:pt idx="258">
                  <c:v>184.7</c:v>
                </c:pt>
                <c:pt idx="259">
                  <c:v>183.6</c:v>
                </c:pt>
                <c:pt idx="260">
                  <c:v>182.9</c:v>
                </c:pt>
                <c:pt idx="261">
                  <c:v>181.9</c:v>
                </c:pt>
                <c:pt idx="262">
                  <c:v>180.3</c:v>
                </c:pt>
                <c:pt idx="263">
                  <c:v>179.8</c:v>
                </c:pt>
                <c:pt idx="264">
                  <c:v>178.5</c:v>
                </c:pt>
                <c:pt idx="265">
                  <c:v>177.8</c:v>
                </c:pt>
                <c:pt idx="266">
                  <c:v>176.1</c:v>
                </c:pt>
                <c:pt idx="267">
                  <c:v>175</c:v>
                </c:pt>
                <c:pt idx="268">
                  <c:v>173.7</c:v>
                </c:pt>
                <c:pt idx="269">
                  <c:v>172.8</c:v>
                </c:pt>
                <c:pt idx="270">
                  <c:v>171.9</c:v>
                </c:pt>
                <c:pt idx="271">
                  <c:v>170.8</c:v>
                </c:pt>
                <c:pt idx="272">
                  <c:v>169.4</c:v>
                </c:pt>
                <c:pt idx="273">
                  <c:v>168.1</c:v>
                </c:pt>
                <c:pt idx="274">
                  <c:v>167.2</c:v>
                </c:pt>
                <c:pt idx="275">
                  <c:v>165.9</c:v>
                </c:pt>
                <c:pt idx="276">
                  <c:v>164.8</c:v>
                </c:pt>
                <c:pt idx="277">
                  <c:v>163.4</c:v>
                </c:pt>
                <c:pt idx="278">
                  <c:v>161.69999999999999</c:v>
                </c:pt>
                <c:pt idx="279">
                  <c:v>161.19999999999999</c:v>
                </c:pt>
                <c:pt idx="280">
                  <c:v>160.6</c:v>
                </c:pt>
                <c:pt idx="281">
                  <c:v>159.4</c:v>
                </c:pt>
                <c:pt idx="282">
                  <c:v>157.9</c:v>
                </c:pt>
                <c:pt idx="283">
                  <c:v>156.4</c:v>
                </c:pt>
                <c:pt idx="284">
                  <c:v>155.4</c:v>
                </c:pt>
                <c:pt idx="285">
                  <c:v>154.1</c:v>
                </c:pt>
                <c:pt idx="286">
                  <c:v>152.80000000000001</c:v>
                </c:pt>
                <c:pt idx="287">
                  <c:v>152.1</c:v>
                </c:pt>
                <c:pt idx="288">
                  <c:v>150.80000000000001</c:v>
                </c:pt>
                <c:pt idx="289">
                  <c:v>149.5</c:v>
                </c:pt>
                <c:pt idx="290">
                  <c:v>148.4</c:v>
                </c:pt>
                <c:pt idx="291">
                  <c:v>147</c:v>
                </c:pt>
                <c:pt idx="292">
                  <c:v>146.1</c:v>
                </c:pt>
                <c:pt idx="293">
                  <c:v>144.6</c:v>
                </c:pt>
                <c:pt idx="294">
                  <c:v>143.9</c:v>
                </c:pt>
                <c:pt idx="295">
                  <c:v>142.19999999999999</c:v>
                </c:pt>
                <c:pt idx="296">
                  <c:v>141.1</c:v>
                </c:pt>
                <c:pt idx="297">
                  <c:v>139.69999999999999</c:v>
                </c:pt>
                <c:pt idx="298">
                  <c:v>138.19999999999999</c:v>
                </c:pt>
                <c:pt idx="299">
                  <c:v>137.1</c:v>
                </c:pt>
                <c:pt idx="300">
                  <c:v>136.4</c:v>
                </c:pt>
                <c:pt idx="301">
                  <c:v>135.30000000000001</c:v>
                </c:pt>
                <c:pt idx="302">
                  <c:v>133.5</c:v>
                </c:pt>
                <c:pt idx="303">
                  <c:v>132.19999999999999</c:v>
                </c:pt>
                <c:pt idx="304">
                  <c:v>130.6</c:v>
                </c:pt>
                <c:pt idx="305">
                  <c:v>130.19999999999999</c:v>
                </c:pt>
                <c:pt idx="306">
                  <c:v>128.6</c:v>
                </c:pt>
                <c:pt idx="307">
                  <c:v>127.5</c:v>
                </c:pt>
                <c:pt idx="308">
                  <c:v>126.2</c:v>
                </c:pt>
                <c:pt idx="309">
                  <c:v>124.8</c:v>
                </c:pt>
                <c:pt idx="310">
                  <c:v>123.8</c:v>
                </c:pt>
                <c:pt idx="311">
                  <c:v>122.8</c:v>
                </c:pt>
                <c:pt idx="312">
                  <c:v>121.5</c:v>
                </c:pt>
                <c:pt idx="313">
                  <c:v>120.6</c:v>
                </c:pt>
                <c:pt idx="314">
                  <c:v>119.3</c:v>
                </c:pt>
                <c:pt idx="315">
                  <c:v>117.7</c:v>
                </c:pt>
                <c:pt idx="316">
                  <c:v>116.4</c:v>
                </c:pt>
                <c:pt idx="317">
                  <c:v>115.1</c:v>
                </c:pt>
                <c:pt idx="318">
                  <c:v>114.9</c:v>
                </c:pt>
                <c:pt idx="319">
                  <c:v>113.6</c:v>
                </c:pt>
                <c:pt idx="320">
                  <c:v>112.4</c:v>
                </c:pt>
                <c:pt idx="321">
                  <c:v>111.3</c:v>
                </c:pt>
                <c:pt idx="322">
                  <c:v>110.4</c:v>
                </c:pt>
                <c:pt idx="323">
                  <c:v>109.5</c:v>
                </c:pt>
                <c:pt idx="324">
                  <c:v>108.7</c:v>
                </c:pt>
                <c:pt idx="325">
                  <c:v>107.6</c:v>
                </c:pt>
                <c:pt idx="326">
                  <c:v>106.5</c:v>
                </c:pt>
                <c:pt idx="327">
                  <c:v>105.6</c:v>
                </c:pt>
                <c:pt idx="328">
                  <c:v>104.5</c:v>
                </c:pt>
                <c:pt idx="329">
                  <c:v>104</c:v>
                </c:pt>
                <c:pt idx="330">
                  <c:v>102.5</c:v>
                </c:pt>
                <c:pt idx="331">
                  <c:v>102</c:v>
                </c:pt>
                <c:pt idx="332">
                  <c:v>100.9</c:v>
                </c:pt>
                <c:pt idx="333">
                  <c:v>99.8</c:v>
                </c:pt>
                <c:pt idx="334">
                  <c:v>98.5</c:v>
                </c:pt>
                <c:pt idx="335">
                  <c:v>97.1</c:v>
                </c:pt>
                <c:pt idx="336">
                  <c:v>96.7</c:v>
                </c:pt>
                <c:pt idx="337">
                  <c:v>95.8</c:v>
                </c:pt>
                <c:pt idx="338">
                  <c:v>94.5</c:v>
                </c:pt>
                <c:pt idx="339">
                  <c:v>92.7</c:v>
                </c:pt>
                <c:pt idx="340">
                  <c:v>91.4</c:v>
                </c:pt>
                <c:pt idx="341">
                  <c:v>90.7</c:v>
                </c:pt>
                <c:pt idx="342">
                  <c:v>89.4</c:v>
                </c:pt>
                <c:pt idx="343">
                  <c:v>88.1</c:v>
                </c:pt>
                <c:pt idx="344">
                  <c:v>87.1</c:v>
                </c:pt>
                <c:pt idx="345">
                  <c:v>86.3</c:v>
                </c:pt>
                <c:pt idx="346">
                  <c:v>84.9</c:v>
                </c:pt>
                <c:pt idx="347">
                  <c:v>83.2</c:v>
                </c:pt>
                <c:pt idx="348">
                  <c:v>82.1</c:v>
                </c:pt>
                <c:pt idx="349">
                  <c:v>80.5</c:v>
                </c:pt>
                <c:pt idx="350">
                  <c:v>80.099999999999994</c:v>
                </c:pt>
                <c:pt idx="351">
                  <c:v>79.2</c:v>
                </c:pt>
                <c:pt idx="352">
                  <c:v>77.900000000000006</c:v>
                </c:pt>
                <c:pt idx="353">
                  <c:v>76.7</c:v>
                </c:pt>
                <c:pt idx="354">
                  <c:v>75.2</c:v>
                </c:pt>
                <c:pt idx="355">
                  <c:v>73.900000000000006</c:v>
                </c:pt>
                <c:pt idx="356">
                  <c:v>72.7</c:v>
                </c:pt>
                <c:pt idx="357">
                  <c:v>71.400000000000006</c:v>
                </c:pt>
                <c:pt idx="358">
                  <c:v>70.7</c:v>
                </c:pt>
                <c:pt idx="359">
                  <c:v>69.599999999999994</c:v>
                </c:pt>
                <c:pt idx="360">
                  <c:v>68.7</c:v>
                </c:pt>
                <c:pt idx="361">
                  <c:v>67.2</c:v>
                </c:pt>
                <c:pt idx="362">
                  <c:v>65.599999999999994</c:v>
                </c:pt>
                <c:pt idx="363">
                  <c:v>64.3</c:v>
                </c:pt>
                <c:pt idx="364">
                  <c:v>63</c:v>
                </c:pt>
                <c:pt idx="365">
                  <c:v>61.9</c:v>
                </c:pt>
                <c:pt idx="366">
                  <c:v>61.2</c:v>
                </c:pt>
                <c:pt idx="367">
                  <c:v>59.9</c:v>
                </c:pt>
                <c:pt idx="368">
                  <c:v>58.5</c:v>
                </c:pt>
                <c:pt idx="369">
                  <c:v>57.2</c:v>
                </c:pt>
                <c:pt idx="370">
                  <c:v>55.9</c:v>
                </c:pt>
                <c:pt idx="371">
                  <c:v>55.2</c:v>
                </c:pt>
                <c:pt idx="372">
                  <c:v>53.9</c:v>
                </c:pt>
                <c:pt idx="373">
                  <c:v>52.5</c:v>
                </c:pt>
                <c:pt idx="374">
                  <c:v>51.4</c:v>
                </c:pt>
                <c:pt idx="375">
                  <c:v>50.3</c:v>
                </c:pt>
                <c:pt idx="376">
                  <c:v>49.2</c:v>
                </c:pt>
                <c:pt idx="377">
                  <c:v>47.7</c:v>
                </c:pt>
                <c:pt idx="378">
                  <c:v>45.9</c:v>
                </c:pt>
                <c:pt idx="379">
                  <c:v>45.2</c:v>
                </c:pt>
                <c:pt idx="380">
                  <c:v>44.1</c:v>
                </c:pt>
                <c:pt idx="381">
                  <c:v>42.4</c:v>
                </c:pt>
                <c:pt idx="382">
                  <c:v>41.5</c:v>
                </c:pt>
                <c:pt idx="383">
                  <c:v>40.200000000000003</c:v>
                </c:pt>
                <c:pt idx="384">
                  <c:v>39.299999999999997</c:v>
                </c:pt>
                <c:pt idx="385">
                  <c:v>38.200000000000003</c:v>
                </c:pt>
                <c:pt idx="386">
                  <c:v>36.799999999999997</c:v>
                </c:pt>
                <c:pt idx="387">
                  <c:v>35.5</c:v>
                </c:pt>
                <c:pt idx="388">
                  <c:v>34.1</c:v>
                </c:pt>
                <c:pt idx="389">
                  <c:v>33.1</c:v>
                </c:pt>
                <c:pt idx="390">
                  <c:v>31.5</c:v>
                </c:pt>
                <c:pt idx="391">
                  <c:v>30.2</c:v>
                </c:pt>
                <c:pt idx="392">
                  <c:v>29.1</c:v>
                </c:pt>
                <c:pt idx="393">
                  <c:v>27.9</c:v>
                </c:pt>
                <c:pt idx="394">
                  <c:v>27.1</c:v>
                </c:pt>
                <c:pt idx="395">
                  <c:v>26.2</c:v>
                </c:pt>
                <c:pt idx="396">
                  <c:v>25</c:v>
                </c:pt>
                <c:pt idx="397">
                  <c:v>23.7</c:v>
                </c:pt>
                <c:pt idx="398">
                  <c:v>22.9</c:v>
                </c:pt>
                <c:pt idx="399">
                  <c:v>21.7</c:v>
                </c:pt>
                <c:pt idx="400">
                  <c:v>20</c:v>
                </c:pt>
                <c:pt idx="401">
                  <c:v>19.3</c:v>
                </c:pt>
                <c:pt idx="402">
                  <c:v>18.2</c:v>
                </c:pt>
                <c:pt idx="403">
                  <c:v>17.100000000000001</c:v>
                </c:pt>
                <c:pt idx="404">
                  <c:v>15.7</c:v>
                </c:pt>
                <c:pt idx="405">
                  <c:v>14.6</c:v>
                </c:pt>
                <c:pt idx="406">
                  <c:v>13.5</c:v>
                </c:pt>
                <c:pt idx="407">
                  <c:v>12.4</c:v>
                </c:pt>
                <c:pt idx="408">
                  <c:v>11.1</c:v>
                </c:pt>
                <c:pt idx="409">
                  <c:v>10</c:v>
                </c:pt>
                <c:pt idx="410">
                  <c:v>8.9</c:v>
                </c:pt>
                <c:pt idx="411">
                  <c:v>8.1999999999999993</c:v>
                </c:pt>
                <c:pt idx="412">
                  <c:v>6.6</c:v>
                </c:pt>
                <c:pt idx="413">
                  <c:v>5.0999999999999996</c:v>
                </c:pt>
                <c:pt idx="414">
                  <c:v>4.2</c:v>
                </c:pt>
                <c:pt idx="415">
                  <c:v>2.9</c:v>
                </c:pt>
                <c:pt idx="416">
                  <c:v>2.2000000000000002</c:v>
                </c:pt>
                <c:pt idx="417">
                  <c:v>0.7</c:v>
                </c:pt>
                <c:pt idx="418">
                  <c:v>0.2</c:v>
                </c:pt>
                <c:pt idx="419">
                  <c:v>-1</c:v>
                </c:pt>
                <c:pt idx="420">
                  <c:v>0</c:v>
                </c:pt>
                <c:pt idx="421">
                  <c:v>-1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-1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80-E94B-A6A8-AF82ADB4D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771487"/>
        <c:axId val="1"/>
      </c:scatterChart>
      <c:valAx>
        <c:axId val="2012771487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77148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546.6</c:v>
                </c:pt>
                <c:pt idx="75">
                  <c:v>574.1</c:v>
                </c:pt>
                <c:pt idx="76">
                  <c:v>563.6</c:v>
                </c:pt>
                <c:pt idx="77">
                  <c:v>-999</c:v>
                </c:pt>
                <c:pt idx="78">
                  <c:v>450.9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525.5</c:v>
                </c:pt>
                <c:pt idx="84">
                  <c:v>-999</c:v>
                </c:pt>
                <c:pt idx="85">
                  <c:v>-999</c:v>
                </c:pt>
                <c:pt idx="86">
                  <c:v>591.20000000000005</c:v>
                </c:pt>
                <c:pt idx="87">
                  <c:v>508.5</c:v>
                </c:pt>
                <c:pt idx="88">
                  <c:v>491.5</c:v>
                </c:pt>
                <c:pt idx="89">
                  <c:v>546.6</c:v>
                </c:pt>
                <c:pt idx="90">
                  <c:v>-999</c:v>
                </c:pt>
                <c:pt idx="91">
                  <c:v>498</c:v>
                </c:pt>
                <c:pt idx="92">
                  <c:v>491.5</c:v>
                </c:pt>
                <c:pt idx="93">
                  <c:v>515</c:v>
                </c:pt>
                <c:pt idx="94">
                  <c:v>-999</c:v>
                </c:pt>
                <c:pt idx="95">
                  <c:v>481</c:v>
                </c:pt>
                <c:pt idx="96">
                  <c:v>-999</c:v>
                </c:pt>
                <c:pt idx="97">
                  <c:v>-999</c:v>
                </c:pt>
                <c:pt idx="98">
                  <c:v>450.9</c:v>
                </c:pt>
                <c:pt idx="99">
                  <c:v>381.3</c:v>
                </c:pt>
                <c:pt idx="100">
                  <c:v>-999</c:v>
                </c:pt>
                <c:pt idx="101">
                  <c:v>-999</c:v>
                </c:pt>
                <c:pt idx="102">
                  <c:v>635.79999999999995</c:v>
                </c:pt>
                <c:pt idx="103">
                  <c:v>408.8</c:v>
                </c:pt>
                <c:pt idx="104">
                  <c:v>374.8</c:v>
                </c:pt>
                <c:pt idx="105">
                  <c:v>391.8</c:v>
                </c:pt>
                <c:pt idx="106">
                  <c:v>-999</c:v>
                </c:pt>
                <c:pt idx="107">
                  <c:v>-999</c:v>
                </c:pt>
                <c:pt idx="108">
                  <c:v>498</c:v>
                </c:pt>
                <c:pt idx="109">
                  <c:v>-999</c:v>
                </c:pt>
                <c:pt idx="110">
                  <c:v>288.10000000000002</c:v>
                </c:pt>
                <c:pt idx="111">
                  <c:v>442.9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343.2</c:v>
                </c:pt>
                <c:pt idx="120">
                  <c:v>-999</c:v>
                </c:pt>
                <c:pt idx="121">
                  <c:v>347.2</c:v>
                </c:pt>
                <c:pt idx="122">
                  <c:v>-999</c:v>
                </c:pt>
                <c:pt idx="123">
                  <c:v>-999</c:v>
                </c:pt>
                <c:pt idx="124">
                  <c:v>374.8</c:v>
                </c:pt>
                <c:pt idx="125">
                  <c:v>364.2</c:v>
                </c:pt>
                <c:pt idx="126">
                  <c:v>423.4</c:v>
                </c:pt>
                <c:pt idx="127">
                  <c:v>370.7</c:v>
                </c:pt>
                <c:pt idx="128">
                  <c:v>353.7</c:v>
                </c:pt>
                <c:pt idx="129">
                  <c:v>387.8</c:v>
                </c:pt>
                <c:pt idx="130">
                  <c:v>-999</c:v>
                </c:pt>
                <c:pt idx="131">
                  <c:v>370.7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306.7</c:v>
                </c:pt>
                <c:pt idx="138">
                  <c:v>347.2</c:v>
                </c:pt>
                <c:pt idx="139">
                  <c:v>-999</c:v>
                </c:pt>
                <c:pt idx="140">
                  <c:v>330.2</c:v>
                </c:pt>
                <c:pt idx="141">
                  <c:v>360.2</c:v>
                </c:pt>
                <c:pt idx="142">
                  <c:v>340.7</c:v>
                </c:pt>
                <c:pt idx="143">
                  <c:v>402.3</c:v>
                </c:pt>
                <c:pt idx="144">
                  <c:v>202.9</c:v>
                </c:pt>
                <c:pt idx="145">
                  <c:v>-999</c:v>
                </c:pt>
                <c:pt idx="146">
                  <c:v>323.7</c:v>
                </c:pt>
                <c:pt idx="147">
                  <c:v>412.8</c:v>
                </c:pt>
                <c:pt idx="148">
                  <c:v>-999</c:v>
                </c:pt>
                <c:pt idx="149">
                  <c:v>364.2</c:v>
                </c:pt>
                <c:pt idx="150">
                  <c:v>-999</c:v>
                </c:pt>
                <c:pt idx="151">
                  <c:v>381.3</c:v>
                </c:pt>
                <c:pt idx="152">
                  <c:v>-999</c:v>
                </c:pt>
                <c:pt idx="153">
                  <c:v>360.2</c:v>
                </c:pt>
                <c:pt idx="154">
                  <c:v>357.7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319.7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425.9</c:v>
                </c:pt>
                <c:pt idx="341">
                  <c:v>425.9</c:v>
                </c:pt>
                <c:pt idx="342">
                  <c:v>281.60000000000002</c:v>
                </c:pt>
                <c:pt idx="343">
                  <c:v>285.60000000000002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360.2</c:v>
                </c:pt>
                <c:pt idx="349">
                  <c:v>353.7</c:v>
                </c:pt>
                <c:pt idx="350">
                  <c:v>319.7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243.5</c:v>
                </c:pt>
                <c:pt idx="355">
                  <c:v>-999</c:v>
                </c:pt>
                <c:pt idx="356">
                  <c:v>368.3</c:v>
                </c:pt>
                <c:pt idx="357">
                  <c:v>296.10000000000002</c:v>
                </c:pt>
                <c:pt idx="358">
                  <c:v>292.10000000000002</c:v>
                </c:pt>
                <c:pt idx="359">
                  <c:v>-999</c:v>
                </c:pt>
                <c:pt idx="360">
                  <c:v>398.3</c:v>
                </c:pt>
                <c:pt idx="361">
                  <c:v>334.2</c:v>
                </c:pt>
                <c:pt idx="362">
                  <c:v>378.8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374.8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378.8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309.10000000000002</c:v>
                </c:pt>
                <c:pt idx="377">
                  <c:v>298.60000000000002</c:v>
                </c:pt>
                <c:pt idx="378">
                  <c:v>474.5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387.8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487.5</c:v>
                </c:pt>
                <c:pt idx="396">
                  <c:v>-999</c:v>
                </c:pt>
                <c:pt idx="397">
                  <c:v>-999</c:v>
                </c:pt>
                <c:pt idx="398">
                  <c:v>436.4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532</c:v>
                </c:pt>
                <c:pt idx="405">
                  <c:v>-999</c:v>
                </c:pt>
                <c:pt idx="406">
                  <c:v>398.3</c:v>
                </c:pt>
                <c:pt idx="407">
                  <c:v>532</c:v>
                </c:pt>
                <c:pt idx="408">
                  <c:v>-999</c:v>
                </c:pt>
                <c:pt idx="409">
                  <c:v>470.4</c:v>
                </c:pt>
                <c:pt idx="410">
                  <c:v>-999</c:v>
                </c:pt>
                <c:pt idx="411">
                  <c:v>512.5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540.1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663.3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0.2</c:v>
                </c:pt>
                <c:pt idx="75">
                  <c:v>1.5</c:v>
                </c:pt>
                <c:pt idx="76">
                  <c:v>2.4</c:v>
                </c:pt>
                <c:pt idx="77">
                  <c:v>3.8</c:v>
                </c:pt>
                <c:pt idx="78">
                  <c:v>4.5999999999999996</c:v>
                </c:pt>
                <c:pt idx="79">
                  <c:v>6</c:v>
                </c:pt>
                <c:pt idx="80">
                  <c:v>7.6</c:v>
                </c:pt>
                <c:pt idx="81">
                  <c:v>8.9</c:v>
                </c:pt>
                <c:pt idx="82">
                  <c:v>10.199999999999999</c:v>
                </c:pt>
                <c:pt idx="83">
                  <c:v>10.9</c:v>
                </c:pt>
                <c:pt idx="84">
                  <c:v>12.4</c:v>
                </c:pt>
                <c:pt idx="85">
                  <c:v>13.8</c:v>
                </c:pt>
                <c:pt idx="86">
                  <c:v>14.4</c:v>
                </c:pt>
                <c:pt idx="87">
                  <c:v>15.3</c:v>
                </c:pt>
                <c:pt idx="88">
                  <c:v>16.899999999999999</c:v>
                </c:pt>
                <c:pt idx="89">
                  <c:v>18</c:v>
                </c:pt>
                <c:pt idx="90">
                  <c:v>19.3</c:v>
                </c:pt>
                <c:pt idx="91">
                  <c:v>20.8</c:v>
                </c:pt>
                <c:pt idx="92">
                  <c:v>21.9</c:v>
                </c:pt>
                <c:pt idx="93">
                  <c:v>22.8</c:v>
                </c:pt>
                <c:pt idx="94">
                  <c:v>23.7</c:v>
                </c:pt>
                <c:pt idx="95">
                  <c:v>25.1</c:v>
                </c:pt>
                <c:pt idx="96">
                  <c:v>26.2</c:v>
                </c:pt>
                <c:pt idx="97">
                  <c:v>27.3</c:v>
                </c:pt>
                <c:pt idx="98">
                  <c:v>28.6</c:v>
                </c:pt>
                <c:pt idx="99">
                  <c:v>29.9</c:v>
                </c:pt>
                <c:pt idx="100">
                  <c:v>31</c:v>
                </c:pt>
                <c:pt idx="101">
                  <c:v>32.4</c:v>
                </c:pt>
                <c:pt idx="102">
                  <c:v>33.299999999999997</c:v>
                </c:pt>
                <c:pt idx="103">
                  <c:v>34.4</c:v>
                </c:pt>
                <c:pt idx="104">
                  <c:v>36.1</c:v>
                </c:pt>
                <c:pt idx="105">
                  <c:v>37.5</c:v>
                </c:pt>
                <c:pt idx="106">
                  <c:v>38.200000000000003</c:v>
                </c:pt>
                <c:pt idx="107">
                  <c:v>39.200000000000003</c:v>
                </c:pt>
                <c:pt idx="108">
                  <c:v>40.4</c:v>
                </c:pt>
                <c:pt idx="109">
                  <c:v>41.7</c:v>
                </c:pt>
                <c:pt idx="110">
                  <c:v>43.2</c:v>
                </c:pt>
                <c:pt idx="111">
                  <c:v>44.8</c:v>
                </c:pt>
                <c:pt idx="112">
                  <c:v>45.7</c:v>
                </c:pt>
                <c:pt idx="113">
                  <c:v>46.6</c:v>
                </c:pt>
                <c:pt idx="114">
                  <c:v>47.7</c:v>
                </c:pt>
                <c:pt idx="115">
                  <c:v>48.4</c:v>
                </c:pt>
                <c:pt idx="116">
                  <c:v>49.9</c:v>
                </c:pt>
                <c:pt idx="117">
                  <c:v>51.2</c:v>
                </c:pt>
                <c:pt idx="118">
                  <c:v>52.8</c:v>
                </c:pt>
                <c:pt idx="119">
                  <c:v>53.9</c:v>
                </c:pt>
                <c:pt idx="120">
                  <c:v>55</c:v>
                </c:pt>
                <c:pt idx="121">
                  <c:v>56.3</c:v>
                </c:pt>
                <c:pt idx="122">
                  <c:v>57.2</c:v>
                </c:pt>
                <c:pt idx="123">
                  <c:v>58.5</c:v>
                </c:pt>
                <c:pt idx="124">
                  <c:v>59.7</c:v>
                </c:pt>
                <c:pt idx="125">
                  <c:v>61.2</c:v>
                </c:pt>
                <c:pt idx="126">
                  <c:v>62.3</c:v>
                </c:pt>
                <c:pt idx="127">
                  <c:v>63.4</c:v>
                </c:pt>
                <c:pt idx="128">
                  <c:v>64.099999999999994</c:v>
                </c:pt>
                <c:pt idx="129">
                  <c:v>65.7</c:v>
                </c:pt>
                <c:pt idx="130">
                  <c:v>67.2</c:v>
                </c:pt>
                <c:pt idx="131">
                  <c:v>67.900000000000006</c:v>
                </c:pt>
                <c:pt idx="132">
                  <c:v>69.2</c:v>
                </c:pt>
                <c:pt idx="133">
                  <c:v>70.5</c:v>
                </c:pt>
                <c:pt idx="134">
                  <c:v>71.400000000000006</c:v>
                </c:pt>
                <c:pt idx="135">
                  <c:v>72.7</c:v>
                </c:pt>
                <c:pt idx="136">
                  <c:v>73.400000000000006</c:v>
                </c:pt>
                <c:pt idx="137">
                  <c:v>74.900000000000006</c:v>
                </c:pt>
                <c:pt idx="138">
                  <c:v>76.099999999999994</c:v>
                </c:pt>
                <c:pt idx="139">
                  <c:v>77</c:v>
                </c:pt>
                <c:pt idx="140">
                  <c:v>77.900000000000006</c:v>
                </c:pt>
                <c:pt idx="141">
                  <c:v>78.900000000000006</c:v>
                </c:pt>
                <c:pt idx="142">
                  <c:v>80</c:v>
                </c:pt>
                <c:pt idx="143">
                  <c:v>81.400000000000006</c:v>
                </c:pt>
                <c:pt idx="144">
                  <c:v>82.5</c:v>
                </c:pt>
                <c:pt idx="145">
                  <c:v>83.8</c:v>
                </c:pt>
                <c:pt idx="146">
                  <c:v>84.9</c:v>
                </c:pt>
                <c:pt idx="147">
                  <c:v>85.8</c:v>
                </c:pt>
                <c:pt idx="148">
                  <c:v>86.9</c:v>
                </c:pt>
                <c:pt idx="149">
                  <c:v>88</c:v>
                </c:pt>
                <c:pt idx="150">
                  <c:v>89.4</c:v>
                </c:pt>
                <c:pt idx="151">
                  <c:v>90.9</c:v>
                </c:pt>
                <c:pt idx="152">
                  <c:v>91.6</c:v>
                </c:pt>
                <c:pt idx="153">
                  <c:v>92.7</c:v>
                </c:pt>
                <c:pt idx="154">
                  <c:v>93.6</c:v>
                </c:pt>
                <c:pt idx="155">
                  <c:v>94.5</c:v>
                </c:pt>
                <c:pt idx="156">
                  <c:v>96</c:v>
                </c:pt>
                <c:pt idx="157">
                  <c:v>97.3</c:v>
                </c:pt>
                <c:pt idx="158">
                  <c:v>98.2</c:v>
                </c:pt>
                <c:pt idx="159">
                  <c:v>99.4</c:v>
                </c:pt>
                <c:pt idx="160">
                  <c:v>100.7</c:v>
                </c:pt>
                <c:pt idx="161">
                  <c:v>102</c:v>
                </c:pt>
                <c:pt idx="162">
                  <c:v>103.4</c:v>
                </c:pt>
                <c:pt idx="163">
                  <c:v>105.3</c:v>
                </c:pt>
                <c:pt idx="164">
                  <c:v>106.4</c:v>
                </c:pt>
                <c:pt idx="165">
                  <c:v>107.5</c:v>
                </c:pt>
                <c:pt idx="166">
                  <c:v>108.9</c:v>
                </c:pt>
                <c:pt idx="167">
                  <c:v>110.2</c:v>
                </c:pt>
                <c:pt idx="168">
                  <c:v>111.5</c:v>
                </c:pt>
                <c:pt idx="169">
                  <c:v>113.1</c:v>
                </c:pt>
                <c:pt idx="170">
                  <c:v>114</c:v>
                </c:pt>
                <c:pt idx="171">
                  <c:v>115.5</c:v>
                </c:pt>
                <c:pt idx="172">
                  <c:v>116.7</c:v>
                </c:pt>
                <c:pt idx="173">
                  <c:v>117.7</c:v>
                </c:pt>
                <c:pt idx="174">
                  <c:v>118.9</c:v>
                </c:pt>
                <c:pt idx="175">
                  <c:v>120.6</c:v>
                </c:pt>
                <c:pt idx="176">
                  <c:v>121.8</c:v>
                </c:pt>
                <c:pt idx="177">
                  <c:v>122.8</c:v>
                </c:pt>
                <c:pt idx="178">
                  <c:v>123.5</c:v>
                </c:pt>
                <c:pt idx="179">
                  <c:v>125.1</c:v>
                </c:pt>
                <c:pt idx="180">
                  <c:v>126.4</c:v>
                </c:pt>
                <c:pt idx="181">
                  <c:v>127.5</c:v>
                </c:pt>
                <c:pt idx="182">
                  <c:v>128.80000000000001</c:v>
                </c:pt>
                <c:pt idx="183">
                  <c:v>129.69999999999999</c:v>
                </c:pt>
                <c:pt idx="184">
                  <c:v>130.80000000000001</c:v>
                </c:pt>
                <c:pt idx="185">
                  <c:v>132</c:v>
                </c:pt>
                <c:pt idx="186">
                  <c:v>133.1</c:v>
                </c:pt>
                <c:pt idx="187">
                  <c:v>134.6</c:v>
                </c:pt>
                <c:pt idx="188">
                  <c:v>135.5</c:v>
                </c:pt>
                <c:pt idx="189">
                  <c:v>136.6</c:v>
                </c:pt>
                <c:pt idx="190">
                  <c:v>137.9</c:v>
                </c:pt>
                <c:pt idx="191">
                  <c:v>138.6</c:v>
                </c:pt>
                <c:pt idx="192">
                  <c:v>139.9</c:v>
                </c:pt>
                <c:pt idx="193">
                  <c:v>141.30000000000001</c:v>
                </c:pt>
                <c:pt idx="194">
                  <c:v>142.19999999999999</c:v>
                </c:pt>
                <c:pt idx="195">
                  <c:v>142.80000000000001</c:v>
                </c:pt>
                <c:pt idx="196">
                  <c:v>143.9</c:v>
                </c:pt>
                <c:pt idx="197">
                  <c:v>145.30000000000001</c:v>
                </c:pt>
                <c:pt idx="198">
                  <c:v>146.4</c:v>
                </c:pt>
                <c:pt idx="199">
                  <c:v>147.30000000000001</c:v>
                </c:pt>
                <c:pt idx="200">
                  <c:v>148.19999999999999</c:v>
                </c:pt>
                <c:pt idx="201">
                  <c:v>149.5</c:v>
                </c:pt>
                <c:pt idx="202">
                  <c:v>150.6</c:v>
                </c:pt>
                <c:pt idx="203">
                  <c:v>151.9</c:v>
                </c:pt>
                <c:pt idx="204">
                  <c:v>153.30000000000001</c:v>
                </c:pt>
                <c:pt idx="205">
                  <c:v>154.4</c:v>
                </c:pt>
                <c:pt idx="206">
                  <c:v>155.69999999999999</c:v>
                </c:pt>
                <c:pt idx="207">
                  <c:v>156.80000000000001</c:v>
                </c:pt>
                <c:pt idx="208">
                  <c:v>158.1</c:v>
                </c:pt>
                <c:pt idx="209">
                  <c:v>159.5</c:v>
                </c:pt>
                <c:pt idx="210">
                  <c:v>161.4</c:v>
                </c:pt>
                <c:pt idx="211">
                  <c:v>162.6</c:v>
                </c:pt>
                <c:pt idx="212">
                  <c:v>163.9</c:v>
                </c:pt>
                <c:pt idx="213">
                  <c:v>164.6</c:v>
                </c:pt>
                <c:pt idx="214">
                  <c:v>166.6</c:v>
                </c:pt>
                <c:pt idx="215">
                  <c:v>167.6</c:v>
                </c:pt>
                <c:pt idx="216">
                  <c:v>169</c:v>
                </c:pt>
                <c:pt idx="217">
                  <c:v>170.1</c:v>
                </c:pt>
                <c:pt idx="218">
                  <c:v>171.6</c:v>
                </c:pt>
                <c:pt idx="219">
                  <c:v>172.5</c:v>
                </c:pt>
                <c:pt idx="220">
                  <c:v>173.4</c:v>
                </c:pt>
                <c:pt idx="221">
                  <c:v>174.3</c:v>
                </c:pt>
                <c:pt idx="222">
                  <c:v>175.6</c:v>
                </c:pt>
                <c:pt idx="223">
                  <c:v>176.8</c:v>
                </c:pt>
                <c:pt idx="224">
                  <c:v>177.8</c:v>
                </c:pt>
                <c:pt idx="225">
                  <c:v>178.3</c:v>
                </c:pt>
                <c:pt idx="226">
                  <c:v>179.2</c:v>
                </c:pt>
                <c:pt idx="227">
                  <c:v>179.9</c:v>
                </c:pt>
                <c:pt idx="228">
                  <c:v>180.8</c:v>
                </c:pt>
                <c:pt idx="229">
                  <c:v>181.4</c:v>
                </c:pt>
                <c:pt idx="230">
                  <c:v>182.3</c:v>
                </c:pt>
                <c:pt idx="231">
                  <c:v>183.2</c:v>
                </c:pt>
                <c:pt idx="232">
                  <c:v>183.9</c:v>
                </c:pt>
                <c:pt idx="233">
                  <c:v>184.7</c:v>
                </c:pt>
                <c:pt idx="234">
                  <c:v>185.2</c:v>
                </c:pt>
                <c:pt idx="235">
                  <c:v>185.9</c:v>
                </c:pt>
                <c:pt idx="236">
                  <c:v>186.1</c:v>
                </c:pt>
                <c:pt idx="237">
                  <c:v>187.2</c:v>
                </c:pt>
                <c:pt idx="238">
                  <c:v>188.3</c:v>
                </c:pt>
                <c:pt idx="239">
                  <c:v>189.4</c:v>
                </c:pt>
                <c:pt idx="240">
                  <c:v>190.5</c:v>
                </c:pt>
                <c:pt idx="241">
                  <c:v>190.7</c:v>
                </c:pt>
                <c:pt idx="242">
                  <c:v>192</c:v>
                </c:pt>
                <c:pt idx="243">
                  <c:v>193.2</c:v>
                </c:pt>
                <c:pt idx="244">
                  <c:v>194.1</c:v>
                </c:pt>
                <c:pt idx="245">
                  <c:v>193.6</c:v>
                </c:pt>
                <c:pt idx="246">
                  <c:v>193.8</c:v>
                </c:pt>
                <c:pt idx="247">
                  <c:v>193.8</c:v>
                </c:pt>
                <c:pt idx="248">
                  <c:v>194</c:v>
                </c:pt>
                <c:pt idx="249">
                  <c:v>193.1</c:v>
                </c:pt>
                <c:pt idx="250">
                  <c:v>192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186.7</c:v>
                </c:pt>
                <c:pt idx="257">
                  <c:v>185.9</c:v>
                </c:pt>
                <c:pt idx="258">
                  <c:v>184.7</c:v>
                </c:pt>
                <c:pt idx="259">
                  <c:v>183.6</c:v>
                </c:pt>
                <c:pt idx="260">
                  <c:v>182.9</c:v>
                </c:pt>
                <c:pt idx="261">
                  <c:v>181.9</c:v>
                </c:pt>
                <c:pt idx="262">
                  <c:v>180.3</c:v>
                </c:pt>
                <c:pt idx="263">
                  <c:v>179.8</c:v>
                </c:pt>
                <c:pt idx="264">
                  <c:v>178.5</c:v>
                </c:pt>
                <c:pt idx="265">
                  <c:v>177.8</c:v>
                </c:pt>
                <c:pt idx="266">
                  <c:v>176.1</c:v>
                </c:pt>
                <c:pt idx="267">
                  <c:v>175</c:v>
                </c:pt>
                <c:pt idx="268">
                  <c:v>173.7</c:v>
                </c:pt>
                <c:pt idx="269">
                  <c:v>172.8</c:v>
                </c:pt>
                <c:pt idx="270">
                  <c:v>171.9</c:v>
                </c:pt>
                <c:pt idx="271">
                  <c:v>170.8</c:v>
                </c:pt>
                <c:pt idx="272">
                  <c:v>169.4</c:v>
                </c:pt>
                <c:pt idx="273">
                  <c:v>168.1</c:v>
                </c:pt>
                <c:pt idx="274">
                  <c:v>167.2</c:v>
                </c:pt>
                <c:pt idx="275">
                  <c:v>165.9</c:v>
                </c:pt>
                <c:pt idx="276">
                  <c:v>164.8</c:v>
                </c:pt>
                <c:pt idx="277">
                  <c:v>163.4</c:v>
                </c:pt>
                <c:pt idx="278">
                  <c:v>161.69999999999999</c:v>
                </c:pt>
                <c:pt idx="279">
                  <c:v>161.19999999999999</c:v>
                </c:pt>
                <c:pt idx="280">
                  <c:v>160.6</c:v>
                </c:pt>
                <c:pt idx="281">
                  <c:v>159.4</c:v>
                </c:pt>
                <c:pt idx="282">
                  <c:v>157.9</c:v>
                </c:pt>
                <c:pt idx="283">
                  <c:v>156.4</c:v>
                </c:pt>
                <c:pt idx="284">
                  <c:v>155.4</c:v>
                </c:pt>
                <c:pt idx="285">
                  <c:v>154.1</c:v>
                </c:pt>
                <c:pt idx="286">
                  <c:v>152.80000000000001</c:v>
                </c:pt>
                <c:pt idx="287">
                  <c:v>152.1</c:v>
                </c:pt>
                <c:pt idx="288">
                  <c:v>150.80000000000001</c:v>
                </c:pt>
                <c:pt idx="289">
                  <c:v>149.5</c:v>
                </c:pt>
                <c:pt idx="290">
                  <c:v>148.4</c:v>
                </c:pt>
                <c:pt idx="291">
                  <c:v>147</c:v>
                </c:pt>
                <c:pt idx="292">
                  <c:v>146.1</c:v>
                </c:pt>
                <c:pt idx="293">
                  <c:v>144.6</c:v>
                </c:pt>
                <c:pt idx="294">
                  <c:v>143.9</c:v>
                </c:pt>
                <c:pt idx="295">
                  <c:v>142.19999999999999</c:v>
                </c:pt>
                <c:pt idx="296">
                  <c:v>141.1</c:v>
                </c:pt>
                <c:pt idx="297">
                  <c:v>139.69999999999999</c:v>
                </c:pt>
                <c:pt idx="298">
                  <c:v>138.19999999999999</c:v>
                </c:pt>
                <c:pt idx="299">
                  <c:v>137.1</c:v>
                </c:pt>
                <c:pt idx="300">
                  <c:v>136.4</c:v>
                </c:pt>
                <c:pt idx="301">
                  <c:v>135.30000000000001</c:v>
                </c:pt>
                <c:pt idx="302">
                  <c:v>133.5</c:v>
                </c:pt>
                <c:pt idx="303">
                  <c:v>132.19999999999999</c:v>
                </c:pt>
                <c:pt idx="304">
                  <c:v>130.6</c:v>
                </c:pt>
                <c:pt idx="305">
                  <c:v>130.19999999999999</c:v>
                </c:pt>
                <c:pt idx="306">
                  <c:v>128.6</c:v>
                </c:pt>
                <c:pt idx="307">
                  <c:v>127.5</c:v>
                </c:pt>
                <c:pt idx="308">
                  <c:v>126.2</c:v>
                </c:pt>
                <c:pt idx="309">
                  <c:v>124.8</c:v>
                </c:pt>
                <c:pt idx="310">
                  <c:v>123.8</c:v>
                </c:pt>
                <c:pt idx="311">
                  <c:v>122.8</c:v>
                </c:pt>
                <c:pt idx="312">
                  <c:v>121.5</c:v>
                </c:pt>
                <c:pt idx="313">
                  <c:v>120.6</c:v>
                </c:pt>
                <c:pt idx="314">
                  <c:v>119.3</c:v>
                </c:pt>
                <c:pt idx="315">
                  <c:v>117.7</c:v>
                </c:pt>
                <c:pt idx="316">
                  <c:v>116.4</c:v>
                </c:pt>
                <c:pt idx="317">
                  <c:v>115.1</c:v>
                </c:pt>
                <c:pt idx="318">
                  <c:v>114.9</c:v>
                </c:pt>
                <c:pt idx="319">
                  <c:v>113.6</c:v>
                </c:pt>
                <c:pt idx="320">
                  <c:v>112.4</c:v>
                </c:pt>
                <c:pt idx="321">
                  <c:v>111.3</c:v>
                </c:pt>
                <c:pt idx="322">
                  <c:v>110.4</c:v>
                </c:pt>
                <c:pt idx="323">
                  <c:v>109.5</c:v>
                </c:pt>
                <c:pt idx="324">
                  <c:v>108.7</c:v>
                </c:pt>
                <c:pt idx="325">
                  <c:v>107.6</c:v>
                </c:pt>
                <c:pt idx="326">
                  <c:v>106.5</c:v>
                </c:pt>
                <c:pt idx="327">
                  <c:v>105.6</c:v>
                </c:pt>
                <c:pt idx="328">
                  <c:v>104.5</c:v>
                </c:pt>
                <c:pt idx="329">
                  <c:v>104</c:v>
                </c:pt>
                <c:pt idx="330">
                  <c:v>102.5</c:v>
                </c:pt>
                <c:pt idx="331">
                  <c:v>102</c:v>
                </c:pt>
                <c:pt idx="332">
                  <c:v>100.9</c:v>
                </c:pt>
                <c:pt idx="333">
                  <c:v>99.8</c:v>
                </c:pt>
                <c:pt idx="334">
                  <c:v>98.5</c:v>
                </c:pt>
                <c:pt idx="335">
                  <c:v>97.1</c:v>
                </c:pt>
                <c:pt idx="336">
                  <c:v>96.7</c:v>
                </c:pt>
                <c:pt idx="337">
                  <c:v>95.8</c:v>
                </c:pt>
                <c:pt idx="338">
                  <c:v>94.5</c:v>
                </c:pt>
                <c:pt idx="339">
                  <c:v>92.7</c:v>
                </c:pt>
                <c:pt idx="340">
                  <c:v>91.4</c:v>
                </c:pt>
                <c:pt idx="341">
                  <c:v>90.7</c:v>
                </c:pt>
                <c:pt idx="342">
                  <c:v>89.4</c:v>
                </c:pt>
                <c:pt idx="343">
                  <c:v>88.1</c:v>
                </c:pt>
                <c:pt idx="344">
                  <c:v>87.1</c:v>
                </c:pt>
                <c:pt idx="345">
                  <c:v>86.3</c:v>
                </c:pt>
                <c:pt idx="346">
                  <c:v>84.9</c:v>
                </c:pt>
                <c:pt idx="347">
                  <c:v>83.2</c:v>
                </c:pt>
                <c:pt idx="348">
                  <c:v>82.1</c:v>
                </c:pt>
                <c:pt idx="349">
                  <c:v>80.5</c:v>
                </c:pt>
                <c:pt idx="350">
                  <c:v>80.099999999999994</c:v>
                </c:pt>
                <c:pt idx="351">
                  <c:v>79.2</c:v>
                </c:pt>
                <c:pt idx="352">
                  <c:v>77.900000000000006</c:v>
                </c:pt>
                <c:pt idx="353">
                  <c:v>76.7</c:v>
                </c:pt>
                <c:pt idx="354">
                  <c:v>75.2</c:v>
                </c:pt>
                <c:pt idx="355">
                  <c:v>73.900000000000006</c:v>
                </c:pt>
                <c:pt idx="356">
                  <c:v>72.7</c:v>
                </c:pt>
                <c:pt idx="357">
                  <c:v>71.400000000000006</c:v>
                </c:pt>
                <c:pt idx="358">
                  <c:v>70.7</c:v>
                </c:pt>
                <c:pt idx="359">
                  <c:v>69.599999999999994</c:v>
                </c:pt>
                <c:pt idx="360">
                  <c:v>68.7</c:v>
                </c:pt>
                <c:pt idx="361">
                  <c:v>67.2</c:v>
                </c:pt>
                <c:pt idx="362">
                  <c:v>65.599999999999994</c:v>
                </c:pt>
                <c:pt idx="363">
                  <c:v>64.3</c:v>
                </c:pt>
                <c:pt idx="364">
                  <c:v>63</c:v>
                </c:pt>
                <c:pt idx="365">
                  <c:v>61.9</c:v>
                </c:pt>
                <c:pt idx="366">
                  <c:v>61.2</c:v>
                </c:pt>
                <c:pt idx="367">
                  <c:v>59.9</c:v>
                </c:pt>
                <c:pt idx="368">
                  <c:v>58.5</c:v>
                </c:pt>
                <c:pt idx="369">
                  <c:v>57.2</c:v>
                </c:pt>
                <c:pt idx="370">
                  <c:v>55.9</c:v>
                </c:pt>
                <c:pt idx="371">
                  <c:v>55.2</c:v>
                </c:pt>
                <c:pt idx="372">
                  <c:v>53.9</c:v>
                </c:pt>
                <c:pt idx="373">
                  <c:v>52.5</c:v>
                </c:pt>
                <c:pt idx="374">
                  <c:v>51.4</c:v>
                </c:pt>
                <c:pt idx="375">
                  <c:v>50.3</c:v>
                </c:pt>
                <c:pt idx="376">
                  <c:v>49.2</c:v>
                </c:pt>
                <c:pt idx="377">
                  <c:v>47.7</c:v>
                </c:pt>
                <c:pt idx="378">
                  <c:v>45.9</c:v>
                </c:pt>
                <c:pt idx="379">
                  <c:v>45.2</c:v>
                </c:pt>
                <c:pt idx="380">
                  <c:v>44.1</c:v>
                </c:pt>
                <c:pt idx="381">
                  <c:v>42.4</c:v>
                </c:pt>
                <c:pt idx="382">
                  <c:v>41.5</c:v>
                </c:pt>
                <c:pt idx="383">
                  <c:v>40.200000000000003</c:v>
                </c:pt>
                <c:pt idx="384">
                  <c:v>39.299999999999997</c:v>
                </c:pt>
                <c:pt idx="385">
                  <c:v>38.200000000000003</c:v>
                </c:pt>
                <c:pt idx="386">
                  <c:v>36.799999999999997</c:v>
                </c:pt>
                <c:pt idx="387">
                  <c:v>35.5</c:v>
                </c:pt>
                <c:pt idx="388">
                  <c:v>34.1</c:v>
                </c:pt>
                <c:pt idx="389">
                  <c:v>33.1</c:v>
                </c:pt>
                <c:pt idx="390">
                  <c:v>31.5</c:v>
                </c:pt>
                <c:pt idx="391">
                  <c:v>30.2</c:v>
                </c:pt>
                <c:pt idx="392">
                  <c:v>29.1</c:v>
                </c:pt>
                <c:pt idx="393">
                  <c:v>27.9</c:v>
                </c:pt>
                <c:pt idx="394">
                  <c:v>27.1</c:v>
                </c:pt>
                <c:pt idx="395">
                  <c:v>26.2</c:v>
                </c:pt>
                <c:pt idx="396">
                  <c:v>25</c:v>
                </c:pt>
                <c:pt idx="397">
                  <c:v>23.7</c:v>
                </c:pt>
                <c:pt idx="398">
                  <c:v>22.9</c:v>
                </c:pt>
                <c:pt idx="399">
                  <c:v>21.7</c:v>
                </c:pt>
                <c:pt idx="400">
                  <c:v>20</c:v>
                </c:pt>
                <c:pt idx="401">
                  <c:v>19.3</c:v>
                </c:pt>
                <c:pt idx="402">
                  <c:v>18.2</c:v>
                </c:pt>
                <c:pt idx="403">
                  <c:v>17.100000000000001</c:v>
                </c:pt>
                <c:pt idx="404">
                  <c:v>15.7</c:v>
                </c:pt>
                <c:pt idx="405">
                  <c:v>14.6</c:v>
                </c:pt>
                <c:pt idx="406">
                  <c:v>13.5</c:v>
                </c:pt>
                <c:pt idx="407">
                  <c:v>12.4</c:v>
                </c:pt>
                <c:pt idx="408">
                  <c:v>11.1</c:v>
                </c:pt>
                <c:pt idx="409">
                  <c:v>10</c:v>
                </c:pt>
                <c:pt idx="410">
                  <c:v>8.9</c:v>
                </c:pt>
                <c:pt idx="411">
                  <c:v>8.1999999999999993</c:v>
                </c:pt>
                <c:pt idx="412">
                  <c:v>6.6</c:v>
                </c:pt>
                <c:pt idx="413">
                  <c:v>5.0999999999999996</c:v>
                </c:pt>
                <c:pt idx="414">
                  <c:v>4.2</c:v>
                </c:pt>
                <c:pt idx="415">
                  <c:v>2.9</c:v>
                </c:pt>
                <c:pt idx="416">
                  <c:v>2.2000000000000002</c:v>
                </c:pt>
                <c:pt idx="417">
                  <c:v>0.7</c:v>
                </c:pt>
                <c:pt idx="418">
                  <c:v>0.2</c:v>
                </c:pt>
                <c:pt idx="419">
                  <c:v>-1</c:v>
                </c:pt>
                <c:pt idx="420">
                  <c:v>0</c:v>
                </c:pt>
                <c:pt idx="421">
                  <c:v>-1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-1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12-A341-9AC8-3D30DE2E689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512.5</c:v>
                </c:pt>
                <c:pt idx="75">
                  <c:v>669.8</c:v>
                </c:pt>
                <c:pt idx="76">
                  <c:v>587.20000000000005</c:v>
                </c:pt>
                <c:pt idx="77">
                  <c:v>-999</c:v>
                </c:pt>
                <c:pt idx="78">
                  <c:v>742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631.70000000000005</c:v>
                </c:pt>
                <c:pt idx="84">
                  <c:v>-999</c:v>
                </c:pt>
                <c:pt idx="85">
                  <c:v>-999</c:v>
                </c:pt>
                <c:pt idx="86">
                  <c:v>608.20000000000005</c:v>
                </c:pt>
                <c:pt idx="87">
                  <c:v>629.29999999999995</c:v>
                </c:pt>
                <c:pt idx="88">
                  <c:v>635.79999999999995</c:v>
                </c:pt>
                <c:pt idx="89">
                  <c:v>536.1</c:v>
                </c:pt>
                <c:pt idx="90">
                  <c:v>-999</c:v>
                </c:pt>
                <c:pt idx="91">
                  <c:v>504.5</c:v>
                </c:pt>
                <c:pt idx="92">
                  <c:v>584.70000000000005</c:v>
                </c:pt>
                <c:pt idx="93">
                  <c:v>584.70000000000005</c:v>
                </c:pt>
                <c:pt idx="94">
                  <c:v>-999</c:v>
                </c:pt>
                <c:pt idx="95">
                  <c:v>491.5</c:v>
                </c:pt>
                <c:pt idx="96">
                  <c:v>-999</c:v>
                </c:pt>
                <c:pt idx="97">
                  <c:v>-999</c:v>
                </c:pt>
                <c:pt idx="98">
                  <c:v>515</c:v>
                </c:pt>
                <c:pt idx="99">
                  <c:v>540.1</c:v>
                </c:pt>
                <c:pt idx="100">
                  <c:v>-999</c:v>
                </c:pt>
                <c:pt idx="101">
                  <c:v>-999</c:v>
                </c:pt>
                <c:pt idx="102">
                  <c:v>450.9</c:v>
                </c:pt>
                <c:pt idx="103">
                  <c:v>487.5</c:v>
                </c:pt>
                <c:pt idx="104">
                  <c:v>374.8</c:v>
                </c:pt>
                <c:pt idx="105">
                  <c:v>450.9</c:v>
                </c:pt>
                <c:pt idx="106">
                  <c:v>-999</c:v>
                </c:pt>
                <c:pt idx="107">
                  <c:v>-999</c:v>
                </c:pt>
                <c:pt idx="108">
                  <c:v>446.9</c:v>
                </c:pt>
                <c:pt idx="109">
                  <c:v>-999</c:v>
                </c:pt>
                <c:pt idx="110">
                  <c:v>502</c:v>
                </c:pt>
                <c:pt idx="111">
                  <c:v>459.9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470.4</c:v>
                </c:pt>
                <c:pt idx="120">
                  <c:v>-999</c:v>
                </c:pt>
                <c:pt idx="121">
                  <c:v>391.8</c:v>
                </c:pt>
                <c:pt idx="122">
                  <c:v>-999</c:v>
                </c:pt>
                <c:pt idx="123">
                  <c:v>-999</c:v>
                </c:pt>
                <c:pt idx="124">
                  <c:v>459.9</c:v>
                </c:pt>
                <c:pt idx="125">
                  <c:v>315.60000000000002</c:v>
                </c:pt>
                <c:pt idx="126">
                  <c:v>498</c:v>
                </c:pt>
                <c:pt idx="127">
                  <c:v>432.4</c:v>
                </c:pt>
                <c:pt idx="128">
                  <c:v>440.4</c:v>
                </c:pt>
                <c:pt idx="129">
                  <c:v>402.3</c:v>
                </c:pt>
                <c:pt idx="130">
                  <c:v>-999</c:v>
                </c:pt>
                <c:pt idx="131">
                  <c:v>446.9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442.9</c:v>
                </c:pt>
                <c:pt idx="138">
                  <c:v>326.2</c:v>
                </c:pt>
                <c:pt idx="139">
                  <c:v>-999</c:v>
                </c:pt>
                <c:pt idx="140">
                  <c:v>347.2</c:v>
                </c:pt>
                <c:pt idx="141">
                  <c:v>292.10000000000002</c:v>
                </c:pt>
                <c:pt idx="142">
                  <c:v>370.7</c:v>
                </c:pt>
                <c:pt idx="143">
                  <c:v>419.3</c:v>
                </c:pt>
                <c:pt idx="144">
                  <c:v>508.5</c:v>
                </c:pt>
                <c:pt idx="145">
                  <c:v>-999</c:v>
                </c:pt>
                <c:pt idx="146">
                  <c:v>357.7</c:v>
                </c:pt>
                <c:pt idx="147">
                  <c:v>515</c:v>
                </c:pt>
                <c:pt idx="148">
                  <c:v>-999</c:v>
                </c:pt>
                <c:pt idx="149">
                  <c:v>309.10000000000002</c:v>
                </c:pt>
                <c:pt idx="150">
                  <c:v>-999</c:v>
                </c:pt>
                <c:pt idx="151">
                  <c:v>419.3</c:v>
                </c:pt>
                <c:pt idx="152">
                  <c:v>-999</c:v>
                </c:pt>
                <c:pt idx="153">
                  <c:v>536.1</c:v>
                </c:pt>
                <c:pt idx="154">
                  <c:v>334.2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378.8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436.4</c:v>
                </c:pt>
                <c:pt idx="341">
                  <c:v>459.9</c:v>
                </c:pt>
                <c:pt idx="342">
                  <c:v>319.7</c:v>
                </c:pt>
                <c:pt idx="343">
                  <c:v>485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378.8</c:v>
                </c:pt>
                <c:pt idx="349">
                  <c:v>415.3</c:v>
                </c:pt>
                <c:pt idx="350">
                  <c:v>398.3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306.7</c:v>
                </c:pt>
                <c:pt idx="355">
                  <c:v>-999</c:v>
                </c:pt>
                <c:pt idx="356">
                  <c:v>525.5</c:v>
                </c:pt>
                <c:pt idx="357">
                  <c:v>442.9</c:v>
                </c:pt>
                <c:pt idx="358">
                  <c:v>481</c:v>
                </c:pt>
                <c:pt idx="359">
                  <c:v>-999</c:v>
                </c:pt>
                <c:pt idx="360">
                  <c:v>481</c:v>
                </c:pt>
                <c:pt idx="361">
                  <c:v>340.7</c:v>
                </c:pt>
                <c:pt idx="362">
                  <c:v>243.5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442.9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391.8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319.7</c:v>
                </c:pt>
                <c:pt idx="377">
                  <c:v>512.5</c:v>
                </c:pt>
                <c:pt idx="378">
                  <c:v>468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398.3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463.9</c:v>
                </c:pt>
                <c:pt idx="396">
                  <c:v>-999</c:v>
                </c:pt>
                <c:pt idx="397">
                  <c:v>-999</c:v>
                </c:pt>
                <c:pt idx="398">
                  <c:v>546.6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697.4</c:v>
                </c:pt>
                <c:pt idx="405">
                  <c:v>-999</c:v>
                </c:pt>
                <c:pt idx="406">
                  <c:v>680.3</c:v>
                </c:pt>
                <c:pt idx="407">
                  <c:v>584.70000000000005</c:v>
                </c:pt>
                <c:pt idx="408">
                  <c:v>-999</c:v>
                </c:pt>
                <c:pt idx="409">
                  <c:v>508.5</c:v>
                </c:pt>
                <c:pt idx="410">
                  <c:v>-999</c:v>
                </c:pt>
                <c:pt idx="411">
                  <c:v>459.9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669.8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852.2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0.2</c:v>
                </c:pt>
                <c:pt idx="75">
                  <c:v>1.5</c:v>
                </c:pt>
                <c:pt idx="76">
                  <c:v>2.4</c:v>
                </c:pt>
                <c:pt idx="77">
                  <c:v>3.8</c:v>
                </c:pt>
                <c:pt idx="78">
                  <c:v>4.5999999999999996</c:v>
                </c:pt>
                <c:pt idx="79">
                  <c:v>6</c:v>
                </c:pt>
                <c:pt idx="80">
                  <c:v>7.6</c:v>
                </c:pt>
                <c:pt idx="81">
                  <c:v>8.9</c:v>
                </c:pt>
                <c:pt idx="82">
                  <c:v>10.199999999999999</c:v>
                </c:pt>
                <c:pt idx="83">
                  <c:v>10.9</c:v>
                </c:pt>
                <c:pt idx="84">
                  <c:v>12.4</c:v>
                </c:pt>
                <c:pt idx="85">
                  <c:v>13.8</c:v>
                </c:pt>
                <c:pt idx="86">
                  <c:v>14.4</c:v>
                </c:pt>
                <c:pt idx="87">
                  <c:v>15.3</c:v>
                </c:pt>
                <c:pt idx="88">
                  <c:v>16.899999999999999</c:v>
                </c:pt>
                <c:pt idx="89">
                  <c:v>18</c:v>
                </c:pt>
                <c:pt idx="90">
                  <c:v>19.3</c:v>
                </c:pt>
                <c:pt idx="91">
                  <c:v>20.8</c:v>
                </c:pt>
                <c:pt idx="92">
                  <c:v>21.9</c:v>
                </c:pt>
                <c:pt idx="93">
                  <c:v>22.8</c:v>
                </c:pt>
                <c:pt idx="94">
                  <c:v>23.7</c:v>
                </c:pt>
                <c:pt idx="95">
                  <c:v>25.1</c:v>
                </c:pt>
                <c:pt idx="96">
                  <c:v>26.2</c:v>
                </c:pt>
                <c:pt idx="97">
                  <c:v>27.3</c:v>
                </c:pt>
                <c:pt idx="98">
                  <c:v>28.6</c:v>
                </c:pt>
                <c:pt idx="99">
                  <c:v>29.9</c:v>
                </c:pt>
                <c:pt idx="100">
                  <c:v>31</c:v>
                </c:pt>
                <c:pt idx="101">
                  <c:v>32.4</c:v>
                </c:pt>
                <c:pt idx="102">
                  <c:v>33.299999999999997</c:v>
                </c:pt>
                <c:pt idx="103">
                  <c:v>34.4</c:v>
                </c:pt>
                <c:pt idx="104">
                  <c:v>36.1</c:v>
                </c:pt>
                <c:pt idx="105">
                  <c:v>37.5</c:v>
                </c:pt>
                <c:pt idx="106">
                  <c:v>38.200000000000003</c:v>
                </c:pt>
                <c:pt idx="107">
                  <c:v>39.200000000000003</c:v>
                </c:pt>
                <c:pt idx="108">
                  <c:v>40.4</c:v>
                </c:pt>
                <c:pt idx="109">
                  <c:v>41.7</c:v>
                </c:pt>
                <c:pt idx="110">
                  <c:v>43.2</c:v>
                </c:pt>
                <c:pt idx="111">
                  <c:v>44.8</c:v>
                </c:pt>
                <c:pt idx="112">
                  <c:v>45.7</c:v>
                </c:pt>
                <c:pt idx="113">
                  <c:v>46.6</c:v>
                </c:pt>
                <c:pt idx="114">
                  <c:v>47.7</c:v>
                </c:pt>
                <c:pt idx="115">
                  <c:v>48.4</c:v>
                </c:pt>
                <c:pt idx="116">
                  <c:v>49.9</c:v>
                </c:pt>
                <c:pt idx="117">
                  <c:v>51.2</c:v>
                </c:pt>
                <c:pt idx="118">
                  <c:v>52.8</c:v>
                </c:pt>
                <c:pt idx="119">
                  <c:v>53.9</c:v>
                </c:pt>
                <c:pt idx="120">
                  <c:v>55</c:v>
                </c:pt>
                <c:pt idx="121">
                  <c:v>56.3</c:v>
                </c:pt>
                <c:pt idx="122">
                  <c:v>57.2</c:v>
                </c:pt>
                <c:pt idx="123">
                  <c:v>58.5</c:v>
                </c:pt>
                <c:pt idx="124">
                  <c:v>59.7</c:v>
                </c:pt>
                <c:pt idx="125">
                  <c:v>61.2</c:v>
                </c:pt>
                <c:pt idx="126">
                  <c:v>62.3</c:v>
                </c:pt>
                <c:pt idx="127">
                  <c:v>63.4</c:v>
                </c:pt>
                <c:pt idx="128">
                  <c:v>64.099999999999994</c:v>
                </c:pt>
                <c:pt idx="129">
                  <c:v>65.7</c:v>
                </c:pt>
                <c:pt idx="130">
                  <c:v>67.2</c:v>
                </c:pt>
                <c:pt idx="131">
                  <c:v>67.900000000000006</c:v>
                </c:pt>
                <c:pt idx="132">
                  <c:v>69.2</c:v>
                </c:pt>
                <c:pt idx="133">
                  <c:v>70.5</c:v>
                </c:pt>
                <c:pt idx="134">
                  <c:v>71.400000000000006</c:v>
                </c:pt>
                <c:pt idx="135">
                  <c:v>72.7</c:v>
                </c:pt>
                <c:pt idx="136">
                  <c:v>73.400000000000006</c:v>
                </c:pt>
                <c:pt idx="137">
                  <c:v>74.900000000000006</c:v>
                </c:pt>
                <c:pt idx="138">
                  <c:v>76.099999999999994</c:v>
                </c:pt>
                <c:pt idx="139">
                  <c:v>77</c:v>
                </c:pt>
                <c:pt idx="140">
                  <c:v>77.900000000000006</c:v>
                </c:pt>
                <c:pt idx="141">
                  <c:v>78.900000000000006</c:v>
                </c:pt>
                <c:pt idx="142">
                  <c:v>80</c:v>
                </c:pt>
                <c:pt idx="143">
                  <c:v>81.400000000000006</c:v>
                </c:pt>
                <c:pt idx="144">
                  <c:v>82.5</c:v>
                </c:pt>
                <c:pt idx="145">
                  <c:v>83.8</c:v>
                </c:pt>
                <c:pt idx="146">
                  <c:v>84.9</c:v>
                </c:pt>
                <c:pt idx="147">
                  <c:v>85.8</c:v>
                </c:pt>
                <c:pt idx="148">
                  <c:v>86.9</c:v>
                </c:pt>
                <c:pt idx="149">
                  <c:v>88</c:v>
                </c:pt>
                <c:pt idx="150">
                  <c:v>89.4</c:v>
                </c:pt>
                <c:pt idx="151">
                  <c:v>90.9</c:v>
                </c:pt>
                <c:pt idx="152">
                  <c:v>91.6</c:v>
                </c:pt>
                <c:pt idx="153">
                  <c:v>92.7</c:v>
                </c:pt>
                <c:pt idx="154">
                  <c:v>93.6</c:v>
                </c:pt>
                <c:pt idx="155">
                  <c:v>94.5</c:v>
                </c:pt>
                <c:pt idx="156">
                  <c:v>96</c:v>
                </c:pt>
                <c:pt idx="157">
                  <c:v>97.3</c:v>
                </c:pt>
                <c:pt idx="158">
                  <c:v>98.2</c:v>
                </c:pt>
                <c:pt idx="159">
                  <c:v>99.4</c:v>
                </c:pt>
                <c:pt idx="160">
                  <c:v>100.7</c:v>
                </c:pt>
                <c:pt idx="161">
                  <c:v>102</c:v>
                </c:pt>
                <c:pt idx="162">
                  <c:v>103.4</c:v>
                </c:pt>
                <c:pt idx="163">
                  <c:v>105.3</c:v>
                </c:pt>
                <c:pt idx="164">
                  <c:v>106.4</c:v>
                </c:pt>
                <c:pt idx="165">
                  <c:v>107.5</c:v>
                </c:pt>
                <c:pt idx="166">
                  <c:v>108.9</c:v>
                </c:pt>
                <c:pt idx="167">
                  <c:v>110.2</c:v>
                </c:pt>
                <c:pt idx="168">
                  <c:v>111.5</c:v>
                </c:pt>
                <c:pt idx="169">
                  <c:v>113.1</c:v>
                </c:pt>
                <c:pt idx="170">
                  <c:v>114</c:v>
                </c:pt>
                <c:pt idx="171">
                  <c:v>115.5</c:v>
                </c:pt>
                <c:pt idx="172">
                  <c:v>116.7</c:v>
                </c:pt>
                <c:pt idx="173">
                  <c:v>117.7</c:v>
                </c:pt>
                <c:pt idx="174">
                  <c:v>118.9</c:v>
                </c:pt>
                <c:pt idx="175">
                  <c:v>120.6</c:v>
                </c:pt>
                <c:pt idx="176">
                  <c:v>121.8</c:v>
                </c:pt>
                <c:pt idx="177">
                  <c:v>122.8</c:v>
                </c:pt>
                <c:pt idx="178">
                  <c:v>123.5</c:v>
                </c:pt>
                <c:pt idx="179">
                  <c:v>125.1</c:v>
                </c:pt>
                <c:pt idx="180">
                  <c:v>126.4</c:v>
                </c:pt>
                <c:pt idx="181">
                  <c:v>127.5</c:v>
                </c:pt>
                <c:pt idx="182">
                  <c:v>128.80000000000001</c:v>
                </c:pt>
                <c:pt idx="183">
                  <c:v>129.69999999999999</c:v>
                </c:pt>
                <c:pt idx="184">
                  <c:v>130.80000000000001</c:v>
                </c:pt>
                <c:pt idx="185">
                  <c:v>132</c:v>
                </c:pt>
                <c:pt idx="186">
                  <c:v>133.1</c:v>
                </c:pt>
                <c:pt idx="187">
                  <c:v>134.6</c:v>
                </c:pt>
                <c:pt idx="188">
                  <c:v>135.5</c:v>
                </c:pt>
                <c:pt idx="189">
                  <c:v>136.6</c:v>
                </c:pt>
                <c:pt idx="190">
                  <c:v>137.9</c:v>
                </c:pt>
                <c:pt idx="191">
                  <c:v>138.6</c:v>
                </c:pt>
                <c:pt idx="192">
                  <c:v>139.9</c:v>
                </c:pt>
                <c:pt idx="193">
                  <c:v>141.30000000000001</c:v>
                </c:pt>
                <c:pt idx="194">
                  <c:v>142.19999999999999</c:v>
                </c:pt>
                <c:pt idx="195">
                  <c:v>142.80000000000001</c:v>
                </c:pt>
                <c:pt idx="196">
                  <c:v>143.9</c:v>
                </c:pt>
                <c:pt idx="197">
                  <c:v>145.30000000000001</c:v>
                </c:pt>
                <c:pt idx="198">
                  <c:v>146.4</c:v>
                </c:pt>
                <c:pt idx="199">
                  <c:v>147.30000000000001</c:v>
                </c:pt>
                <c:pt idx="200">
                  <c:v>148.19999999999999</c:v>
                </c:pt>
                <c:pt idx="201">
                  <c:v>149.5</c:v>
                </c:pt>
                <c:pt idx="202">
                  <c:v>150.6</c:v>
                </c:pt>
                <c:pt idx="203">
                  <c:v>151.9</c:v>
                </c:pt>
                <c:pt idx="204">
                  <c:v>153.30000000000001</c:v>
                </c:pt>
                <c:pt idx="205">
                  <c:v>154.4</c:v>
                </c:pt>
                <c:pt idx="206">
                  <c:v>155.69999999999999</c:v>
                </c:pt>
                <c:pt idx="207">
                  <c:v>156.80000000000001</c:v>
                </c:pt>
                <c:pt idx="208">
                  <c:v>158.1</c:v>
                </c:pt>
                <c:pt idx="209">
                  <c:v>159.5</c:v>
                </c:pt>
                <c:pt idx="210">
                  <c:v>161.4</c:v>
                </c:pt>
                <c:pt idx="211">
                  <c:v>162.6</c:v>
                </c:pt>
                <c:pt idx="212">
                  <c:v>163.9</c:v>
                </c:pt>
                <c:pt idx="213">
                  <c:v>164.6</c:v>
                </c:pt>
                <c:pt idx="214">
                  <c:v>166.6</c:v>
                </c:pt>
                <c:pt idx="215">
                  <c:v>167.6</c:v>
                </c:pt>
                <c:pt idx="216">
                  <c:v>169</c:v>
                </c:pt>
                <c:pt idx="217">
                  <c:v>170.1</c:v>
                </c:pt>
                <c:pt idx="218">
                  <c:v>171.6</c:v>
                </c:pt>
                <c:pt idx="219">
                  <c:v>172.5</c:v>
                </c:pt>
                <c:pt idx="220">
                  <c:v>173.4</c:v>
                </c:pt>
                <c:pt idx="221">
                  <c:v>174.3</c:v>
                </c:pt>
                <c:pt idx="222">
                  <c:v>175.6</c:v>
                </c:pt>
                <c:pt idx="223">
                  <c:v>176.8</c:v>
                </c:pt>
                <c:pt idx="224">
                  <c:v>177.8</c:v>
                </c:pt>
                <c:pt idx="225">
                  <c:v>178.3</c:v>
                </c:pt>
                <c:pt idx="226">
                  <c:v>179.2</c:v>
                </c:pt>
                <c:pt idx="227">
                  <c:v>179.9</c:v>
                </c:pt>
                <c:pt idx="228">
                  <c:v>180.8</c:v>
                </c:pt>
                <c:pt idx="229">
                  <c:v>181.4</c:v>
                </c:pt>
                <c:pt idx="230">
                  <c:v>182.3</c:v>
                </c:pt>
                <c:pt idx="231">
                  <c:v>183.2</c:v>
                </c:pt>
                <c:pt idx="232">
                  <c:v>183.9</c:v>
                </c:pt>
                <c:pt idx="233">
                  <c:v>184.7</c:v>
                </c:pt>
                <c:pt idx="234">
                  <c:v>185.2</c:v>
                </c:pt>
                <c:pt idx="235">
                  <c:v>185.9</c:v>
                </c:pt>
                <c:pt idx="236">
                  <c:v>186.1</c:v>
                </c:pt>
                <c:pt idx="237">
                  <c:v>187.2</c:v>
                </c:pt>
                <c:pt idx="238">
                  <c:v>188.3</c:v>
                </c:pt>
                <c:pt idx="239">
                  <c:v>189.4</c:v>
                </c:pt>
                <c:pt idx="240">
                  <c:v>190.5</c:v>
                </c:pt>
                <c:pt idx="241">
                  <c:v>190.7</c:v>
                </c:pt>
                <c:pt idx="242">
                  <c:v>192</c:v>
                </c:pt>
                <c:pt idx="243">
                  <c:v>193.2</c:v>
                </c:pt>
                <c:pt idx="244">
                  <c:v>194.1</c:v>
                </c:pt>
                <c:pt idx="245">
                  <c:v>193.6</c:v>
                </c:pt>
                <c:pt idx="246">
                  <c:v>193.8</c:v>
                </c:pt>
                <c:pt idx="247">
                  <c:v>193.8</c:v>
                </c:pt>
                <c:pt idx="248">
                  <c:v>194</c:v>
                </c:pt>
                <c:pt idx="249">
                  <c:v>193.1</c:v>
                </c:pt>
                <c:pt idx="250">
                  <c:v>192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186.7</c:v>
                </c:pt>
                <c:pt idx="257">
                  <c:v>185.9</c:v>
                </c:pt>
                <c:pt idx="258">
                  <c:v>184.7</c:v>
                </c:pt>
                <c:pt idx="259">
                  <c:v>183.6</c:v>
                </c:pt>
                <c:pt idx="260">
                  <c:v>182.9</c:v>
                </c:pt>
                <c:pt idx="261">
                  <c:v>181.9</c:v>
                </c:pt>
                <c:pt idx="262">
                  <c:v>180.3</c:v>
                </c:pt>
                <c:pt idx="263">
                  <c:v>179.8</c:v>
                </c:pt>
                <c:pt idx="264">
                  <c:v>178.5</c:v>
                </c:pt>
                <c:pt idx="265">
                  <c:v>177.8</c:v>
                </c:pt>
                <c:pt idx="266">
                  <c:v>176.1</c:v>
                </c:pt>
                <c:pt idx="267">
                  <c:v>175</c:v>
                </c:pt>
                <c:pt idx="268">
                  <c:v>173.7</c:v>
                </c:pt>
                <c:pt idx="269">
                  <c:v>172.8</c:v>
                </c:pt>
                <c:pt idx="270">
                  <c:v>171.9</c:v>
                </c:pt>
                <c:pt idx="271">
                  <c:v>170.8</c:v>
                </c:pt>
                <c:pt idx="272">
                  <c:v>169.4</c:v>
                </c:pt>
                <c:pt idx="273">
                  <c:v>168.1</c:v>
                </c:pt>
                <c:pt idx="274">
                  <c:v>167.2</c:v>
                </c:pt>
                <c:pt idx="275">
                  <c:v>165.9</c:v>
                </c:pt>
                <c:pt idx="276">
                  <c:v>164.8</c:v>
                </c:pt>
                <c:pt idx="277">
                  <c:v>163.4</c:v>
                </c:pt>
                <c:pt idx="278">
                  <c:v>161.69999999999999</c:v>
                </c:pt>
                <c:pt idx="279">
                  <c:v>161.19999999999999</c:v>
                </c:pt>
                <c:pt idx="280">
                  <c:v>160.6</c:v>
                </c:pt>
                <c:pt idx="281">
                  <c:v>159.4</c:v>
                </c:pt>
                <c:pt idx="282">
                  <c:v>157.9</c:v>
                </c:pt>
                <c:pt idx="283">
                  <c:v>156.4</c:v>
                </c:pt>
                <c:pt idx="284">
                  <c:v>155.4</c:v>
                </c:pt>
                <c:pt idx="285">
                  <c:v>154.1</c:v>
                </c:pt>
                <c:pt idx="286">
                  <c:v>152.80000000000001</c:v>
                </c:pt>
                <c:pt idx="287">
                  <c:v>152.1</c:v>
                </c:pt>
                <c:pt idx="288">
                  <c:v>150.80000000000001</c:v>
                </c:pt>
                <c:pt idx="289">
                  <c:v>149.5</c:v>
                </c:pt>
                <c:pt idx="290">
                  <c:v>148.4</c:v>
                </c:pt>
                <c:pt idx="291">
                  <c:v>147</c:v>
                </c:pt>
                <c:pt idx="292">
                  <c:v>146.1</c:v>
                </c:pt>
                <c:pt idx="293">
                  <c:v>144.6</c:v>
                </c:pt>
                <c:pt idx="294">
                  <c:v>143.9</c:v>
                </c:pt>
                <c:pt idx="295">
                  <c:v>142.19999999999999</c:v>
                </c:pt>
                <c:pt idx="296">
                  <c:v>141.1</c:v>
                </c:pt>
                <c:pt idx="297">
                  <c:v>139.69999999999999</c:v>
                </c:pt>
                <c:pt idx="298">
                  <c:v>138.19999999999999</c:v>
                </c:pt>
                <c:pt idx="299">
                  <c:v>137.1</c:v>
                </c:pt>
                <c:pt idx="300">
                  <c:v>136.4</c:v>
                </c:pt>
                <c:pt idx="301">
                  <c:v>135.30000000000001</c:v>
                </c:pt>
                <c:pt idx="302">
                  <c:v>133.5</c:v>
                </c:pt>
                <c:pt idx="303">
                  <c:v>132.19999999999999</c:v>
                </c:pt>
                <c:pt idx="304">
                  <c:v>130.6</c:v>
                </c:pt>
                <c:pt idx="305">
                  <c:v>130.19999999999999</c:v>
                </c:pt>
                <c:pt idx="306">
                  <c:v>128.6</c:v>
                </c:pt>
                <c:pt idx="307">
                  <c:v>127.5</c:v>
                </c:pt>
                <c:pt idx="308">
                  <c:v>126.2</c:v>
                </c:pt>
                <c:pt idx="309">
                  <c:v>124.8</c:v>
                </c:pt>
                <c:pt idx="310">
                  <c:v>123.8</c:v>
                </c:pt>
                <c:pt idx="311">
                  <c:v>122.8</c:v>
                </c:pt>
                <c:pt idx="312">
                  <c:v>121.5</c:v>
                </c:pt>
                <c:pt idx="313">
                  <c:v>120.6</c:v>
                </c:pt>
                <c:pt idx="314">
                  <c:v>119.3</c:v>
                </c:pt>
                <c:pt idx="315">
                  <c:v>117.7</c:v>
                </c:pt>
                <c:pt idx="316">
                  <c:v>116.4</c:v>
                </c:pt>
                <c:pt idx="317">
                  <c:v>115.1</c:v>
                </c:pt>
                <c:pt idx="318">
                  <c:v>114.9</c:v>
                </c:pt>
                <c:pt idx="319">
                  <c:v>113.6</c:v>
                </c:pt>
                <c:pt idx="320">
                  <c:v>112.4</c:v>
                </c:pt>
                <c:pt idx="321">
                  <c:v>111.3</c:v>
                </c:pt>
                <c:pt idx="322">
                  <c:v>110.4</c:v>
                </c:pt>
                <c:pt idx="323">
                  <c:v>109.5</c:v>
                </c:pt>
                <c:pt idx="324">
                  <c:v>108.7</c:v>
                </c:pt>
                <c:pt idx="325">
                  <c:v>107.6</c:v>
                </c:pt>
                <c:pt idx="326">
                  <c:v>106.5</c:v>
                </c:pt>
                <c:pt idx="327">
                  <c:v>105.6</c:v>
                </c:pt>
                <c:pt idx="328">
                  <c:v>104.5</c:v>
                </c:pt>
                <c:pt idx="329">
                  <c:v>104</c:v>
                </c:pt>
                <c:pt idx="330">
                  <c:v>102.5</c:v>
                </c:pt>
                <c:pt idx="331">
                  <c:v>102</c:v>
                </c:pt>
                <c:pt idx="332">
                  <c:v>100.9</c:v>
                </c:pt>
                <c:pt idx="333">
                  <c:v>99.8</c:v>
                </c:pt>
                <c:pt idx="334">
                  <c:v>98.5</c:v>
                </c:pt>
                <c:pt idx="335">
                  <c:v>97.1</c:v>
                </c:pt>
                <c:pt idx="336">
                  <c:v>96.7</c:v>
                </c:pt>
                <c:pt idx="337">
                  <c:v>95.8</c:v>
                </c:pt>
                <c:pt idx="338">
                  <c:v>94.5</c:v>
                </c:pt>
                <c:pt idx="339">
                  <c:v>92.7</c:v>
                </c:pt>
                <c:pt idx="340">
                  <c:v>91.4</c:v>
                </c:pt>
                <c:pt idx="341">
                  <c:v>90.7</c:v>
                </c:pt>
                <c:pt idx="342">
                  <c:v>89.4</c:v>
                </c:pt>
                <c:pt idx="343">
                  <c:v>88.1</c:v>
                </c:pt>
                <c:pt idx="344">
                  <c:v>87.1</c:v>
                </c:pt>
                <c:pt idx="345">
                  <c:v>86.3</c:v>
                </c:pt>
                <c:pt idx="346">
                  <c:v>84.9</c:v>
                </c:pt>
                <c:pt idx="347">
                  <c:v>83.2</c:v>
                </c:pt>
                <c:pt idx="348">
                  <c:v>82.1</c:v>
                </c:pt>
                <c:pt idx="349">
                  <c:v>80.5</c:v>
                </c:pt>
                <c:pt idx="350">
                  <c:v>80.099999999999994</c:v>
                </c:pt>
                <c:pt idx="351">
                  <c:v>79.2</c:v>
                </c:pt>
                <c:pt idx="352">
                  <c:v>77.900000000000006</c:v>
                </c:pt>
                <c:pt idx="353">
                  <c:v>76.7</c:v>
                </c:pt>
                <c:pt idx="354">
                  <c:v>75.2</c:v>
                </c:pt>
                <c:pt idx="355">
                  <c:v>73.900000000000006</c:v>
                </c:pt>
                <c:pt idx="356">
                  <c:v>72.7</c:v>
                </c:pt>
                <c:pt idx="357">
                  <c:v>71.400000000000006</c:v>
                </c:pt>
                <c:pt idx="358">
                  <c:v>70.7</c:v>
                </c:pt>
                <c:pt idx="359">
                  <c:v>69.599999999999994</c:v>
                </c:pt>
                <c:pt idx="360">
                  <c:v>68.7</c:v>
                </c:pt>
                <c:pt idx="361">
                  <c:v>67.2</c:v>
                </c:pt>
                <c:pt idx="362">
                  <c:v>65.599999999999994</c:v>
                </c:pt>
                <c:pt idx="363">
                  <c:v>64.3</c:v>
                </c:pt>
                <c:pt idx="364">
                  <c:v>63</c:v>
                </c:pt>
                <c:pt idx="365">
                  <c:v>61.9</c:v>
                </c:pt>
                <c:pt idx="366">
                  <c:v>61.2</c:v>
                </c:pt>
                <c:pt idx="367">
                  <c:v>59.9</c:v>
                </c:pt>
                <c:pt idx="368">
                  <c:v>58.5</c:v>
                </c:pt>
                <c:pt idx="369">
                  <c:v>57.2</c:v>
                </c:pt>
                <c:pt idx="370">
                  <c:v>55.9</c:v>
                </c:pt>
                <c:pt idx="371">
                  <c:v>55.2</c:v>
                </c:pt>
                <c:pt idx="372">
                  <c:v>53.9</c:v>
                </c:pt>
                <c:pt idx="373">
                  <c:v>52.5</c:v>
                </c:pt>
                <c:pt idx="374">
                  <c:v>51.4</c:v>
                </c:pt>
                <c:pt idx="375">
                  <c:v>50.3</c:v>
                </c:pt>
                <c:pt idx="376">
                  <c:v>49.2</c:v>
                </c:pt>
                <c:pt idx="377">
                  <c:v>47.7</c:v>
                </c:pt>
                <c:pt idx="378">
                  <c:v>45.9</c:v>
                </c:pt>
                <c:pt idx="379">
                  <c:v>45.2</c:v>
                </c:pt>
                <c:pt idx="380">
                  <c:v>44.1</c:v>
                </c:pt>
                <c:pt idx="381">
                  <c:v>42.4</c:v>
                </c:pt>
                <c:pt idx="382">
                  <c:v>41.5</c:v>
                </c:pt>
                <c:pt idx="383">
                  <c:v>40.200000000000003</c:v>
                </c:pt>
                <c:pt idx="384">
                  <c:v>39.299999999999997</c:v>
                </c:pt>
                <c:pt idx="385">
                  <c:v>38.200000000000003</c:v>
                </c:pt>
                <c:pt idx="386">
                  <c:v>36.799999999999997</c:v>
                </c:pt>
                <c:pt idx="387">
                  <c:v>35.5</c:v>
                </c:pt>
                <c:pt idx="388">
                  <c:v>34.1</c:v>
                </c:pt>
                <c:pt idx="389">
                  <c:v>33.1</c:v>
                </c:pt>
                <c:pt idx="390">
                  <c:v>31.5</c:v>
                </c:pt>
                <c:pt idx="391">
                  <c:v>30.2</c:v>
                </c:pt>
                <c:pt idx="392">
                  <c:v>29.1</c:v>
                </c:pt>
                <c:pt idx="393">
                  <c:v>27.9</c:v>
                </c:pt>
                <c:pt idx="394">
                  <c:v>27.1</c:v>
                </c:pt>
                <c:pt idx="395">
                  <c:v>26.2</c:v>
                </c:pt>
                <c:pt idx="396">
                  <c:v>25</c:v>
                </c:pt>
                <c:pt idx="397">
                  <c:v>23.7</c:v>
                </c:pt>
                <c:pt idx="398">
                  <c:v>22.9</c:v>
                </c:pt>
                <c:pt idx="399">
                  <c:v>21.7</c:v>
                </c:pt>
                <c:pt idx="400">
                  <c:v>20</c:v>
                </c:pt>
                <c:pt idx="401">
                  <c:v>19.3</c:v>
                </c:pt>
                <c:pt idx="402">
                  <c:v>18.2</c:v>
                </c:pt>
                <c:pt idx="403">
                  <c:v>17.100000000000001</c:v>
                </c:pt>
                <c:pt idx="404">
                  <c:v>15.7</c:v>
                </c:pt>
                <c:pt idx="405">
                  <c:v>14.6</c:v>
                </c:pt>
                <c:pt idx="406">
                  <c:v>13.5</c:v>
                </c:pt>
                <c:pt idx="407">
                  <c:v>12.4</c:v>
                </c:pt>
                <c:pt idx="408">
                  <c:v>11.1</c:v>
                </c:pt>
                <c:pt idx="409">
                  <c:v>10</c:v>
                </c:pt>
                <c:pt idx="410">
                  <c:v>8.9</c:v>
                </c:pt>
                <c:pt idx="411">
                  <c:v>8.1999999999999993</c:v>
                </c:pt>
                <c:pt idx="412">
                  <c:v>6.6</c:v>
                </c:pt>
                <c:pt idx="413">
                  <c:v>5.0999999999999996</c:v>
                </c:pt>
                <c:pt idx="414">
                  <c:v>4.2</c:v>
                </c:pt>
                <c:pt idx="415">
                  <c:v>2.9</c:v>
                </c:pt>
                <c:pt idx="416">
                  <c:v>2.2000000000000002</c:v>
                </c:pt>
                <c:pt idx="417">
                  <c:v>0.7</c:v>
                </c:pt>
                <c:pt idx="418">
                  <c:v>0.2</c:v>
                </c:pt>
                <c:pt idx="419">
                  <c:v>-1</c:v>
                </c:pt>
                <c:pt idx="420">
                  <c:v>0</c:v>
                </c:pt>
                <c:pt idx="421">
                  <c:v>-1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-1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12-A341-9AC8-3D30DE2E6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741791"/>
        <c:axId val="1"/>
      </c:scatterChart>
      <c:valAx>
        <c:axId val="2012741791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74179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882</c:v>
                </c:pt>
                <c:pt idx="75">
                  <c:v>1354</c:v>
                </c:pt>
                <c:pt idx="76">
                  <c:v>1970</c:v>
                </c:pt>
                <c:pt idx="77">
                  <c:v>-999</c:v>
                </c:pt>
                <c:pt idx="78">
                  <c:v>369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855</c:v>
                </c:pt>
                <c:pt idx="84">
                  <c:v>-999</c:v>
                </c:pt>
                <c:pt idx="85">
                  <c:v>-999</c:v>
                </c:pt>
                <c:pt idx="86">
                  <c:v>962</c:v>
                </c:pt>
                <c:pt idx="87">
                  <c:v>839</c:v>
                </c:pt>
                <c:pt idx="88">
                  <c:v>466</c:v>
                </c:pt>
                <c:pt idx="89">
                  <c:v>486</c:v>
                </c:pt>
                <c:pt idx="90">
                  <c:v>-999</c:v>
                </c:pt>
                <c:pt idx="91">
                  <c:v>626</c:v>
                </c:pt>
                <c:pt idx="92">
                  <c:v>533</c:v>
                </c:pt>
                <c:pt idx="93">
                  <c:v>819</c:v>
                </c:pt>
                <c:pt idx="94">
                  <c:v>-999</c:v>
                </c:pt>
                <c:pt idx="95">
                  <c:v>383</c:v>
                </c:pt>
                <c:pt idx="96">
                  <c:v>-999</c:v>
                </c:pt>
                <c:pt idx="97">
                  <c:v>-999</c:v>
                </c:pt>
                <c:pt idx="98">
                  <c:v>1111</c:v>
                </c:pt>
                <c:pt idx="99">
                  <c:v>512</c:v>
                </c:pt>
                <c:pt idx="100">
                  <c:v>-999</c:v>
                </c:pt>
                <c:pt idx="101">
                  <c:v>-999</c:v>
                </c:pt>
                <c:pt idx="102">
                  <c:v>665</c:v>
                </c:pt>
                <c:pt idx="103">
                  <c:v>717</c:v>
                </c:pt>
                <c:pt idx="104">
                  <c:v>606</c:v>
                </c:pt>
                <c:pt idx="105">
                  <c:v>604</c:v>
                </c:pt>
                <c:pt idx="106">
                  <c:v>-999</c:v>
                </c:pt>
                <c:pt idx="107">
                  <c:v>-999</c:v>
                </c:pt>
                <c:pt idx="108">
                  <c:v>1492</c:v>
                </c:pt>
                <c:pt idx="109">
                  <c:v>-999</c:v>
                </c:pt>
                <c:pt idx="110">
                  <c:v>503</c:v>
                </c:pt>
                <c:pt idx="111">
                  <c:v>588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364</c:v>
                </c:pt>
                <c:pt idx="120">
                  <c:v>-999</c:v>
                </c:pt>
                <c:pt idx="121">
                  <c:v>259</c:v>
                </c:pt>
                <c:pt idx="122">
                  <c:v>-999</c:v>
                </c:pt>
                <c:pt idx="123">
                  <c:v>-999</c:v>
                </c:pt>
                <c:pt idx="124">
                  <c:v>475</c:v>
                </c:pt>
                <c:pt idx="125">
                  <c:v>558</c:v>
                </c:pt>
                <c:pt idx="126">
                  <c:v>616</c:v>
                </c:pt>
                <c:pt idx="127">
                  <c:v>688</c:v>
                </c:pt>
                <c:pt idx="128">
                  <c:v>531</c:v>
                </c:pt>
                <c:pt idx="129">
                  <c:v>514</c:v>
                </c:pt>
                <c:pt idx="130">
                  <c:v>-999</c:v>
                </c:pt>
                <c:pt idx="131">
                  <c:v>464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375</c:v>
                </c:pt>
                <c:pt idx="138">
                  <c:v>662</c:v>
                </c:pt>
                <c:pt idx="139">
                  <c:v>-999</c:v>
                </c:pt>
                <c:pt idx="140">
                  <c:v>353</c:v>
                </c:pt>
                <c:pt idx="141">
                  <c:v>489</c:v>
                </c:pt>
                <c:pt idx="142">
                  <c:v>422</c:v>
                </c:pt>
                <c:pt idx="143">
                  <c:v>558</c:v>
                </c:pt>
                <c:pt idx="144">
                  <c:v>655</c:v>
                </c:pt>
                <c:pt idx="145">
                  <c:v>-999</c:v>
                </c:pt>
                <c:pt idx="146">
                  <c:v>284</c:v>
                </c:pt>
                <c:pt idx="147">
                  <c:v>334</c:v>
                </c:pt>
                <c:pt idx="148">
                  <c:v>-999</c:v>
                </c:pt>
                <c:pt idx="149">
                  <c:v>624</c:v>
                </c:pt>
                <c:pt idx="150">
                  <c:v>-999</c:v>
                </c:pt>
                <c:pt idx="151">
                  <c:v>491</c:v>
                </c:pt>
                <c:pt idx="152">
                  <c:v>-999</c:v>
                </c:pt>
                <c:pt idx="153">
                  <c:v>4151</c:v>
                </c:pt>
                <c:pt idx="154">
                  <c:v>1516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1364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840</c:v>
                </c:pt>
                <c:pt idx="341">
                  <c:v>781</c:v>
                </c:pt>
                <c:pt idx="342">
                  <c:v>434</c:v>
                </c:pt>
                <c:pt idx="343">
                  <c:v>567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455</c:v>
                </c:pt>
                <c:pt idx="349">
                  <c:v>316</c:v>
                </c:pt>
                <c:pt idx="350">
                  <c:v>322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467</c:v>
                </c:pt>
                <c:pt idx="355">
                  <c:v>-999</c:v>
                </c:pt>
                <c:pt idx="356">
                  <c:v>593</c:v>
                </c:pt>
                <c:pt idx="357">
                  <c:v>725</c:v>
                </c:pt>
                <c:pt idx="358">
                  <c:v>505</c:v>
                </c:pt>
                <c:pt idx="359">
                  <c:v>-999</c:v>
                </c:pt>
                <c:pt idx="360">
                  <c:v>468</c:v>
                </c:pt>
                <c:pt idx="361">
                  <c:v>487</c:v>
                </c:pt>
                <c:pt idx="362">
                  <c:v>285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445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336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605</c:v>
                </c:pt>
                <c:pt idx="377">
                  <c:v>396</c:v>
                </c:pt>
                <c:pt idx="378">
                  <c:v>386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345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676</c:v>
                </c:pt>
                <c:pt idx="396">
                  <c:v>-999</c:v>
                </c:pt>
                <c:pt idx="397">
                  <c:v>-999</c:v>
                </c:pt>
                <c:pt idx="398">
                  <c:v>1377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609</c:v>
                </c:pt>
                <c:pt idx="405">
                  <c:v>-999</c:v>
                </c:pt>
                <c:pt idx="406">
                  <c:v>449</c:v>
                </c:pt>
                <c:pt idx="407">
                  <c:v>1294</c:v>
                </c:pt>
                <c:pt idx="408">
                  <c:v>-999</c:v>
                </c:pt>
                <c:pt idx="409">
                  <c:v>1296</c:v>
                </c:pt>
                <c:pt idx="410">
                  <c:v>-999</c:v>
                </c:pt>
                <c:pt idx="411">
                  <c:v>870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2326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1889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0.2</c:v>
                </c:pt>
                <c:pt idx="75">
                  <c:v>1.5</c:v>
                </c:pt>
                <c:pt idx="76">
                  <c:v>2.4</c:v>
                </c:pt>
                <c:pt idx="77">
                  <c:v>3.8</c:v>
                </c:pt>
                <c:pt idx="78">
                  <c:v>4.5999999999999996</c:v>
                </c:pt>
                <c:pt idx="79">
                  <c:v>6</c:v>
                </c:pt>
                <c:pt idx="80">
                  <c:v>7.6</c:v>
                </c:pt>
                <c:pt idx="81">
                  <c:v>8.9</c:v>
                </c:pt>
                <c:pt idx="82">
                  <c:v>10.199999999999999</c:v>
                </c:pt>
                <c:pt idx="83">
                  <c:v>10.9</c:v>
                </c:pt>
                <c:pt idx="84">
                  <c:v>12.4</c:v>
                </c:pt>
                <c:pt idx="85">
                  <c:v>13.8</c:v>
                </c:pt>
                <c:pt idx="86">
                  <c:v>14.4</c:v>
                </c:pt>
                <c:pt idx="87">
                  <c:v>15.3</c:v>
                </c:pt>
                <c:pt idx="88">
                  <c:v>16.899999999999999</c:v>
                </c:pt>
                <c:pt idx="89">
                  <c:v>18</c:v>
                </c:pt>
                <c:pt idx="90">
                  <c:v>19.3</c:v>
                </c:pt>
                <c:pt idx="91">
                  <c:v>20.8</c:v>
                </c:pt>
                <c:pt idx="92">
                  <c:v>21.9</c:v>
                </c:pt>
                <c:pt idx="93">
                  <c:v>22.8</c:v>
                </c:pt>
                <c:pt idx="94">
                  <c:v>23.7</c:v>
                </c:pt>
                <c:pt idx="95">
                  <c:v>25.1</c:v>
                </c:pt>
                <c:pt idx="96">
                  <c:v>26.2</c:v>
                </c:pt>
                <c:pt idx="97">
                  <c:v>27.3</c:v>
                </c:pt>
                <c:pt idx="98">
                  <c:v>28.6</c:v>
                </c:pt>
                <c:pt idx="99">
                  <c:v>29.9</c:v>
                </c:pt>
                <c:pt idx="100">
                  <c:v>31</c:v>
                </c:pt>
                <c:pt idx="101">
                  <c:v>32.4</c:v>
                </c:pt>
                <c:pt idx="102">
                  <c:v>33.299999999999997</c:v>
                </c:pt>
                <c:pt idx="103">
                  <c:v>34.4</c:v>
                </c:pt>
                <c:pt idx="104">
                  <c:v>36.1</c:v>
                </c:pt>
                <c:pt idx="105">
                  <c:v>37.5</c:v>
                </c:pt>
                <c:pt idx="106">
                  <c:v>38.200000000000003</c:v>
                </c:pt>
                <c:pt idx="107">
                  <c:v>39.200000000000003</c:v>
                </c:pt>
                <c:pt idx="108">
                  <c:v>40.4</c:v>
                </c:pt>
                <c:pt idx="109">
                  <c:v>41.7</c:v>
                </c:pt>
                <c:pt idx="110">
                  <c:v>43.2</c:v>
                </c:pt>
                <c:pt idx="111">
                  <c:v>44.8</c:v>
                </c:pt>
                <c:pt idx="112">
                  <c:v>45.7</c:v>
                </c:pt>
                <c:pt idx="113">
                  <c:v>46.6</c:v>
                </c:pt>
                <c:pt idx="114">
                  <c:v>47.7</c:v>
                </c:pt>
                <c:pt idx="115">
                  <c:v>48.4</c:v>
                </c:pt>
                <c:pt idx="116">
                  <c:v>49.9</c:v>
                </c:pt>
                <c:pt idx="117">
                  <c:v>51.2</c:v>
                </c:pt>
                <c:pt idx="118">
                  <c:v>52.8</c:v>
                </c:pt>
                <c:pt idx="119">
                  <c:v>53.9</c:v>
                </c:pt>
                <c:pt idx="120">
                  <c:v>55</c:v>
                </c:pt>
                <c:pt idx="121">
                  <c:v>56.3</c:v>
                </c:pt>
                <c:pt idx="122">
                  <c:v>57.2</c:v>
                </c:pt>
                <c:pt idx="123">
                  <c:v>58.5</c:v>
                </c:pt>
                <c:pt idx="124">
                  <c:v>59.7</c:v>
                </c:pt>
                <c:pt idx="125">
                  <c:v>61.2</c:v>
                </c:pt>
                <c:pt idx="126">
                  <c:v>62.3</c:v>
                </c:pt>
                <c:pt idx="127">
                  <c:v>63.4</c:v>
                </c:pt>
                <c:pt idx="128">
                  <c:v>64.099999999999994</c:v>
                </c:pt>
                <c:pt idx="129">
                  <c:v>65.7</c:v>
                </c:pt>
                <c:pt idx="130">
                  <c:v>67.2</c:v>
                </c:pt>
                <c:pt idx="131">
                  <c:v>67.900000000000006</c:v>
                </c:pt>
                <c:pt idx="132">
                  <c:v>69.2</c:v>
                </c:pt>
                <c:pt idx="133">
                  <c:v>70.5</c:v>
                </c:pt>
                <c:pt idx="134">
                  <c:v>71.400000000000006</c:v>
                </c:pt>
                <c:pt idx="135">
                  <c:v>72.7</c:v>
                </c:pt>
                <c:pt idx="136">
                  <c:v>73.400000000000006</c:v>
                </c:pt>
                <c:pt idx="137">
                  <c:v>74.900000000000006</c:v>
                </c:pt>
                <c:pt idx="138">
                  <c:v>76.099999999999994</c:v>
                </c:pt>
                <c:pt idx="139">
                  <c:v>77</c:v>
                </c:pt>
                <c:pt idx="140">
                  <c:v>77.900000000000006</c:v>
                </c:pt>
                <c:pt idx="141">
                  <c:v>78.900000000000006</c:v>
                </c:pt>
                <c:pt idx="142">
                  <c:v>80</c:v>
                </c:pt>
                <c:pt idx="143">
                  <c:v>81.400000000000006</c:v>
                </c:pt>
                <c:pt idx="144">
                  <c:v>82.5</c:v>
                </c:pt>
                <c:pt idx="145">
                  <c:v>83.8</c:v>
                </c:pt>
                <c:pt idx="146">
                  <c:v>84.9</c:v>
                </c:pt>
                <c:pt idx="147">
                  <c:v>85.8</c:v>
                </c:pt>
                <c:pt idx="148">
                  <c:v>86.9</c:v>
                </c:pt>
                <c:pt idx="149">
                  <c:v>88</c:v>
                </c:pt>
                <c:pt idx="150">
                  <c:v>89.4</c:v>
                </c:pt>
                <c:pt idx="151">
                  <c:v>90.9</c:v>
                </c:pt>
                <c:pt idx="152">
                  <c:v>91.6</c:v>
                </c:pt>
                <c:pt idx="153">
                  <c:v>92.7</c:v>
                </c:pt>
                <c:pt idx="154">
                  <c:v>93.6</c:v>
                </c:pt>
                <c:pt idx="155">
                  <c:v>94.5</c:v>
                </c:pt>
                <c:pt idx="156">
                  <c:v>96</c:v>
                </c:pt>
                <c:pt idx="157">
                  <c:v>97.3</c:v>
                </c:pt>
                <c:pt idx="158">
                  <c:v>98.2</c:v>
                </c:pt>
                <c:pt idx="159">
                  <c:v>99.4</c:v>
                </c:pt>
                <c:pt idx="160">
                  <c:v>100.7</c:v>
                </c:pt>
                <c:pt idx="161">
                  <c:v>102</c:v>
                </c:pt>
                <c:pt idx="162">
                  <c:v>103.4</c:v>
                </c:pt>
                <c:pt idx="163">
                  <c:v>105.3</c:v>
                </c:pt>
                <c:pt idx="164">
                  <c:v>106.4</c:v>
                </c:pt>
                <c:pt idx="165">
                  <c:v>107.5</c:v>
                </c:pt>
                <c:pt idx="166">
                  <c:v>108.9</c:v>
                </c:pt>
                <c:pt idx="167">
                  <c:v>110.2</c:v>
                </c:pt>
                <c:pt idx="168">
                  <c:v>111.5</c:v>
                </c:pt>
                <c:pt idx="169">
                  <c:v>113.1</c:v>
                </c:pt>
                <c:pt idx="170">
                  <c:v>114</c:v>
                </c:pt>
                <c:pt idx="171">
                  <c:v>115.5</c:v>
                </c:pt>
                <c:pt idx="172">
                  <c:v>116.7</c:v>
                </c:pt>
                <c:pt idx="173">
                  <c:v>117.7</c:v>
                </c:pt>
                <c:pt idx="174">
                  <c:v>118.9</c:v>
                </c:pt>
                <c:pt idx="175">
                  <c:v>120.6</c:v>
                </c:pt>
                <c:pt idx="176">
                  <c:v>121.8</c:v>
                </c:pt>
                <c:pt idx="177">
                  <c:v>122.8</c:v>
                </c:pt>
                <c:pt idx="178">
                  <c:v>123.5</c:v>
                </c:pt>
                <c:pt idx="179">
                  <c:v>125.1</c:v>
                </c:pt>
                <c:pt idx="180">
                  <c:v>126.4</c:v>
                </c:pt>
                <c:pt idx="181">
                  <c:v>127.5</c:v>
                </c:pt>
                <c:pt idx="182">
                  <c:v>128.80000000000001</c:v>
                </c:pt>
                <c:pt idx="183">
                  <c:v>129.69999999999999</c:v>
                </c:pt>
                <c:pt idx="184">
                  <c:v>130.80000000000001</c:v>
                </c:pt>
                <c:pt idx="185">
                  <c:v>132</c:v>
                </c:pt>
                <c:pt idx="186">
                  <c:v>133.1</c:v>
                </c:pt>
                <c:pt idx="187">
                  <c:v>134.6</c:v>
                </c:pt>
                <c:pt idx="188">
                  <c:v>135.5</c:v>
                </c:pt>
                <c:pt idx="189">
                  <c:v>136.6</c:v>
                </c:pt>
                <c:pt idx="190">
                  <c:v>137.9</c:v>
                </c:pt>
                <c:pt idx="191">
                  <c:v>138.6</c:v>
                </c:pt>
                <c:pt idx="192">
                  <c:v>139.9</c:v>
                </c:pt>
                <c:pt idx="193">
                  <c:v>141.30000000000001</c:v>
                </c:pt>
                <c:pt idx="194">
                  <c:v>142.19999999999999</c:v>
                </c:pt>
                <c:pt idx="195">
                  <c:v>142.80000000000001</c:v>
                </c:pt>
                <c:pt idx="196">
                  <c:v>143.9</c:v>
                </c:pt>
                <c:pt idx="197">
                  <c:v>145.30000000000001</c:v>
                </c:pt>
                <c:pt idx="198">
                  <c:v>146.4</c:v>
                </c:pt>
                <c:pt idx="199">
                  <c:v>147.30000000000001</c:v>
                </c:pt>
                <c:pt idx="200">
                  <c:v>148.19999999999999</c:v>
                </c:pt>
                <c:pt idx="201">
                  <c:v>149.5</c:v>
                </c:pt>
                <c:pt idx="202">
                  <c:v>150.6</c:v>
                </c:pt>
                <c:pt idx="203">
                  <c:v>151.9</c:v>
                </c:pt>
                <c:pt idx="204">
                  <c:v>153.30000000000001</c:v>
                </c:pt>
                <c:pt idx="205">
                  <c:v>154.4</c:v>
                </c:pt>
                <c:pt idx="206">
                  <c:v>155.69999999999999</c:v>
                </c:pt>
                <c:pt idx="207">
                  <c:v>156.80000000000001</c:v>
                </c:pt>
                <c:pt idx="208">
                  <c:v>158.1</c:v>
                </c:pt>
                <c:pt idx="209">
                  <c:v>159.5</c:v>
                </c:pt>
                <c:pt idx="210">
                  <c:v>161.4</c:v>
                </c:pt>
                <c:pt idx="211">
                  <c:v>162.6</c:v>
                </c:pt>
                <c:pt idx="212">
                  <c:v>163.9</c:v>
                </c:pt>
                <c:pt idx="213">
                  <c:v>164.6</c:v>
                </c:pt>
                <c:pt idx="214">
                  <c:v>166.6</c:v>
                </c:pt>
                <c:pt idx="215">
                  <c:v>167.6</c:v>
                </c:pt>
                <c:pt idx="216">
                  <c:v>169</c:v>
                </c:pt>
                <c:pt idx="217">
                  <c:v>170.1</c:v>
                </c:pt>
                <c:pt idx="218">
                  <c:v>171.6</c:v>
                </c:pt>
                <c:pt idx="219">
                  <c:v>172.5</c:v>
                </c:pt>
                <c:pt idx="220">
                  <c:v>173.4</c:v>
                </c:pt>
                <c:pt idx="221">
                  <c:v>174.3</c:v>
                </c:pt>
                <c:pt idx="222">
                  <c:v>175.6</c:v>
                </c:pt>
                <c:pt idx="223">
                  <c:v>176.8</c:v>
                </c:pt>
                <c:pt idx="224">
                  <c:v>177.8</c:v>
                </c:pt>
                <c:pt idx="225">
                  <c:v>178.3</c:v>
                </c:pt>
                <c:pt idx="226">
                  <c:v>179.2</c:v>
                </c:pt>
                <c:pt idx="227">
                  <c:v>179.9</c:v>
                </c:pt>
                <c:pt idx="228">
                  <c:v>180.8</c:v>
                </c:pt>
                <c:pt idx="229">
                  <c:v>181.4</c:v>
                </c:pt>
                <c:pt idx="230">
                  <c:v>182.3</c:v>
                </c:pt>
                <c:pt idx="231">
                  <c:v>183.2</c:v>
                </c:pt>
                <c:pt idx="232">
                  <c:v>183.9</c:v>
                </c:pt>
                <c:pt idx="233">
                  <c:v>184.7</c:v>
                </c:pt>
                <c:pt idx="234">
                  <c:v>185.2</c:v>
                </c:pt>
                <c:pt idx="235">
                  <c:v>185.9</c:v>
                </c:pt>
                <c:pt idx="236">
                  <c:v>186.1</c:v>
                </c:pt>
                <c:pt idx="237">
                  <c:v>187.2</c:v>
                </c:pt>
                <c:pt idx="238">
                  <c:v>188.3</c:v>
                </c:pt>
                <c:pt idx="239">
                  <c:v>189.4</c:v>
                </c:pt>
                <c:pt idx="240">
                  <c:v>190.5</c:v>
                </c:pt>
                <c:pt idx="241">
                  <c:v>190.7</c:v>
                </c:pt>
                <c:pt idx="242">
                  <c:v>192</c:v>
                </c:pt>
                <c:pt idx="243">
                  <c:v>193.2</c:v>
                </c:pt>
                <c:pt idx="244">
                  <c:v>194.1</c:v>
                </c:pt>
                <c:pt idx="245">
                  <c:v>193.6</c:v>
                </c:pt>
                <c:pt idx="246">
                  <c:v>193.8</c:v>
                </c:pt>
                <c:pt idx="247">
                  <c:v>193.8</c:v>
                </c:pt>
                <c:pt idx="248">
                  <c:v>194</c:v>
                </c:pt>
                <c:pt idx="249">
                  <c:v>193.1</c:v>
                </c:pt>
                <c:pt idx="250">
                  <c:v>192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186.7</c:v>
                </c:pt>
                <c:pt idx="257">
                  <c:v>185.9</c:v>
                </c:pt>
                <c:pt idx="258">
                  <c:v>184.7</c:v>
                </c:pt>
                <c:pt idx="259">
                  <c:v>183.6</c:v>
                </c:pt>
                <c:pt idx="260">
                  <c:v>182.9</c:v>
                </c:pt>
                <c:pt idx="261">
                  <c:v>181.9</c:v>
                </c:pt>
                <c:pt idx="262">
                  <c:v>180.3</c:v>
                </c:pt>
                <c:pt idx="263">
                  <c:v>179.8</c:v>
                </c:pt>
                <c:pt idx="264">
                  <c:v>178.5</c:v>
                </c:pt>
                <c:pt idx="265">
                  <c:v>177.8</c:v>
                </c:pt>
                <c:pt idx="266">
                  <c:v>176.1</c:v>
                </c:pt>
                <c:pt idx="267">
                  <c:v>175</c:v>
                </c:pt>
                <c:pt idx="268">
                  <c:v>173.7</c:v>
                </c:pt>
                <c:pt idx="269">
                  <c:v>172.8</c:v>
                </c:pt>
                <c:pt idx="270">
                  <c:v>171.9</c:v>
                </c:pt>
                <c:pt idx="271">
                  <c:v>170.8</c:v>
                </c:pt>
                <c:pt idx="272">
                  <c:v>169.4</c:v>
                </c:pt>
                <c:pt idx="273">
                  <c:v>168.1</c:v>
                </c:pt>
                <c:pt idx="274">
                  <c:v>167.2</c:v>
                </c:pt>
                <c:pt idx="275">
                  <c:v>165.9</c:v>
                </c:pt>
                <c:pt idx="276">
                  <c:v>164.8</c:v>
                </c:pt>
                <c:pt idx="277">
                  <c:v>163.4</c:v>
                </c:pt>
                <c:pt idx="278">
                  <c:v>161.69999999999999</c:v>
                </c:pt>
                <c:pt idx="279">
                  <c:v>161.19999999999999</c:v>
                </c:pt>
                <c:pt idx="280">
                  <c:v>160.6</c:v>
                </c:pt>
                <c:pt idx="281">
                  <c:v>159.4</c:v>
                </c:pt>
                <c:pt idx="282">
                  <c:v>157.9</c:v>
                </c:pt>
                <c:pt idx="283">
                  <c:v>156.4</c:v>
                </c:pt>
                <c:pt idx="284">
                  <c:v>155.4</c:v>
                </c:pt>
                <c:pt idx="285">
                  <c:v>154.1</c:v>
                </c:pt>
                <c:pt idx="286">
                  <c:v>152.80000000000001</c:v>
                </c:pt>
                <c:pt idx="287">
                  <c:v>152.1</c:v>
                </c:pt>
                <c:pt idx="288">
                  <c:v>150.80000000000001</c:v>
                </c:pt>
                <c:pt idx="289">
                  <c:v>149.5</c:v>
                </c:pt>
                <c:pt idx="290">
                  <c:v>148.4</c:v>
                </c:pt>
                <c:pt idx="291">
                  <c:v>147</c:v>
                </c:pt>
                <c:pt idx="292">
                  <c:v>146.1</c:v>
                </c:pt>
                <c:pt idx="293">
                  <c:v>144.6</c:v>
                </c:pt>
                <c:pt idx="294">
                  <c:v>143.9</c:v>
                </c:pt>
                <c:pt idx="295">
                  <c:v>142.19999999999999</c:v>
                </c:pt>
                <c:pt idx="296">
                  <c:v>141.1</c:v>
                </c:pt>
                <c:pt idx="297">
                  <c:v>139.69999999999999</c:v>
                </c:pt>
                <c:pt idx="298">
                  <c:v>138.19999999999999</c:v>
                </c:pt>
                <c:pt idx="299">
                  <c:v>137.1</c:v>
                </c:pt>
                <c:pt idx="300">
                  <c:v>136.4</c:v>
                </c:pt>
                <c:pt idx="301">
                  <c:v>135.30000000000001</c:v>
                </c:pt>
                <c:pt idx="302">
                  <c:v>133.5</c:v>
                </c:pt>
                <c:pt idx="303">
                  <c:v>132.19999999999999</c:v>
                </c:pt>
                <c:pt idx="304">
                  <c:v>130.6</c:v>
                </c:pt>
                <c:pt idx="305">
                  <c:v>130.19999999999999</c:v>
                </c:pt>
                <c:pt idx="306">
                  <c:v>128.6</c:v>
                </c:pt>
                <c:pt idx="307">
                  <c:v>127.5</c:v>
                </c:pt>
                <c:pt idx="308">
                  <c:v>126.2</c:v>
                </c:pt>
                <c:pt idx="309">
                  <c:v>124.8</c:v>
                </c:pt>
                <c:pt idx="310">
                  <c:v>123.8</c:v>
                </c:pt>
                <c:pt idx="311">
                  <c:v>122.8</c:v>
                </c:pt>
                <c:pt idx="312">
                  <c:v>121.5</c:v>
                </c:pt>
                <c:pt idx="313">
                  <c:v>120.6</c:v>
                </c:pt>
                <c:pt idx="314">
                  <c:v>119.3</c:v>
                </c:pt>
                <c:pt idx="315">
                  <c:v>117.7</c:v>
                </c:pt>
                <c:pt idx="316">
                  <c:v>116.4</c:v>
                </c:pt>
                <c:pt idx="317">
                  <c:v>115.1</c:v>
                </c:pt>
                <c:pt idx="318">
                  <c:v>114.9</c:v>
                </c:pt>
                <c:pt idx="319">
                  <c:v>113.6</c:v>
                </c:pt>
                <c:pt idx="320">
                  <c:v>112.4</c:v>
                </c:pt>
                <c:pt idx="321">
                  <c:v>111.3</c:v>
                </c:pt>
                <c:pt idx="322">
                  <c:v>110.4</c:v>
                </c:pt>
                <c:pt idx="323">
                  <c:v>109.5</c:v>
                </c:pt>
                <c:pt idx="324">
                  <c:v>108.7</c:v>
                </c:pt>
                <c:pt idx="325">
                  <c:v>107.6</c:v>
                </c:pt>
                <c:pt idx="326">
                  <c:v>106.5</c:v>
                </c:pt>
                <c:pt idx="327">
                  <c:v>105.6</c:v>
                </c:pt>
                <c:pt idx="328">
                  <c:v>104.5</c:v>
                </c:pt>
                <c:pt idx="329">
                  <c:v>104</c:v>
                </c:pt>
                <c:pt idx="330">
                  <c:v>102.5</c:v>
                </c:pt>
                <c:pt idx="331">
                  <c:v>102</c:v>
                </c:pt>
                <c:pt idx="332">
                  <c:v>100.9</c:v>
                </c:pt>
                <c:pt idx="333">
                  <c:v>99.8</c:v>
                </c:pt>
                <c:pt idx="334">
                  <c:v>98.5</c:v>
                </c:pt>
                <c:pt idx="335">
                  <c:v>97.1</c:v>
                </c:pt>
                <c:pt idx="336">
                  <c:v>96.7</c:v>
                </c:pt>
                <c:pt idx="337">
                  <c:v>95.8</c:v>
                </c:pt>
                <c:pt idx="338">
                  <c:v>94.5</c:v>
                </c:pt>
                <c:pt idx="339">
                  <c:v>92.7</c:v>
                </c:pt>
                <c:pt idx="340">
                  <c:v>91.4</c:v>
                </c:pt>
                <c:pt idx="341">
                  <c:v>90.7</c:v>
                </c:pt>
                <c:pt idx="342">
                  <c:v>89.4</c:v>
                </c:pt>
                <c:pt idx="343">
                  <c:v>88.1</c:v>
                </c:pt>
                <c:pt idx="344">
                  <c:v>87.1</c:v>
                </c:pt>
                <c:pt idx="345">
                  <c:v>86.3</c:v>
                </c:pt>
                <c:pt idx="346">
                  <c:v>84.9</c:v>
                </c:pt>
                <c:pt idx="347">
                  <c:v>83.2</c:v>
                </c:pt>
                <c:pt idx="348">
                  <c:v>82.1</c:v>
                </c:pt>
                <c:pt idx="349">
                  <c:v>80.5</c:v>
                </c:pt>
                <c:pt idx="350">
                  <c:v>80.099999999999994</c:v>
                </c:pt>
                <c:pt idx="351">
                  <c:v>79.2</c:v>
                </c:pt>
                <c:pt idx="352">
                  <c:v>77.900000000000006</c:v>
                </c:pt>
                <c:pt idx="353">
                  <c:v>76.7</c:v>
                </c:pt>
                <c:pt idx="354">
                  <c:v>75.2</c:v>
                </c:pt>
                <c:pt idx="355">
                  <c:v>73.900000000000006</c:v>
                </c:pt>
                <c:pt idx="356">
                  <c:v>72.7</c:v>
                </c:pt>
                <c:pt idx="357">
                  <c:v>71.400000000000006</c:v>
                </c:pt>
                <c:pt idx="358">
                  <c:v>70.7</c:v>
                </c:pt>
                <c:pt idx="359">
                  <c:v>69.599999999999994</c:v>
                </c:pt>
                <c:pt idx="360">
                  <c:v>68.7</c:v>
                </c:pt>
                <c:pt idx="361">
                  <c:v>67.2</c:v>
                </c:pt>
                <c:pt idx="362">
                  <c:v>65.599999999999994</c:v>
                </c:pt>
                <c:pt idx="363">
                  <c:v>64.3</c:v>
                </c:pt>
                <c:pt idx="364">
                  <c:v>63</c:v>
                </c:pt>
                <c:pt idx="365">
                  <c:v>61.9</c:v>
                </c:pt>
                <c:pt idx="366">
                  <c:v>61.2</c:v>
                </c:pt>
                <c:pt idx="367">
                  <c:v>59.9</c:v>
                </c:pt>
                <c:pt idx="368">
                  <c:v>58.5</c:v>
                </c:pt>
                <c:pt idx="369">
                  <c:v>57.2</c:v>
                </c:pt>
                <c:pt idx="370">
                  <c:v>55.9</c:v>
                </c:pt>
                <c:pt idx="371">
                  <c:v>55.2</c:v>
                </c:pt>
                <c:pt idx="372">
                  <c:v>53.9</c:v>
                </c:pt>
                <c:pt idx="373">
                  <c:v>52.5</c:v>
                </c:pt>
                <c:pt idx="374">
                  <c:v>51.4</c:v>
                </c:pt>
                <c:pt idx="375">
                  <c:v>50.3</c:v>
                </c:pt>
                <c:pt idx="376">
                  <c:v>49.2</c:v>
                </c:pt>
                <c:pt idx="377">
                  <c:v>47.7</c:v>
                </c:pt>
                <c:pt idx="378">
                  <c:v>45.9</c:v>
                </c:pt>
                <c:pt idx="379">
                  <c:v>45.2</c:v>
                </c:pt>
                <c:pt idx="380">
                  <c:v>44.1</c:v>
                </c:pt>
                <c:pt idx="381">
                  <c:v>42.4</c:v>
                </c:pt>
                <c:pt idx="382">
                  <c:v>41.5</c:v>
                </c:pt>
                <c:pt idx="383">
                  <c:v>40.200000000000003</c:v>
                </c:pt>
                <c:pt idx="384">
                  <c:v>39.299999999999997</c:v>
                </c:pt>
                <c:pt idx="385">
                  <c:v>38.200000000000003</c:v>
                </c:pt>
                <c:pt idx="386">
                  <c:v>36.799999999999997</c:v>
                </c:pt>
                <c:pt idx="387">
                  <c:v>35.5</c:v>
                </c:pt>
                <c:pt idx="388">
                  <c:v>34.1</c:v>
                </c:pt>
                <c:pt idx="389">
                  <c:v>33.1</c:v>
                </c:pt>
                <c:pt idx="390">
                  <c:v>31.5</c:v>
                </c:pt>
                <c:pt idx="391">
                  <c:v>30.2</c:v>
                </c:pt>
                <c:pt idx="392">
                  <c:v>29.1</c:v>
                </c:pt>
                <c:pt idx="393">
                  <c:v>27.9</c:v>
                </c:pt>
                <c:pt idx="394">
                  <c:v>27.1</c:v>
                </c:pt>
                <c:pt idx="395">
                  <c:v>26.2</c:v>
                </c:pt>
                <c:pt idx="396">
                  <c:v>25</c:v>
                </c:pt>
                <c:pt idx="397">
                  <c:v>23.7</c:v>
                </c:pt>
                <c:pt idx="398">
                  <c:v>22.9</c:v>
                </c:pt>
                <c:pt idx="399">
                  <c:v>21.7</c:v>
                </c:pt>
                <c:pt idx="400">
                  <c:v>20</c:v>
                </c:pt>
                <c:pt idx="401">
                  <c:v>19.3</c:v>
                </c:pt>
                <c:pt idx="402">
                  <c:v>18.2</c:v>
                </c:pt>
                <c:pt idx="403">
                  <c:v>17.100000000000001</c:v>
                </c:pt>
                <c:pt idx="404">
                  <c:v>15.7</c:v>
                </c:pt>
                <c:pt idx="405">
                  <c:v>14.6</c:v>
                </c:pt>
                <c:pt idx="406">
                  <c:v>13.5</c:v>
                </c:pt>
                <c:pt idx="407">
                  <c:v>12.4</c:v>
                </c:pt>
                <c:pt idx="408">
                  <c:v>11.1</c:v>
                </c:pt>
                <c:pt idx="409">
                  <c:v>10</c:v>
                </c:pt>
                <c:pt idx="410">
                  <c:v>8.9</c:v>
                </c:pt>
                <c:pt idx="411">
                  <c:v>8.1999999999999993</c:v>
                </c:pt>
                <c:pt idx="412">
                  <c:v>6.6</c:v>
                </c:pt>
                <c:pt idx="413">
                  <c:v>5.0999999999999996</c:v>
                </c:pt>
                <c:pt idx="414">
                  <c:v>4.2</c:v>
                </c:pt>
                <c:pt idx="415">
                  <c:v>2.9</c:v>
                </c:pt>
                <c:pt idx="416">
                  <c:v>2.2000000000000002</c:v>
                </c:pt>
                <c:pt idx="417">
                  <c:v>0.7</c:v>
                </c:pt>
                <c:pt idx="418">
                  <c:v>0.2</c:v>
                </c:pt>
                <c:pt idx="419">
                  <c:v>-1</c:v>
                </c:pt>
                <c:pt idx="420">
                  <c:v>0</c:v>
                </c:pt>
                <c:pt idx="421">
                  <c:v>-1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-1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FF-9A46-9FB6-B3A295AAFC4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419</c:v>
                </c:pt>
                <c:pt idx="75">
                  <c:v>1449</c:v>
                </c:pt>
                <c:pt idx="76">
                  <c:v>588</c:v>
                </c:pt>
                <c:pt idx="77">
                  <c:v>-999</c:v>
                </c:pt>
                <c:pt idx="78">
                  <c:v>2506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738</c:v>
                </c:pt>
                <c:pt idx="84">
                  <c:v>-999</c:v>
                </c:pt>
                <c:pt idx="85">
                  <c:v>-999</c:v>
                </c:pt>
                <c:pt idx="86">
                  <c:v>992</c:v>
                </c:pt>
                <c:pt idx="87">
                  <c:v>842</c:v>
                </c:pt>
                <c:pt idx="88">
                  <c:v>830</c:v>
                </c:pt>
                <c:pt idx="89">
                  <c:v>418</c:v>
                </c:pt>
                <c:pt idx="90">
                  <c:v>-999</c:v>
                </c:pt>
                <c:pt idx="91">
                  <c:v>841</c:v>
                </c:pt>
                <c:pt idx="92">
                  <c:v>519</c:v>
                </c:pt>
                <c:pt idx="93">
                  <c:v>562</c:v>
                </c:pt>
                <c:pt idx="94">
                  <c:v>-999</c:v>
                </c:pt>
                <c:pt idx="95">
                  <c:v>380</c:v>
                </c:pt>
                <c:pt idx="96">
                  <c:v>-999</c:v>
                </c:pt>
                <c:pt idx="97">
                  <c:v>-999</c:v>
                </c:pt>
                <c:pt idx="98">
                  <c:v>671</c:v>
                </c:pt>
                <c:pt idx="99">
                  <c:v>595</c:v>
                </c:pt>
                <c:pt idx="100">
                  <c:v>-999</c:v>
                </c:pt>
                <c:pt idx="101">
                  <c:v>-999</c:v>
                </c:pt>
                <c:pt idx="102">
                  <c:v>1644</c:v>
                </c:pt>
                <c:pt idx="103">
                  <c:v>602</c:v>
                </c:pt>
                <c:pt idx="104">
                  <c:v>769</c:v>
                </c:pt>
                <c:pt idx="105">
                  <c:v>813</c:v>
                </c:pt>
                <c:pt idx="106">
                  <c:v>-999</c:v>
                </c:pt>
                <c:pt idx="107">
                  <c:v>-999</c:v>
                </c:pt>
                <c:pt idx="108">
                  <c:v>347</c:v>
                </c:pt>
                <c:pt idx="109">
                  <c:v>-999</c:v>
                </c:pt>
                <c:pt idx="110">
                  <c:v>494</c:v>
                </c:pt>
                <c:pt idx="111">
                  <c:v>537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564</c:v>
                </c:pt>
                <c:pt idx="120">
                  <c:v>-999</c:v>
                </c:pt>
                <c:pt idx="121">
                  <c:v>504</c:v>
                </c:pt>
                <c:pt idx="122">
                  <c:v>-999</c:v>
                </c:pt>
                <c:pt idx="123">
                  <c:v>-999</c:v>
                </c:pt>
                <c:pt idx="124">
                  <c:v>463</c:v>
                </c:pt>
                <c:pt idx="125">
                  <c:v>766</c:v>
                </c:pt>
                <c:pt idx="126">
                  <c:v>506</c:v>
                </c:pt>
                <c:pt idx="127">
                  <c:v>683</c:v>
                </c:pt>
                <c:pt idx="128">
                  <c:v>590</c:v>
                </c:pt>
                <c:pt idx="129">
                  <c:v>414</c:v>
                </c:pt>
                <c:pt idx="130">
                  <c:v>-999</c:v>
                </c:pt>
                <c:pt idx="131">
                  <c:v>544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625</c:v>
                </c:pt>
                <c:pt idx="138">
                  <c:v>565</c:v>
                </c:pt>
                <c:pt idx="139">
                  <c:v>-999</c:v>
                </c:pt>
                <c:pt idx="140">
                  <c:v>350</c:v>
                </c:pt>
                <c:pt idx="141">
                  <c:v>1033</c:v>
                </c:pt>
                <c:pt idx="142">
                  <c:v>528</c:v>
                </c:pt>
                <c:pt idx="143">
                  <c:v>754</c:v>
                </c:pt>
                <c:pt idx="144">
                  <c:v>504</c:v>
                </c:pt>
                <c:pt idx="145">
                  <c:v>-999</c:v>
                </c:pt>
                <c:pt idx="146">
                  <c:v>304</c:v>
                </c:pt>
                <c:pt idx="147">
                  <c:v>584</c:v>
                </c:pt>
                <c:pt idx="148">
                  <c:v>-999</c:v>
                </c:pt>
                <c:pt idx="149">
                  <c:v>890</c:v>
                </c:pt>
                <c:pt idx="150">
                  <c:v>-999</c:v>
                </c:pt>
                <c:pt idx="151">
                  <c:v>548</c:v>
                </c:pt>
                <c:pt idx="152">
                  <c:v>-999</c:v>
                </c:pt>
                <c:pt idx="153">
                  <c:v>711</c:v>
                </c:pt>
                <c:pt idx="154">
                  <c:v>547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1167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704</c:v>
                </c:pt>
                <c:pt idx="341">
                  <c:v>916</c:v>
                </c:pt>
                <c:pt idx="342">
                  <c:v>383</c:v>
                </c:pt>
                <c:pt idx="343">
                  <c:v>1185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317</c:v>
                </c:pt>
                <c:pt idx="349">
                  <c:v>283</c:v>
                </c:pt>
                <c:pt idx="350">
                  <c:v>453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1818</c:v>
                </c:pt>
                <c:pt idx="355">
                  <c:v>-999</c:v>
                </c:pt>
                <c:pt idx="356">
                  <c:v>406</c:v>
                </c:pt>
                <c:pt idx="357">
                  <c:v>417</c:v>
                </c:pt>
                <c:pt idx="358">
                  <c:v>628</c:v>
                </c:pt>
                <c:pt idx="359">
                  <c:v>-999</c:v>
                </c:pt>
                <c:pt idx="360">
                  <c:v>705</c:v>
                </c:pt>
                <c:pt idx="361">
                  <c:v>370</c:v>
                </c:pt>
                <c:pt idx="362">
                  <c:v>1264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436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344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473</c:v>
                </c:pt>
                <c:pt idx="377">
                  <c:v>584</c:v>
                </c:pt>
                <c:pt idx="378">
                  <c:v>528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344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262</c:v>
                </c:pt>
                <c:pt idx="396">
                  <c:v>-999</c:v>
                </c:pt>
                <c:pt idx="397">
                  <c:v>-999</c:v>
                </c:pt>
                <c:pt idx="398">
                  <c:v>817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425</c:v>
                </c:pt>
                <c:pt idx="405">
                  <c:v>-999</c:v>
                </c:pt>
                <c:pt idx="406">
                  <c:v>348</c:v>
                </c:pt>
                <c:pt idx="407">
                  <c:v>1345</c:v>
                </c:pt>
                <c:pt idx="408">
                  <c:v>-999</c:v>
                </c:pt>
                <c:pt idx="409">
                  <c:v>550</c:v>
                </c:pt>
                <c:pt idx="410">
                  <c:v>-999</c:v>
                </c:pt>
                <c:pt idx="411">
                  <c:v>975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1335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1030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0.2</c:v>
                </c:pt>
                <c:pt idx="75">
                  <c:v>1.5</c:v>
                </c:pt>
                <c:pt idx="76">
                  <c:v>2.4</c:v>
                </c:pt>
                <c:pt idx="77">
                  <c:v>3.8</c:v>
                </c:pt>
                <c:pt idx="78">
                  <c:v>4.5999999999999996</c:v>
                </c:pt>
                <c:pt idx="79">
                  <c:v>6</c:v>
                </c:pt>
                <c:pt idx="80">
                  <c:v>7.6</c:v>
                </c:pt>
                <c:pt idx="81">
                  <c:v>8.9</c:v>
                </c:pt>
                <c:pt idx="82">
                  <c:v>10.199999999999999</c:v>
                </c:pt>
                <c:pt idx="83">
                  <c:v>10.9</c:v>
                </c:pt>
                <c:pt idx="84">
                  <c:v>12.4</c:v>
                </c:pt>
                <c:pt idx="85">
                  <c:v>13.8</c:v>
                </c:pt>
                <c:pt idx="86">
                  <c:v>14.4</c:v>
                </c:pt>
                <c:pt idx="87">
                  <c:v>15.3</c:v>
                </c:pt>
                <c:pt idx="88">
                  <c:v>16.899999999999999</c:v>
                </c:pt>
                <c:pt idx="89">
                  <c:v>18</c:v>
                </c:pt>
                <c:pt idx="90">
                  <c:v>19.3</c:v>
                </c:pt>
                <c:pt idx="91">
                  <c:v>20.8</c:v>
                </c:pt>
                <c:pt idx="92">
                  <c:v>21.9</c:v>
                </c:pt>
                <c:pt idx="93">
                  <c:v>22.8</c:v>
                </c:pt>
                <c:pt idx="94">
                  <c:v>23.7</c:v>
                </c:pt>
                <c:pt idx="95">
                  <c:v>25.1</c:v>
                </c:pt>
                <c:pt idx="96">
                  <c:v>26.2</c:v>
                </c:pt>
                <c:pt idx="97">
                  <c:v>27.3</c:v>
                </c:pt>
                <c:pt idx="98">
                  <c:v>28.6</c:v>
                </c:pt>
                <c:pt idx="99">
                  <c:v>29.9</c:v>
                </c:pt>
                <c:pt idx="100">
                  <c:v>31</c:v>
                </c:pt>
                <c:pt idx="101">
                  <c:v>32.4</c:v>
                </c:pt>
                <c:pt idx="102">
                  <c:v>33.299999999999997</c:v>
                </c:pt>
                <c:pt idx="103">
                  <c:v>34.4</c:v>
                </c:pt>
                <c:pt idx="104">
                  <c:v>36.1</c:v>
                </c:pt>
                <c:pt idx="105">
                  <c:v>37.5</c:v>
                </c:pt>
                <c:pt idx="106">
                  <c:v>38.200000000000003</c:v>
                </c:pt>
                <c:pt idx="107">
                  <c:v>39.200000000000003</c:v>
                </c:pt>
                <c:pt idx="108">
                  <c:v>40.4</c:v>
                </c:pt>
                <c:pt idx="109">
                  <c:v>41.7</c:v>
                </c:pt>
                <c:pt idx="110">
                  <c:v>43.2</c:v>
                </c:pt>
                <c:pt idx="111">
                  <c:v>44.8</c:v>
                </c:pt>
                <c:pt idx="112">
                  <c:v>45.7</c:v>
                </c:pt>
                <c:pt idx="113">
                  <c:v>46.6</c:v>
                </c:pt>
                <c:pt idx="114">
                  <c:v>47.7</c:v>
                </c:pt>
                <c:pt idx="115">
                  <c:v>48.4</c:v>
                </c:pt>
                <c:pt idx="116">
                  <c:v>49.9</c:v>
                </c:pt>
                <c:pt idx="117">
                  <c:v>51.2</c:v>
                </c:pt>
                <c:pt idx="118">
                  <c:v>52.8</c:v>
                </c:pt>
                <c:pt idx="119">
                  <c:v>53.9</c:v>
                </c:pt>
                <c:pt idx="120">
                  <c:v>55</c:v>
                </c:pt>
                <c:pt idx="121">
                  <c:v>56.3</c:v>
                </c:pt>
                <c:pt idx="122">
                  <c:v>57.2</c:v>
                </c:pt>
                <c:pt idx="123">
                  <c:v>58.5</c:v>
                </c:pt>
                <c:pt idx="124">
                  <c:v>59.7</c:v>
                </c:pt>
                <c:pt idx="125">
                  <c:v>61.2</c:v>
                </c:pt>
                <c:pt idx="126">
                  <c:v>62.3</c:v>
                </c:pt>
                <c:pt idx="127">
                  <c:v>63.4</c:v>
                </c:pt>
                <c:pt idx="128">
                  <c:v>64.099999999999994</c:v>
                </c:pt>
                <c:pt idx="129">
                  <c:v>65.7</c:v>
                </c:pt>
                <c:pt idx="130">
                  <c:v>67.2</c:v>
                </c:pt>
                <c:pt idx="131">
                  <c:v>67.900000000000006</c:v>
                </c:pt>
                <c:pt idx="132">
                  <c:v>69.2</c:v>
                </c:pt>
                <c:pt idx="133">
                  <c:v>70.5</c:v>
                </c:pt>
                <c:pt idx="134">
                  <c:v>71.400000000000006</c:v>
                </c:pt>
                <c:pt idx="135">
                  <c:v>72.7</c:v>
                </c:pt>
                <c:pt idx="136">
                  <c:v>73.400000000000006</c:v>
                </c:pt>
                <c:pt idx="137">
                  <c:v>74.900000000000006</c:v>
                </c:pt>
                <c:pt idx="138">
                  <c:v>76.099999999999994</c:v>
                </c:pt>
                <c:pt idx="139">
                  <c:v>77</c:v>
                </c:pt>
                <c:pt idx="140">
                  <c:v>77.900000000000006</c:v>
                </c:pt>
                <c:pt idx="141">
                  <c:v>78.900000000000006</c:v>
                </c:pt>
                <c:pt idx="142">
                  <c:v>80</c:v>
                </c:pt>
                <c:pt idx="143">
                  <c:v>81.400000000000006</c:v>
                </c:pt>
                <c:pt idx="144">
                  <c:v>82.5</c:v>
                </c:pt>
                <c:pt idx="145">
                  <c:v>83.8</c:v>
                </c:pt>
                <c:pt idx="146">
                  <c:v>84.9</c:v>
                </c:pt>
                <c:pt idx="147">
                  <c:v>85.8</c:v>
                </c:pt>
                <c:pt idx="148">
                  <c:v>86.9</c:v>
                </c:pt>
                <c:pt idx="149">
                  <c:v>88</c:v>
                </c:pt>
                <c:pt idx="150">
                  <c:v>89.4</c:v>
                </c:pt>
                <c:pt idx="151">
                  <c:v>90.9</c:v>
                </c:pt>
                <c:pt idx="152">
                  <c:v>91.6</c:v>
                </c:pt>
                <c:pt idx="153">
                  <c:v>92.7</c:v>
                </c:pt>
                <c:pt idx="154">
                  <c:v>93.6</c:v>
                </c:pt>
                <c:pt idx="155">
                  <c:v>94.5</c:v>
                </c:pt>
                <c:pt idx="156">
                  <c:v>96</c:v>
                </c:pt>
                <c:pt idx="157">
                  <c:v>97.3</c:v>
                </c:pt>
                <c:pt idx="158">
                  <c:v>98.2</c:v>
                </c:pt>
                <c:pt idx="159">
                  <c:v>99.4</c:v>
                </c:pt>
                <c:pt idx="160">
                  <c:v>100.7</c:v>
                </c:pt>
                <c:pt idx="161">
                  <c:v>102</c:v>
                </c:pt>
                <c:pt idx="162">
                  <c:v>103.4</c:v>
                </c:pt>
                <c:pt idx="163">
                  <c:v>105.3</c:v>
                </c:pt>
                <c:pt idx="164">
                  <c:v>106.4</c:v>
                </c:pt>
                <c:pt idx="165">
                  <c:v>107.5</c:v>
                </c:pt>
                <c:pt idx="166">
                  <c:v>108.9</c:v>
                </c:pt>
                <c:pt idx="167">
                  <c:v>110.2</c:v>
                </c:pt>
                <c:pt idx="168">
                  <c:v>111.5</c:v>
                </c:pt>
                <c:pt idx="169">
                  <c:v>113.1</c:v>
                </c:pt>
                <c:pt idx="170">
                  <c:v>114</c:v>
                </c:pt>
                <c:pt idx="171">
                  <c:v>115.5</c:v>
                </c:pt>
                <c:pt idx="172">
                  <c:v>116.7</c:v>
                </c:pt>
                <c:pt idx="173">
                  <c:v>117.7</c:v>
                </c:pt>
                <c:pt idx="174">
                  <c:v>118.9</c:v>
                </c:pt>
                <c:pt idx="175">
                  <c:v>120.6</c:v>
                </c:pt>
                <c:pt idx="176">
                  <c:v>121.8</c:v>
                </c:pt>
                <c:pt idx="177">
                  <c:v>122.8</c:v>
                </c:pt>
                <c:pt idx="178">
                  <c:v>123.5</c:v>
                </c:pt>
                <c:pt idx="179">
                  <c:v>125.1</c:v>
                </c:pt>
                <c:pt idx="180">
                  <c:v>126.4</c:v>
                </c:pt>
                <c:pt idx="181">
                  <c:v>127.5</c:v>
                </c:pt>
                <c:pt idx="182">
                  <c:v>128.80000000000001</c:v>
                </c:pt>
                <c:pt idx="183">
                  <c:v>129.69999999999999</c:v>
                </c:pt>
                <c:pt idx="184">
                  <c:v>130.80000000000001</c:v>
                </c:pt>
                <c:pt idx="185">
                  <c:v>132</c:v>
                </c:pt>
                <c:pt idx="186">
                  <c:v>133.1</c:v>
                </c:pt>
                <c:pt idx="187">
                  <c:v>134.6</c:v>
                </c:pt>
                <c:pt idx="188">
                  <c:v>135.5</c:v>
                </c:pt>
                <c:pt idx="189">
                  <c:v>136.6</c:v>
                </c:pt>
                <c:pt idx="190">
                  <c:v>137.9</c:v>
                </c:pt>
                <c:pt idx="191">
                  <c:v>138.6</c:v>
                </c:pt>
                <c:pt idx="192">
                  <c:v>139.9</c:v>
                </c:pt>
                <c:pt idx="193">
                  <c:v>141.30000000000001</c:v>
                </c:pt>
                <c:pt idx="194">
                  <c:v>142.19999999999999</c:v>
                </c:pt>
                <c:pt idx="195">
                  <c:v>142.80000000000001</c:v>
                </c:pt>
                <c:pt idx="196">
                  <c:v>143.9</c:v>
                </c:pt>
                <c:pt idx="197">
                  <c:v>145.30000000000001</c:v>
                </c:pt>
                <c:pt idx="198">
                  <c:v>146.4</c:v>
                </c:pt>
                <c:pt idx="199">
                  <c:v>147.30000000000001</c:v>
                </c:pt>
                <c:pt idx="200">
                  <c:v>148.19999999999999</c:v>
                </c:pt>
                <c:pt idx="201">
                  <c:v>149.5</c:v>
                </c:pt>
                <c:pt idx="202">
                  <c:v>150.6</c:v>
                </c:pt>
                <c:pt idx="203">
                  <c:v>151.9</c:v>
                </c:pt>
                <c:pt idx="204">
                  <c:v>153.30000000000001</c:v>
                </c:pt>
                <c:pt idx="205">
                  <c:v>154.4</c:v>
                </c:pt>
                <c:pt idx="206">
                  <c:v>155.69999999999999</c:v>
                </c:pt>
                <c:pt idx="207">
                  <c:v>156.80000000000001</c:v>
                </c:pt>
                <c:pt idx="208">
                  <c:v>158.1</c:v>
                </c:pt>
                <c:pt idx="209">
                  <c:v>159.5</c:v>
                </c:pt>
                <c:pt idx="210">
                  <c:v>161.4</c:v>
                </c:pt>
                <c:pt idx="211">
                  <c:v>162.6</c:v>
                </c:pt>
                <c:pt idx="212">
                  <c:v>163.9</c:v>
                </c:pt>
                <c:pt idx="213">
                  <c:v>164.6</c:v>
                </c:pt>
                <c:pt idx="214">
                  <c:v>166.6</c:v>
                </c:pt>
                <c:pt idx="215">
                  <c:v>167.6</c:v>
                </c:pt>
                <c:pt idx="216">
                  <c:v>169</c:v>
                </c:pt>
                <c:pt idx="217">
                  <c:v>170.1</c:v>
                </c:pt>
                <c:pt idx="218">
                  <c:v>171.6</c:v>
                </c:pt>
                <c:pt idx="219">
                  <c:v>172.5</c:v>
                </c:pt>
                <c:pt idx="220">
                  <c:v>173.4</c:v>
                </c:pt>
                <c:pt idx="221">
                  <c:v>174.3</c:v>
                </c:pt>
                <c:pt idx="222">
                  <c:v>175.6</c:v>
                </c:pt>
                <c:pt idx="223">
                  <c:v>176.8</c:v>
                </c:pt>
                <c:pt idx="224">
                  <c:v>177.8</c:v>
                </c:pt>
                <c:pt idx="225">
                  <c:v>178.3</c:v>
                </c:pt>
                <c:pt idx="226">
                  <c:v>179.2</c:v>
                </c:pt>
                <c:pt idx="227">
                  <c:v>179.9</c:v>
                </c:pt>
                <c:pt idx="228">
                  <c:v>180.8</c:v>
                </c:pt>
                <c:pt idx="229">
                  <c:v>181.4</c:v>
                </c:pt>
                <c:pt idx="230">
                  <c:v>182.3</c:v>
                </c:pt>
                <c:pt idx="231">
                  <c:v>183.2</c:v>
                </c:pt>
                <c:pt idx="232">
                  <c:v>183.9</c:v>
                </c:pt>
                <c:pt idx="233">
                  <c:v>184.7</c:v>
                </c:pt>
                <c:pt idx="234">
                  <c:v>185.2</c:v>
                </c:pt>
                <c:pt idx="235">
                  <c:v>185.9</c:v>
                </c:pt>
                <c:pt idx="236">
                  <c:v>186.1</c:v>
                </c:pt>
                <c:pt idx="237">
                  <c:v>187.2</c:v>
                </c:pt>
                <c:pt idx="238">
                  <c:v>188.3</c:v>
                </c:pt>
                <c:pt idx="239">
                  <c:v>189.4</c:v>
                </c:pt>
                <c:pt idx="240">
                  <c:v>190.5</c:v>
                </c:pt>
                <c:pt idx="241">
                  <c:v>190.7</c:v>
                </c:pt>
                <c:pt idx="242">
                  <c:v>192</c:v>
                </c:pt>
                <c:pt idx="243">
                  <c:v>193.2</c:v>
                </c:pt>
                <c:pt idx="244">
                  <c:v>194.1</c:v>
                </c:pt>
                <c:pt idx="245">
                  <c:v>193.6</c:v>
                </c:pt>
                <c:pt idx="246">
                  <c:v>193.8</c:v>
                </c:pt>
                <c:pt idx="247">
                  <c:v>193.8</c:v>
                </c:pt>
                <c:pt idx="248">
                  <c:v>194</c:v>
                </c:pt>
                <c:pt idx="249">
                  <c:v>193.1</c:v>
                </c:pt>
                <c:pt idx="250">
                  <c:v>192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186.7</c:v>
                </c:pt>
                <c:pt idx="257">
                  <c:v>185.9</c:v>
                </c:pt>
                <c:pt idx="258">
                  <c:v>184.7</c:v>
                </c:pt>
                <c:pt idx="259">
                  <c:v>183.6</c:v>
                </c:pt>
                <c:pt idx="260">
                  <c:v>182.9</c:v>
                </c:pt>
                <c:pt idx="261">
                  <c:v>181.9</c:v>
                </c:pt>
                <c:pt idx="262">
                  <c:v>180.3</c:v>
                </c:pt>
                <c:pt idx="263">
                  <c:v>179.8</c:v>
                </c:pt>
                <c:pt idx="264">
                  <c:v>178.5</c:v>
                </c:pt>
                <c:pt idx="265">
                  <c:v>177.8</c:v>
                </c:pt>
                <c:pt idx="266">
                  <c:v>176.1</c:v>
                </c:pt>
                <c:pt idx="267">
                  <c:v>175</c:v>
                </c:pt>
                <c:pt idx="268">
                  <c:v>173.7</c:v>
                </c:pt>
                <c:pt idx="269">
                  <c:v>172.8</c:v>
                </c:pt>
                <c:pt idx="270">
                  <c:v>171.9</c:v>
                </c:pt>
                <c:pt idx="271">
                  <c:v>170.8</c:v>
                </c:pt>
                <c:pt idx="272">
                  <c:v>169.4</c:v>
                </c:pt>
                <c:pt idx="273">
                  <c:v>168.1</c:v>
                </c:pt>
                <c:pt idx="274">
                  <c:v>167.2</c:v>
                </c:pt>
                <c:pt idx="275">
                  <c:v>165.9</c:v>
                </c:pt>
                <c:pt idx="276">
                  <c:v>164.8</c:v>
                </c:pt>
                <c:pt idx="277">
                  <c:v>163.4</c:v>
                </c:pt>
                <c:pt idx="278">
                  <c:v>161.69999999999999</c:v>
                </c:pt>
                <c:pt idx="279">
                  <c:v>161.19999999999999</c:v>
                </c:pt>
                <c:pt idx="280">
                  <c:v>160.6</c:v>
                </c:pt>
                <c:pt idx="281">
                  <c:v>159.4</c:v>
                </c:pt>
                <c:pt idx="282">
                  <c:v>157.9</c:v>
                </c:pt>
                <c:pt idx="283">
                  <c:v>156.4</c:v>
                </c:pt>
                <c:pt idx="284">
                  <c:v>155.4</c:v>
                </c:pt>
                <c:pt idx="285">
                  <c:v>154.1</c:v>
                </c:pt>
                <c:pt idx="286">
                  <c:v>152.80000000000001</c:v>
                </c:pt>
                <c:pt idx="287">
                  <c:v>152.1</c:v>
                </c:pt>
                <c:pt idx="288">
                  <c:v>150.80000000000001</c:v>
                </c:pt>
                <c:pt idx="289">
                  <c:v>149.5</c:v>
                </c:pt>
                <c:pt idx="290">
                  <c:v>148.4</c:v>
                </c:pt>
                <c:pt idx="291">
                  <c:v>147</c:v>
                </c:pt>
                <c:pt idx="292">
                  <c:v>146.1</c:v>
                </c:pt>
                <c:pt idx="293">
                  <c:v>144.6</c:v>
                </c:pt>
                <c:pt idx="294">
                  <c:v>143.9</c:v>
                </c:pt>
                <c:pt idx="295">
                  <c:v>142.19999999999999</c:v>
                </c:pt>
                <c:pt idx="296">
                  <c:v>141.1</c:v>
                </c:pt>
                <c:pt idx="297">
                  <c:v>139.69999999999999</c:v>
                </c:pt>
                <c:pt idx="298">
                  <c:v>138.19999999999999</c:v>
                </c:pt>
                <c:pt idx="299">
                  <c:v>137.1</c:v>
                </c:pt>
                <c:pt idx="300">
                  <c:v>136.4</c:v>
                </c:pt>
                <c:pt idx="301">
                  <c:v>135.30000000000001</c:v>
                </c:pt>
                <c:pt idx="302">
                  <c:v>133.5</c:v>
                </c:pt>
                <c:pt idx="303">
                  <c:v>132.19999999999999</c:v>
                </c:pt>
                <c:pt idx="304">
                  <c:v>130.6</c:v>
                </c:pt>
                <c:pt idx="305">
                  <c:v>130.19999999999999</c:v>
                </c:pt>
                <c:pt idx="306">
                  <c:v>128.6</c:v>
                </c:pt>
                <c:pt idx="307">
                  <c:v>127.5</c:v>
                </c:pt>
                <c:pt idx="308">
                  <c:v>126.2</c:v>
                </c:pt>
                <c:pt idx="309">
                  <c:v>124.8</c:v>
                </c:pt>
                <c:pt idx="310">
                  <c:v>123.8</c:v>
                </c:pt>
                <c:pt idx="311">
                  <c:v>122.8</c:v>
                </c:pt>
                <c:pt idx="312">
                  <c:v>121.5</c:v>
                </c:pt>
                <c:pt idx="313">
                  <c:v>120.6</c:v>
                </c:pt>
                <c:pt idx="314">
                  <c:v>119.3</c:v>
                </c:pt>
                <c:pt idx="315">
                  <c:v>117.7</c:v>
                </c:pt>
                <c:pt idx="316">
                  <c:v>116.4</c:v>
                </c:pt>
                <c:pt idx="317">
                  <c:v>115.1</c:v>
                </c:pt>
                <c:pt idx="318">
                  <c:v>114.9</c:v>
                </c:pt>
                <c:pt idx="319">
                  <c:v>113.6</c:v>
                </c:pt>
                <c:pt idx="320">
                  <c:v>112.4</c:v>
                </c:pt>
                <c:pt idx="321">
                  <c:v>111.3</c:v>
                </c:pt>
                <c:pt idx="322">
                  <c:v>110.4</c:v>
                </c:pt>
                <c:pt idx="323">
                  <c:v>109.5</c:v>
                </c:pt>
                <c:pt idx="324">
                  <c:v>108.7</c:v>
                </c:pt>
                <c:pt idx="325">
                  <c:v>107.6</c:v>
                </c:pt>
                <c:pt idx="326">
                  <c:v>106.5</c:v>
                </c:pt>
                <c:pt idx="327">
                  <c:v>105.6</c:v>
                </c:pt>
                <c:pt idx="328">
                  <c:v>104.5</c:v>
                </c:pt>
                <c:pt idx="329">
                  <c:v>104</c:v>
                </c:pt>
                <c:pt idx="330">
                  <c:v>102.5</c:v>
                </c:pt>
                <c:pt idx="331">
                  <c:v>102</c:v>
                </c:pt>
                <c:pt idx="332">
                  <c:v>100.9</c:v>
                </c:pt>
                <c:pt idx="333">
                  <c:v>99.8</c:v>
                </c:pt>
                <c:pt idx="334">
                  <c:v>98.5</c:v>
                </c:pt>
                <c:pt idx="335">
                  <c:v>97.1</c:v>
                </c:pt>
                <c:pt idx="336">
                  <c:v>96.7</c:v>
                </c:pt>
                <c:pt idx="337">
                  <c:v>95.8</c:v>
                </c:pt>
                <c:pt idx="338">
                  <c:v>94.5</c:v>
                </c:pt>
                <c:pt idx="339">
                  <c:v>92.7</c:v>
                </c:pt>
                <c:pt idx="340">
                  <c:v>91.4</c:v>
                </c:pt>
                <c:pt idx="341">
                  <c:v>90.7</c:v>
                </c:pt>
                <c:pt idx="342">
                  <c:v>89.4</c:v>
                </c:pt>
                <c:pt idx="343">
                  <c:v>88.1</c:v>
                </c:pt>
                <c:pt idx="344">
                  <c:v>87.1</c:v>
                </c:pt>
                <c:pt idx="345">
                  <c:v>86.3</c:v>
                </c:pt>
                <c:pt idx="346">
                  <c:v>84.9</c:v>
                </c:pt>
                <c:pt idx="347">
                  <c:v>83.2</c:v>
                </c:pt>
                <c:pt idx="348">
                  <c:v>82.1</c:v>
                </c:pt>
                <c:pt idx="349">
                  <c:v>80.5</c:v>
                </c:pt>
                <c:pt idx="350">
                  <c:v>80.099999999999994</c:v>
                </c:pt>
                <c:pt idx="351">
                  <c:v>79.2</c:v>
                </c:pt>
                <c:pt idx="352">
                  <c:v>77.900000000000006</c:v>
                </c:pt>
                <c:pt idx="353">
                  <c:v>76.7</c:v>
                </c:pt>
                <c:pt idx="354">
                  <c:v>75.2</c:v>
                </c:pt>
                <c:pt idx="355">
                  <c:v>73.900000000000006</c:v>
                </c:pt>
                <c:pt idx="356">
                  <c:v>72.7</c:v>
                </c:pt>
                <c:pt idx="357">
                  <c:v>71.400000000000006</c:v>
                </c:pt>
                <c:pt idx="358">
                  <c:v>70.7</c:v>
                </c:pt>
                <c:pt idx="359">
                  <c:v>69.599999999999994</c:v>
                </c:pt>
                <c:pt idx="360">
                  <c:v>68.7</c:v>
                </c:pt>
                <c:pt idx="361">
                  <c:v>67.2</c:v>
                </c:pt>
                <c:pt idx="362">
                  <c:v>65.599999999999994</c:v>
                </c:pt>
                <c:pt idx="363">
                  <c:v>64.3</c:v>
                </c:pt>
                <c:pt idx="364">
                  <c:v>63</c:v>
                </c:pt>
                <c:pt idx="365">
                  <c:v>61.9</c:v>
                </c:pt>
                <c:pt idx="366">
                  <c:v>61.2</c:v>
                </c:pt>
                <c:pt idx="367">
                  <c:v>59.9</c:v>
                </c:pt>
                <c:pt idx="368">
                  <c:v>58.5</c:v>
                </c:pt>
                <c:pt idx="369">
                  <c:v>57.2</c:v>
                </c:pt>
                <c:pt idx="370">
                  <c:v>55.9</c:v>
                </c:pt>
                <c:pt idx="371">
                  <c:v>55.2</c:v>
                </c:pt>
                <c:pt idx="372">
                  <c:v>53.9</c:v>
                </c:pt>
                <c:pt idx="373">
                  <c:v>52.5</c:v>
                </c:pt>
                <c:pt idx="374">
                  <c:v>51.4</c:v>
                </c:pt>
                <c:pt idx="375">
                  <c:v>50.3</c:v>
                </c:pt>
                <c:pt idx="376">
                  <c:v>49.2</c:v>
                </c:pt>
                <c:pt idx="377">
                  <c:v>47.7</c:v>
                </c:pt>
                <c:pt idx="378">
                  <c:v>45.9</c:v>
                </c:pt>
                <c:pt idx="379">
                  <c:v>45.2</c:v>
                </c:pt>
                <c:pt idx="380">
                  <c:v>44.1</c:v>
                </c:pt>
                <c:pt idx="381">
                  <c:v>42.4</c:v>
                </c:pt>
                <c:pt idx="382">
                  <c:v>41.5</c:v>
                </c:pt>
                <c:pt idx="383">
                  <c:v>40.200000000000003</c:v>
                </c:pt>
                <c:pt idx="384">
                  <c:v>39.299999999999997</c:v>
                </c:pt>
                <c:pt idx="385">
                  <c:v>38.200000000000003</c:v>
                </c:pt>
                <c:pt idx="386">
                  <c:v>36.799999999999997</c:v>
                </c:pt>
                <c:pt idx="387">
                  <c:v>35.5</c:v>
                </c:pt>
                <c:pt idx="388">
                  <c:v>34.1</c:v>
                </c:pt>
                <c:pt idx="389">
                  <c:v>33.1</c:v>
                </c:pt>
                <c:pt idx="390">
                  <c:v>31.5</c:v>
                </c:pt>
                <c:pt idx="391">
                  <c:v>30.2</c:v>
                </c:pt>
                <c:pt idx="392">
                  <c:v>29.1</c:v>
                </c:pt>
                <c:pt idx="393">
                  <c:v>27.9</c:v>
                </c:pt>
                <c:pt idx="394">
                  <c:v>27.1</c:v>
                </c:pt>
                <c:pt idx="395">
                  <c:v>26.2</c:v>
                </c:pt>
                <c:pt idx="396">
                  <c:v>25</c:v>
                </c:pt>
                <c:pt idx="397">
                  <c:v>23.7</c:v>
                </c:pt>
                <c:pt idx="398">
                  <c:v>22.9</c:v>
                </c:pt>
                <c:pt idx="399">
                  <c:v>21.7</c:v>
                </c:pt>
                <c:pt idx="400">
                  <c:v>20</c:v>
                </c:pt>
                <c:pt idx="401">
                  <c:v>19.3</c:v>
                </c:pt>
                <c:pt idx="402">
                  <c:v>18.2</c:v>
                </c:pt>
                <c:pt idx="403">
                  <c:v>17.100000000000001</c:v>
                </c:pt>
                <c:pt idx="404">
                  <c:v>15.7</c:v>
                </c:pt>
                <c:pt idx="405">
                  <c:v>14.6</c:v>
                </c:pt>
                <c:pt idx="406">
                  <c:v>13.5</c:v>
                </c:pt>
                <c:pt idx="407">
                  <c:v>12.4</c:v>
                </c:pt>
                <c:pt idx="408">
                  <c:v>11.1</c:v>
                </c:pt>
                <c:pt idx="409">
                  <c:v>10</c:v>
                </c:pt>
                <c:pt idx="410">
                  <c:v>8.9</c:v>
                </c:pt>
                <c:pt idx="411">
                  <c:v>8.1999999999999993</c:v>
                </c:pt>
                <c:pt idx="412">
                  <c:v>6.6</c:v>
                </c:pt>
                <c:pt idx="413">
                  <c:v>5.0999999999999996</c:v>
                </c:pt>
                <c:pt idx="414">
                  <c:v>4.2</c:v>
                </c:pt>
                <c:pt idx="415">
                  <c:v>2.9</c:v>
                </c:pt>
                <c:pt idx="416">
                  <c:v>2.2000000000000002</c:v>
                </c:pt>
                <c:pt idx="417">
                  <c:v>0.7</c:v>
                </c:pt>
                <c:pt idx="418">
                  <c:v>0.2</c:v>
                </c:pt>
                <c:pt idx="419">
                  <c:v>-1</c:v>
                </c:pt>
                <c:pt idx="420">
                  <c:v>0</c:v>
                </c:pt>
                <c:pt idx="421">
                  <c:v>-1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-1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FF-9A46-9FB6-B3A295AAF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661279"/>
        <c:axId val="1"/>
      </c:scatterChart>
      <c:valAx>
        <c:axId val="2012661279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6612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-0.526496745081522</c:v>
                </c:pt>
                <c:pt idx="75">
                  <c:v>1</c:v>
                </c:pt>
                <c:pt idx="76">
                  <c:v>1</c:v>
                </c:pt>
                <c:pt idx="77">
                  <c:v>-999</c:v>
                </c:pt>
                <c:pt idx="78">
                  <c:v>1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1</c:v>
                </c:pt>
                <c:pt idx="84">
                  <c:v>-999</c:v>
                </c:pt>
                <c:pt idx="85">
                  <c:v>-999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-999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-999</c:v>
                </c:pt>
                <c:pt idx="95">
                  <c:v>1</c:v>
                </c:pt>
                <c:pt idx="96">
                  <c:v>-999</c:v>
                </c:pt>
                <c:pt idx="97">
                  <c:v>-999</c:v>
                </c:pt>
                <c:pt idx="98">
                  <c:v>1</c:v>
                </c:pt>
                <c:pt idx="99">
                  <c:v>1</c:v>
                </c:pt>
                <c:pt idx="100">
                  <c:v>-999</c:v>
                </c:pt>
                <c:pt idx="101">
                  <c:v>-999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-999</c:v>
                </c:pt>
                <c:pt idx="107">
                  <c:v>-999</c:v>
                </c:pt>
                <c:pt idx="108">
                  <c:v>1</c:v>
                </c:pt>
                <c:pt idx="109">
                  <c:v>-999</c:v>
                </c:pt>
                <c:pt idx="110">
                  <c:v>1</c:v>
                </c:pt>
                <c:pt idx="111">
                  <c:v>1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1</c:v>
                </c:pt>
                <c:pt idx="120">
                  <c:v>-999</c:v>
                </c:pt>
                <c:pt idx="121">
                  <c:v>1</c:v>
                </c:pt>
                <c:pt idx="122">
                  <c:v>-999</c:v>
                </c:pt>
                <c:pt idx="123">
                  <c:v>-999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-999</c:v>
                </c:pt>
                <c:pt idx="131">
                  <c:v>1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1</c:v>
                </c:pt>
                <c:pt idx="138">
                  <c:v>1</c:v>
                </c:pt>
                <c:pt idx="139">
                  <c:v>-999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-999</c:v>
                </c:pt>
                <c:pt idx="146">
                  <c:v>1</c:v>
                </c:pt>
                <c:pt idx="147">
                  <c:v>1</c:v>
                </c:pt>
                <c:pt idx="148">
                  <c:v>-999</c:v>
                </c:pt>
                <c:pt idx="149">
                  <c:v>1</c:v>
                </c:pt>
                <c:pt idx="150">
                  <c:v>-999</c:v>
                </c:pt>
                <c:pt idx="151">
                  <c:v>1</c:v>
                </c:pt>
                <c:pt idx="152">
                  <c:v>-999</c:v>
                </c:pt>
                <c:pt idx="153">
                  <c:v>1</c:v>
                </c:pt>
                <c:pt idx="154">
                  <c:v>1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1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1</c:v>
                </c:pt>
                <c:pt idx="355">
                  <c:v>-999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-999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1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1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1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1</c:v>
                </c:pt>
                <c:pt idx="396">
                  <c:v>-999</c:v>
                </c:pt>
                <c:pt idx="397">
                  <c:v>-999</c:v>
                </c:pt>
                <c:pt idx="398">
                  <c:v>1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1</c:v>
                </c:pt>
                <c:pt idx="405">
                  <c:v>-999</c:v>
                </c:pt>
                <c:pt idx="406">
                  <c:v>1</c:v>
                </c:pt>
                <c:pt idx="407">
                  <c:v>1</c:v>
                </c:pt>
                <c:pt idx="408">
                  <c:v>-999</c:v>
                </c:pt>
                <c:pt idx="409">
                  <c:v>1</c:v>
                </c:pt>
                <c:pt idx="410">
                  <c:v>-999</c:v>
                </c:pt>
                <c:pt idx="411">
                  <c:v>1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1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-0.15301378774100416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0.2</c:v>
                </c:pt>
                <c:pt idx="75">
                  <c:v>1.5</c:v>
                </c:pt>
                <c:pt idx="76">
                  <c:v>2.4</c:v>
                </c:pt>
                <c:pt idx="77">
                  <c:v>3.8</c:v>
                </c:pt>
                <c:pt idx="78">
                  <c:v>4.5999999999999996</c:v>
                </c:pt>
                <c:pt idx="79">
                  <c:v>6</c:v>
                </c:pt>
                <c:pt idx="80">
                  <c:v>7.6</c:v>
                </c:pt>
                <c:pt idx="81">
                  <c:v>8.9</c:v>
                </c:pt>
                <c:pt idx="82">
                  <c:v>10.199999999999999</c:v>
                </c:pt>
                <c:pt idx="83">
                  <c:v>10.9</c:v>
                </c:pt>
                <c:pt idx="84">
                  <c:v>12.4</c:v>
                </c:pt>
                <c:pt idx="85">
                  <c:v>13.8</c:v>
                </c:pt>
                <c:pt idx="86">
                  <c:v>14.4</c:v>
                </c:pt>
                <c:pt idx="87">
                  <c:v>15.3</c:v>
                </c:pt>
                <c:pt idx="88">
                  <c:v>16.899999999999999</c:v>
                </c:pt>
                <c:pt idx="89">
                  <c:v>18</c:v>
                </c:pt>
                <c:pt idx="90">
                  <c:v>19.3</c:v>
                </c:pt>
                <c:pt idx="91">
                  <c:v>20.8</c:v>
                </c:pt>
                <c:pt idx="92">
                  <c:v>21.9</c:v>
                </c:pt>
                <c:pt idx="93">
                  <c:v>22.8</c:v>
                </c:pt>
                <c:pt idx="94">
                  <c:v>23.7</c:v>
                </c:pt>
                <c:pt idx="95">
                  <c:v>25.1</c:v>
                </c:pt>
                <c:pt idx="96">
                  <c:v>26.2</c:v>
                </c:pt>
                <c:pt idx="97">
                  <c:v>27.3</c:v>
                </c:pt>
                <c:pt idx="98">
                  <c:v>28.6</c:v>
                </c:pt>
                <c:pt idx="99">
                  <c:v>29.9</c:v>
                </c:pt>
                <c:pt idx="100">
                  <c:v>31</c:v>
                </c:pt>
                <c:pt idx="101">
                  <c:v>32.4</c:v>
                </c:pt>
                <c:pt idx="102">
                  <c:v>33.299999999999997</c:v>
                </c:pt>
                <c:pt idx="103">
                  <c:v>34.4</c:v>
                </c:pt>
                <c:pt idx="104">
                  <c:v>36.1</c:v>
                </c:pt>
                <c:pt idx="105">
                  <c:v>37.5</c:v>
                </c:pt>
                <c:pt idx="106">
                  <c:v>38.200000000000003</c:v>
                </c:pt>
                <c:pt idx="107">
                  <c:v>39.200000000000003</c:v>
                </c:pt>
                <c:pt idx="108">
                  <c:v>40.4</c:v>
                </c:pt>
                <c:pt idx="109">
                  <c:v>41.7</c:v>
                </c:pt>
                <c:pt idx="110">
                  <c:v>43.2</c:v>
                </c:pt>
                <c:pt idx="111">
                  <c:v>44.8</c:v>
                </c:pt>
                <c:pt idx="112">
                  <c:v>45.7</c:v>
                </c:pt>
                <c:pt idx="113">
                  <c:v>46.6</c:v>
                </c:pt>
                <c:pt idx="114">
                  <c:v>47.7</c:v>
                </c:pt>
                <c:pt idx="115">
                  <c:v>48.4</c:v>
                </c:pt>
                <c:pt idx="116">
                  <c:v>49.9</c:v>
                </c:pt>
                <c:pt idx="117">
                  <c:v>51.2</c:v>
                </c:pt>
                <c:pt idx="118">
                  <c:v>52.8</c:v>
                </c:pt>
                <c:pt idx="119">
                  <c:v>53.9</c:v>
                </c:pt>
                <c:pt idx="120">
                  <c:v>55</c:v>
                </c:pt>
                <c:pt idx="121">
                  <c:v>56.3</c:v>
                </c:pt>
                <c:pt idx="122">
                  <c:v>57.2</c:v>
                </c:pt>
                <c:pt idx="123">
                  <c:v>58.5</c:v>
                </c:pt>
                <c:pt idx="124">
                  <c:v>59.7</c:v>
                </c:pt>
                <c:pt idx="125">
                  <c:v>61.2</c:v>
                </c:pt>
                <c:pt idx="126">
                  <c:v>62.3</c:v>
                </c:pt>
                <c:pt idx="127">
                  <c:v>63.4</c:v>
                </c:pt>
                <c:pt idx="128">
                  <c:v>64.099999999999994</c:v>
                </c:pt>
                <c:pt idx="129">
                  <c:v>65.7</c:v>
                </c:pt>
                <c:pt idx="130">
                  <c:v>67.2</c:v>
                </c:pt>
                <c:pt idx="131">
                  <c:v>67.900000000000006</c:v>
                </c:pt>
                <c:pt idx="132">
                  <c:v>69.2</c:v>
                </c:pt>
                <c:pt idx="133">
                  <c:v>70.5</c:v>
                </c:pt>
                <c:pt idx="134">
                  <c:v>71.400000000000006</c:v>
                </c:pt>
                <c:pt idx="135">
                  <c:v>72.7</c:v>
                </c:pt>
                <c:pt idx="136">
                  <c:v>73.400000000000006</c:v>
                </c:pt>
                <c:pt idx="137">
                  <c:v>74.900000000000006</c:v>
                </c:pt>
                <c:pt idx="138">
                  <c:v>76.099999999999994</c:v>
                </c:pt>
                <c:pt idx="139">
                  <c:v>77</c:v>
                </c:pt>
                <c:pt idx="140">
                  <c:v>77.900000000000006</c:v>
                </c:pt>
                <c:pt idx="141">
                  <c:v>78.900000000000006</c:v>
                </c:pt>
                <c:pt idx="142">
                  <c:v>80</c:v>
                </c:pt>
                <c:pt idx="143">
                  <c:v>81.400000000000006</c:v>
                </c:pt>
                <c:pt idx="144">
                  <c:v>82.5</c:v>
                </c:pt>
                <c:pt idx="145">
                  <c:v>83.8</c:v>
                </c:pt>
                <c:pt idx="146">
                  <c:v>84.9</c:v>
                </c:pt>
                <c:pt idx="147">
                  <c:v>85.8</c:v>
                </c:pt>
                <c:pt idx="148">
                  <c:v>86.9</c:v>
                </c:pt>
                <c:pt idx="149">
                  <c:v>88</c:v>
                </c:pt>
                <c:pt idx="150">
                  <c:v>89.4</c:v>
                </c:pt>
                <c:pt idx="151">
                  <c:v>90.9</c:v>
                </c:pt>
                <c:pt idx="152">
                  <c:v>91.6</c:v>
                </c:pt>
                <c:pt idx="153">
                  <c:v>92.7</c:v>
                </c:pt>
                <c:pt idx="154">
                  <c:v>93.6</c:v>
                </c:pt>
                <c:pt idx="155">
                  <c:v>94.5</c:v>
                </c:pt>
                <c:pt idx="156">
                  <c:v>96</c:v>
                </c:pt>
                <c:pt idx="157">
                  <c:v>97.3</c:v>
                </c:pt>
                <c:pt idx="158">
                  <c:v>98.2</c:v>
                </c:pt>
                <c:pt idx="159">
                  <c:v>99.4</c:v>
                </c:pt>
                <c:pt idx="160">
                  <c:v>100.7</c:v>
                </c:pt>
                <c:pt idx="161">
                  <c:v>102</c:v>
                </c:pt>
                <c:pt idx="162">
                  <c:v>103.4</c:v>
                </c:pt>
                <c:pt idx="163">
                  <c:v>105.3</c:v>
                </c:pt>
                <c:pt idx="164">
                  <c:v>106.4</c:v>
                </c:pt>
                <c:pt idx="165">
                  <c:v>107.5</c:v>
                </c:pt>
                <c:pt idx="166">
                  <c:v>108.9</c:v>
                </c:pt>
                <c:pt idx="167">
                  <c:v>110.2</c:v>
                </c:pt>
                <c:pt idx="168">
                  <c:v>111.5</c:v>
                </c:pt>
                <c:pt idx="169">
                  <c:v>113.1</c:v>
                </c:pt>
                <c:pt idx="170">
                  <c:v>114</c:v>
                </c:pt>
                <c:pt idx="171">
                  <c:v>115.5</c:v>
                </c:pt>
                <c:pt idx="172">
                  <c:v>116.7</c:v>
                </c:pt>
                <c:pt idx="173">
                  <c:v>117.7</c:v>
                </c:pt>
                <c:pt idx="174">
                  <c:v>118.9</c:v>
                </c:pt>
                <c:pt idx="175">
                  <c:v>120.6</c:v>
                </c:pt>
                <c:pt idx="176">
                  <c:v>121.8</c:v>
                </c:pt>
                <c:pt idx="177">
                  <c:v>122.8</c:v>
                </c:pt>
                <c:pt idx="178">
                  <c:v>123.5</c:v>
                </c:pt>
                <c:pt idx="179">
                  <c:v>125.1</c:v>
                </c:pt>
                <c:pt idx="180">
                  <c:v>126.4</c:v>
                </c:pt>
                <c:pt idx="181">
                  <c:v>127.5</c:v>
                </c:pt>
                <c:pt idx="182">
                  <c:v>128.80000000000001</c:v>
                </c:pt>
                <c:pt idx="183">
                  <c:v>129.69999999999999</c:v>
                </c:pt>
                <c:pt idx="184">
                  <c:v>130.80000000000001</c:v>
                </c:pt>
                <c:pt idx="185">
                  <c:v>132</c:v>
                </c:pt>
                <c:pt idx="186">
                  <c:v>133.1</c:v>
                </c:pt>
                <c:pt idx="187">
                  <c:v>134.6</c:v>
                </c:pt>
                <c:pt idx="188">
                  <c:v>135.5</c:v>
                </c:pt>
                <c:pt idx="189">
                  <c:v>136.6</c:v>
                </c:pt>
                <c:pt idx="190">
                  <c:v>137.9</c:v>
                </c:pt>
                <c:pt idx="191">
                  <c:v>138.6</c:v>
                </c:pt>
                <c:pt idx="192">
                  <c:v>139.9</c:v>
                </c:pt>
                <c:pt idx="193">
                  <c:v>141.30000000000001</c:v>
                </c:pt>
                <c:pt idx="194">
                  <c:v>142.19999999999999</c:v>
                </c:pt>
                <c:pt idx="195">
                  <c:v>142.80000000000001</c:v>
                </c:pt>
                <c:pt idx="196">
                  <c:v>143.9</c:v>
                </c:pt>
                <c:pt idx="197">
                  <c:v>145.30000000000001</c:v>
                </c:pt>
                <c:pt idx="198">
                  <c:v>146.4</c:v>
                </c:pt>
                <c:pt idx="199">
                  <c:v>147.30000000000001</c:v>
                </c:pt>
                <c:pt idx="200">
                  <c:v>148.19999999999999</c:v>
                </c:pt>
                <c:pt idx="201">
                  <c:v>149.5</c:v>
                </c:pt>
                <c:pt idx="202">
                  <c:v>150.6</c:v>
                </c:pt>
                <c:pt idx="203">
                  <c:v>151.9</c:v>
                </c:pt>
                <c:pt idx="204">
                  <c:v>153.30000000000001</c:v>
                </c:pt>
                <c:pt idx="205">
                  <c:v>154.4</c:v>
                </c:pt>
                <c:pt idx="206">
                  <c:v>155.69999999999999</c:v>
                </c:pt>
                <c:pt idx="207">
                  <c:v>156.80000000000001</c:v>
                </c:pt>
                <c:pt idx="208">
                  <c:v>158.1</c:v>
                </c:pt>
                <c:pt idx="209">
                  <c:v>159.5</c:v>
                </c:pt>
                <c:pt idx="210">
                  <c:v>161.4</c:v>
                </c:pt>
                <c:pt idx="211">
                  <c:v>162.6</c:v>
                </c:pt>
                <c:pt idx="212">
                  <c:v>163.9</c:v>
                </c:pt>
                <c:pt idx="213">
                  <c:v>164.6</c:v>
                </c:pt>
                <c:pt idx="214">
                  <c:v>166.6</c:v>
                </c:pt>
                <c:pt idx="215">
                  <c:v>167.6</c:v>
                </c:pt>
                <c:pt idx="216">
                  <c:v>169</c:v>
                </c:pt>
                <c:pt idx="217">
                  <c:v>170.1</c:v>
                </c:pt>
                <c:pt idx="218">
                  <c:v>171.6</c:v>
                </c:pt>
                <c:pt idx="219">
                  <c:v>172.5</c:v>
                </c:pt>
                <c:pt idx="220">
                  <c:v>173.4</c:v>
                </c:pt>
                <c:pt idx="221">
                  <c:v>174.3</c:v>
                </c:pt>
                <c:pt idx="222">
                  <c:v>175.6</c:v>
                </c:pt>
                <c:pt idx="223">
                  <c:v>176.8</c:v>
                </c:pt>
                <c:pt idx="224">
                  <c:v>177.8</c:v>
                </c:pt>
                <c:pt idx="225">
                  <c:v>178.3</c:v>
                </c:pt>
                <c:pt idx="226">
                  <c:v>179.2</c:v>
                </c:pt>
                <c:pt idx="227">
                  <c:v>179.9</c:v>
                </c:pt>
                <c:pt idx="228">
                  <c:v>180.8</c:v>
                </c:pt>
                <c:pt idx="229">
                  <c:v>181.4</c:v>
                </c:pt>
                <c:pt idx="230">
                  <c:v>182.3</c:v>
                </c:pt>
                <c:pt idx="231">
                  <c:v>183.2</c:v>
                </c:pt>
                <c:pt idx="232">
                  <c:v>183.9</c:v>
                </c:pt>
                <c:pt idx="233">
                  <c:v>184.7</c:v>
                </c:pt>
                <c:pt idx="234">
                  <c:v>185.2</c:v>
                </c:pt>
                <c:pt idx="235">
                  <c:v>185.9</c:v>
                </c:pt>
                <c:pt idx="236">
                  <c:v>186.1</c:v>
                </c:pt>
                <c:pt idx="237">
                  <c:v>187.2</c:v>
                </c:pt>
                <c:pt idx="238">
                  <c:v>188.3</c:v>
                </c:pt>
                <c:pt idx="239">
                  <c:v>189.4</c:v>
                </c:pt>
                <c:pt idx="240">
                  <c:v>190.5</c:v>
                </c:pt>
                <c:pt idx="241">
                  <c:v>190.7</c:v>
                </c:pt>
                <c:pt idx="242">
                  <c:v>192</c:v>
                </c:pt>
                <c:pt idx="243">
                  <c:v>193.2</c:v>
                </c:pt>
                <c:pt idx="244">
                  <c:v>194.1</c:v>
                </c:pt>
                <c:pt idx="245">
                  <c:v>193.6</c:v>
                </c:pt>
                <c:pt idx="246">
                  <c:v>193.8</c:v>
                </c:pt>
                <c:pt idx="247">
                  <c:v>193.8</c:v>
                </c:pt>
                <c:pt idx="248">
                  <c:v>194</c:v>
                </c:pt>
                <c:pt idx="249">
                  <c:v>193.1</c:v>
                </c:pt>
                <c:pt idx="250">
                  <c:v>192</c:v>
                </c:pt>
                <c:pt idx="251">
                  <c:v>191.2</c:v>
                </c:pt>
                <c:pt idx="252">
                  <c:v>190.7</c:v>
                </c:pt>
                <c:pt idx="253">
                  <c:v>190</c:v>
                </c:pt>
                <c:pt idx="254">
                  <c:v>188.7</c:v>
                </c:pt>
                <c:pt idx="255">
                  <c:v>188.1</c:v>
                </c:pt>
                <c:pt idx="256">
                  <c:v>186.7</c:v>
                </c:pt>
                <c:pt idx="257">
                  <c:v>185.9</c:v>
                </c:pt>
                <c:pt idx="258">
                  <c:v>184.7</c:v>
                </c:pt>
                <c:pt idx="259">
                  <c:v>183.6</c:v>
                </c:pt>
                <c:pt idx="260">
                  <c:v>182.9</c:v>
                </c:pt>
                <c:pt idx="261">
                  <c:v>181.9</c:v>
                </c:pt>
                <c:pt idx="262">
                  <c:v>180.3</c:v>
                </c:pt>
                <c:pt idx="263">
                  <c:v>179.8</c:v>
                </c:pt>
                <c:pt idx="264">
                  <c:v>178.5</c:v>
                </c:pt>
                <c:pt idx="265">
                  <c:v>177.8</c:v>
                </c:pt>
                <c:pt idx="266">
                  <c:v>176.1</c:v>
                </c:pt>
                <c:pt idx="267">
                  <c:v>175</c:v>
                </c:pt>
                <c:pt idx="268">
                  <c:v>173.7</c:v>
                </c:pt>
                <c:pt idx="269">
                  <c:v>172.8</c:v>
                </c:pt>
                <c:pt idx="270">
                  <c:v>171.9</c:v>
                </c:pt>
                <c:pt idx="271">
                  <c:v>170.8</c:v>
                </c:pt>
                <c:pt idx="272">
                  <c:v>169.4</c:v>
                </c:pt>
                <c:pt idx="273">
                  <c:v>168.1</c:v>
                </c:pt>
                <c:pt idx="274">
                  <c:v>167.2</c:v>
                </c:pt>
                <c:pt idx="275">
                  <c:v>165.9</c:v>
                </c:pt>
                <c:pt idx="276">
                  <c:v>164.8</c:v>
                </c:pt>
                <c:pt idx="277">
                  <c:v>163.4</c:v>
                </c:pt>
                <c:pt idx="278">
                  <c:v>161.69999999999999</c:v>
                </c:pt>
                <c:pt idx="279">
                  <c:v>161.19999999999999</c:v>
                </c:pt>
                <c:pt idx="280">
                  <c:v>160.6</c:v>
                </c:pt>
                <c:pt idx="281">
                  <c:v>159.4</c:v>
                </c:pt>
                <c:pt idx="282">
                  <c:v>157.9</c:v>
                </c:pt>
                <c:pt idx="283">
                  <c:v>156.4</c:v>
                </c:pt>
                <c:pt idx="284">
                  <c:v>155.4</c:v>
                </c:pt>
                <c:pt idx="285">
                  <c:v>154.1</c:v>
                </c:pt>
                <c:pt idx="286">
                  <c:v>152.80000000000001</c:v>
                </c:pt>
                <c:pt idx="287">
                  <c:v>152.1</c:v>
                </c:pt>
                <c:pt idx="288">
                  <c:v>150.80000000000001</c:v>
                </c:pt>
                <c:pt idx="289">
                  <c:v>149.5</c:v>
                </c:pt>
                <c:pt idx="290">
                  <c:v>148.4</c:v>
                </c:pt>
                <c:pt idx="291">
                  <c:v>147</c:v>
                </c:pt>
                <c:pt idx="292">
                  <c:v>146.1</c:v>
                </c:pt>
                <c:pt idx="293">
                  <c:v>144.6</c:v>
                </c:pt>
                <c:pt idx="294">
                  <c:v>143.9</c:v>
                </c:pt>
                <c:pt idx="295">
                  <c:v>142.19999999999999</c:v>
                </c:pt>
                <c:pt idx="296">
                  <c:v>141.1</c:v>
                </c:pt>
                <c:pt idx="297">
                  <c:v>139.69999999999999</c:v>
                </c:pt>
                <c:pt idx="298">
                  <c:v>138.19999999999999</c:v>
                </c:pt>
                <c:pt idx="299">
                  <c:v>137.1</c:v>
                </c:pt>
                <c:pt idx="300">
                  <c:v>136.4</c:v>
                </c:pt>
                <c:pt idx="301">
                  <c:v>135.30000000000001</c:v>
                </c:pt>
                <c:pt idx="302">
                  <c:v>133.5</c:v>
                </c:pt>
                <c:pt idx="303">
                  <c:v>132.19999999999999</c:v>
                </c:pt>
                <c:pt idx="304">
                  <c:v>130.6</c:v>
                </c:pt>
                <c:pt idx="305">
                  <c:v>130.19999999999999</c:v>
                </c:pt>
                <c:pt idx="306">
                  <c:v>128.6</c:v>
                </c:pt>
                <c:pt idx="307">
                  <c:v>127.5</c:v>
                </c:pt>
                <c:pt idx="308">
                  <c:v>126.2</c:v>
                </c:pt>
                <c:pt idx="309">
                  <c:v>124.8</c:v>
                </c:pt>
                <c:pt idx="310">
                  <c:v>123.8</c:v>
                </c:pt>
                <c:pt idx="311">
                  <c:v>122.8</c:v>
                </c:pt>
                <c:pt idx="312">
                  <c:v>121.5</c:v>
                </c:pt>
                <c:pt idx="313">
                  <c:v>120.6</c:v>
                </c:pt>
                <c:pt idx="314">
                  <c:v>119.3</c:v>
                </c:pt>
                <c:pt idx="315">
                  <c:v>117.7</c:v>
                </c:pt>
                <c:pt idx="316">
                  <c:v>116.4</c:v>
                </c:pt>
                <c:pt idx="317">
                  <c:v>115.1</c:v>
                </c:pt>
                <c:pt idx="318">
                  <c:v>114.9</c:v>
                </c:pt>
                <c:pt idx="319">
                  <c:v>113.6</c:v>
                </c:pt>
                <c:pt idx="320">
                  <c:v>112.4</c:v>
                </c:pt>
                <c:pt idx="321">
                  <c:v>111.3</c:v>
                </c:pt>
                <c:pt idx="322">
                  <c:v>110.4</c:v>
                </c:pt>
                <c:pt idx="323">
                  <c:v>109.5</c:v>
                </c:pt>
                <c:pt idx="324">
                  <c:v>108.7</c:v>
                </c:pt>
                <c:pt idx="325">
                  <c:v>107.6</c:v>
                </c:pt>
                <c:pt idx="326">
                  <c:v>106.5</c:v>
                </c:pt>
                <c:pt idx="327">
                  <c:v>105.6</c:v>
                </c:pt>
                <c:pt idx="328">
                  <c:v>104.5</c:v>
                </c:pt>
                <c:pt idx="329">
                  <c:v>104</c:v>
                </c:pt>
                <c:pt idx="330">
                  <c:v>102.5</c:v>
                </c:pt>
                <c:pt idx="331">
                  <c:v>102</c:v>
                </c:pt>
                <c:pt idx="332">
                  <c:v>100.9</c:v>
                </c:pt>
                <c:pt idx="333">
                  <c:v>99.8</c:v>
                </c:pt>
                <c:pt idx="334">
                  <c:v>98.5</c:v>
                </c:pt>
                <c:pt idx="335">
                  <c:v>97.1</c:v>
                </c:pt>
                <c:pt idx="336">
                  <c:v>96.7</c:v>
                </c:pt>
                <c:pt idx="337">
                  <c:v>95.8</c:v>
                </c:pt>
                <c:pt idx="338">
                  <c:v>94.5</c:v>
                </c:pt>
                <c:pt idx="339">
                  <c:v>92.7</c:v>
                </c:pt>
                <c:pt idx="340">
                  <c:v>91.4</c:v>
                </c:pt>
                <c:pt idx="341">
                  <c:v>90.7</c:v>
                </c:pt>
                <c:pt idx="342">
                  <c:v>89.4</c:v>
                </c:pt>
                <c:pt idx="343">
                  <c:v>88.1</c:v>
                </c:pt>
                <c:pt idx="344">
                  <c:v>87.1</c:v>
                </c:pt>
                <c:pt idx="345">
                  <c:v>86.3</c:v>
                </c:pt>
                <c:pt idx="346">
                  <c:v>84.9</c:v>
                </c:pt>
                <c:pt idx="347">
                  <c:v>83.2</c:v>
                </c:pt>
                <c:pt idx="348">
                  <c:v>82.1</c:v>
                </c:pt>
                <c:pt idx="349">
                  <c:v>80.5</c:v>
                </c:pt>
                <c:pt idx="350">
                  <c:v>80.099999999999994</c:v>
                </c:pt>
                <c:pt idx="351">
                  <c:v>79.2</c:v>
                </c:pt>
                <c:pt idx="352">
                  <c:v>77.900000000000006</c:v>
                </c:pt>
                <c:pt idx="353">
                  <c:v>76.7</c:v>
                </c:pt>
                <c:pt idx="354">
                  <c:v>75.2</c:v>
                </c:pt>
                <c:pt idx="355">
                  <c:v>73.900000000000006</c:v>
                </c:pt>
                <c:pt idx="356">
                  <c:v>72.7</c:v>
                </c:pt>
                <c:pt idx="357">
                  <c:v>71.400000000000006</c:v>
                </c:pt>
                <c:pt idx="358">
                  <c:v>70.7</c:v>
                </c:pt>
                <c:pt idx="359">
                  <c:v>69.599999999999994</c:v>
                </c:pt>
                <c:pt idx="360">
                  <c:v>68.7</c:v>
                </c:pt>
                <c:pt idx="361">
                  <c:v>67.2</c:v>
                </c:pt>
                <c:pt idx="362">
                  <c:v>65.599999999999994</c:v>
                </c:pt>
                <c:pt idx="363">
                  <c:v>64.3</c:v>
                </c:pt>
                <c:pt idx="364">
                  <c:v>63</c:v>
                </c:pt>
                <c:pt idx="365">
                  <c:v>61.9</c:v>
                </c:pt>
                <c:pt idx="366">
                  <c:v>61.2</c:v>
                </c:pt>
                <c:pt idx="367">
                  <c:v>59.9</c:v>
                </c:pt>
                <c:pt idx="368">
                  <c:v>58.5</c:v>
                </c:pt>
                <c:pt idx="369">
                  <c:v>57.2</c:v>
                </c:pt>
                <c:pt idx="370">
                  <c:v>55.9</c:v>
                </c:pt>
                <c:pt idx="371">
                  <c:v>55.2</c:v>
                </c:pt>
                <c:pt idx="372">
                  <c:v>53.9</c:v>
                </c:pt>
                <c:pt idx="373">
                  <c:v>52.5</c:v>
                </c:pt>
                <c:pt idx="374">
                  <c:v>51.4</c:v>
                </c:pt>
                <c:pt idx="375">
                  <c:v>50.3</c:v>
                </c:pt>
                <c:pt idx="376">
                  <c:v>49.2</c:v>
                </c:pt>
                <c:pt idx="377">
                  <c:v>47.7</c:v>
                </c:pt>
                <c:pt idx="378">
                  <c:v>45.9</c:v>
                </c:pt>
                <c:pt idx="379">
                  <c:v>45.2</c:v>
                </c:pt>
                <c:pt idx="380">
                  <c:v>44.1</c:v>
                </c:pt>
                <c:pt idx="381">
                  <c:v>42.4</c:v>
                </c:pt>
                <c:pt idx="382">
                  <c:v>41.5</c:v>
                </c:pt>
                <c:pt idx="383">
                  <c:v>40.200000000000003</c:v>
                </c:pt>
                <c:pt idx="384">
                  <c:v>39.299999999999997</c:v>
                </c:pt>
                <c:pt idx="385">
                  <c:v>38.200000000000003</c:v>
                </c:pt>
                <c:pt idx="386">
                  <c:v>36.799999999999997</c:v>
                </c:pt>
                <c:pt idx="387">
                  <c:v>35.5</c:v>
                </c:pt>
                <c:pt idx="388">
                  <c:v>34.1</c:v>
                </c:pt>
                <c:pt idx="389">
                  <c:v>33.1</c:v>
                </c:pt>
                <c:pt idx="390">
                  <c:v>31.5</c:v>
                </c:pt>
                <c:pt idx="391">
                  <c:v>30.2</c:v>
                </c:pt>
                <c:pt idx="392">
                  <c:v>29.1</c:v>
                </c:pt>
                <c:pt idx="393">
                  <c:v>27.9</c:v>
                </c:pt>
                <c:pt idx="394">
                  <c:v>27.1</c:v>
                </c:pt>
                <c:pt idx="395">
                  <c:v>26.2</c:v>
                </c:pt>
                <c:pt idx="396">
                  <c:v>25</c:v>
                </c:pt>
                <c:pt idx="397">
                  <c:v>23.7</c:v>
                </c:pt>
                <c:pt idx="398">
                  <c:v>22.9</c:v>
                </c:pt>
                <c:pt idx="399">
                  <c:v>21.7</c:v>
                </c:pt>
                <c:pt idx="400">
                  <c:v>20</c:v>
                </c:pt>
                <c:pt idx="401">
                  <c:v>19.3</c:v>
                </c:pt>
                <c:pt idx="402">
                  <c:v>18.2</c:v>
                </c:pt>
                <c:pt idx="403">
                  <c:v>17.100000000000001</c:v>
                </c:pt>
                <c:pt idx="404">
                  <c:v>15.7</c:v>
                </c:pt>
                <c:pt idx="405">
                  <c:v>14.6</c:v>
                </c:pt>
                <c:pt idx="406">
                  <c:v>13.5</c:v>
                </c:pt>
                <c:pt idx="407">
                  <c:v>12.4</c:v>
                </c:pt>
                <c:pt idx="408">
                  <c:v>11.1</c:v>
                </c:pt>
                <c:pt idx="409">
                  <c:v>10</c:v>
                </c:pt>
                <c:pt idx="410">
                  <c:v>8.9</c:v>
                </c:pt>
                <c:pt idx="411">
                  <c:v>8.1999999999999993</c:v>
                </c:pt>
                <c:pt idx="412">
                  <c:v>6.6</c:v>
                </c:pt>
                <c:pt idx="413">
                  <c:v>5.0999999999999996</c:v>
                </c:pt>
                <c:pt idx="414">
                  <c:v>4.2</c:v>
                </c:pt>
                <c:pt idx="415">
                  <c:v>2.9</c:v>
                </c:pt>
                <c:pt idx="416">
                  <c:v>2.2000000000000002</c:v>
                </c:pt>
                <c:pt idx="417">
                  <c:v>0.7</c:v>
                </c:pt>
                <c:pt idx="418">
                  <c:v>0.2</c:v>
                </c:pt>
                <c:pt idx="419">
                  <c:v>-1</c:v>
                </c:pt>
                <c:pt idx="420">
                  <c:v>0</c:v>
                </c:pt>
                <c:pt idx="421">
                  <c:v>-1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-1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0D-C544-9136-8D2285407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684175"/>
        <c:axId val="1"/>
      </c:scatterChart>
      <c:valAx>
        <c:axId val="201268417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6841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41" name="グラフ 1">
          <a:extLst>
            <a:ext uri="{FF2B5EF4-FFF2-40B4-BE49-F238E27FC236}">
              <a16:creationId xmlns:a16="http://schemas.microsoft.com/office/drawing/2014/main" id="{85490C80-9F4E-966B-7AA2-0AF2CB118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42" name="グラフ 2">
          <a:extLst>
            <a:ext uri="{FF2B5EF4-FFF2-40B4-BE49-F238E27FC236}">
              <a16:creationId xmlns:a16="http://schemas.microsoft.com/office/drawing/2014/main" id="{69BD62E1-A7DC-5548-749B-A00845936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43" name="グラフ 3">
          <a:extLst>
            <a:ext uri="{FF2B5EF4-FFF2-40B4-BE49-F238E27FC236}">
              <a16:creationId xmlns:a16="http://schemas.microsoft.com/office/drawing/2014/main" id="{E2FCA5A6-1C97-2D7C-810C-C3C833282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44" name="グラフ 4">
          <a:extLst>
            <a:ext uri="{FF2B5EF4-FFF2-40B4-BE49-F238E27FC236}">
              <a16:creationId xmlns:a16="http://schemas.microsoft.com/office/drawing/2014/main" id="{9327B8B1-3440-17CB-5054-64D858E39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45" name="グラフ 5">
          <a:extLst>
            <a:ext uri="{FF2B5EF4-FFF2-40B4-BE49-F238E27FC236}">
              <a16:creationId xmlns:a16="http://schemas.microsoft.com/office/drawing/2014/main" id="{8FAE7048-DEDA-3270-AEBB-350E3117C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46" name="グラフ 6">
          <a:extLst>
            <a:ext uri="{FF2B5EF4-FFF2-40B4-BE49-F238E27FC236}">
              <a16:creationId xmlns:a16="http://schemas.microsoft.com/office/drawing/2014/main" id="{F7B92885-C319-4000-95CB-676254116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47" name="グラフ 7">
          <a:extLst>
            <a:ext uri="{FF2B5EF4-FFF2-40B4-BE49-F238E27FC236}">
              <a16:creationId xmlns:a16="http://schemas.microsoft.com/office/drawing/2014/main" id="{FCB6A604-9D6A-0E67-DE98-607FB8A40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48" name="グラフ 8">
          <a:extLst>
            <a:ext uri="{FF2B5EF4-FFF2-40B4-BE49-F238E27FC236}">
              <a16:creationId xmlns:a16="http://schemas.microsoft.com/office/drawing/2014/main" id="{7D212E88-A66E-4B12-FDCB-89E8A43E0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6"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F6" sqref="F6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18" t="s">
        <v>102</v>
      </c>
      <c r="B1" s="19">
        <v>41008</v>
      </c>
    </row>
    <row r="2" spans="1:34">
      <c r="A2" s="20" t="s">
        <v>103</v>
      </c>
      <c r="B2" s="28">
        <v>0.97611111111111104</v>
      </c>
    </row>
    <row r="3" spans="1:34">
      <c r="A3" s="20" t="s">
        <v>44</v>
      </c>
      <c r="B3" s="29">
        <v>34.29</v>
      </c>
    </row>
    <row r="4" spans="1:34">
      <c r="A4" s="20" t="s">
        <v>45</v>
      </c>
      <c r="B4" s="29">
        <v>138</v>
      </c>
    </row>
    <row r="5" spans="1:34" ht="15" thickBot="1">
      <c r="A5" s="21" t="s">
        <v>96</v>
      </c>
      <c r="B5" s="22" t="s">
        <v>104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3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4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5" t="s">
        <v>54</v>
      </c>
      <c r="Z9" s="8"/>
      <c r="AE9" s="7">
        <f>AE7*10^-6*6.02*10^23</f>
        <v>1.2039999999999997E+20</v>
      </c>
    </row>
    <row r="10" spans="1:34" ht="15" thickBot="1">
      <c r="V10" s="26">
        <v>0</v>
      </c>
    </row>
    <row r="11" spans="1:34" ht="15" thickBot="1">
      <c r="B11" s="27" t="s">
        <v>97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0.97611111111111104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5.4921999999999999E-2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3.1833E-2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0.97618055555555561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8.2959999999999996E-3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2.4516E-2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0.97623842592592591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3.3994999999999997E-2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6.5165000000000001E-2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0.97630787037037037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2.5249999999999999E-3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1.4441000000000001E-2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0.97636574074074067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0.11095099999999999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3.7631999999999999E-2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0.97643518518518524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4.3345000000000002E-2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5.7670000000000004E-3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0.97649305555555566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1.0935E-2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3.3598000000000003E-2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0.9765625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0.14547299999999999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1.4936E-2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0.97662037037037042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3.2088999999999999E-2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1.2688E-2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0.97667824074074072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2.4264000000000001E-2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8.6979999999999991E-3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0.97674768518518518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4.3199999999999998E-4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3.6131000000000003E-2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0.97680555555555559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3.3597000000000002E-2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1.5914999999999999E-2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0.97687500000000005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2.3852000000000002E-2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9.2320000000000006E-3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0.97693287037037047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5.4046999999999998E-2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1.923E-3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0.97700231481481481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0.109887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1.4021E-2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0.97706018518518523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8.0300000000000007E-3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1.6455000000000001E-2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0.97712962962962957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2.5298000000000001E-2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6.7764000000000005E-2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0.97718749999999999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1.2056000000000001E-2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0.12788099999999999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0.9772453703703704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2.2591E-2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6.9001999999999994E-2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0.97731481481481486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3.0522000000000001E-2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0.12141299999999999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0.97737268518518527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1.0097E-2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1.9897999999999999E-2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0.97744212962962962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1.4056000000000001E-2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2.8643999999999999E-2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0.97750000000000004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9.0806999999999999E-2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3.5996E-2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0.97756944444444438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1.7819999999999999E-2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3.5009999999999999E-2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0.9776273148148148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2.6634000000000001E-2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1.0603E-2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0.97769675925925925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1.8595E-2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6.2579999999999997E-3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0.97775462962962967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1.2683E-2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4.6098E-2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0.97782407407407401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8.3070000000000001E-3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4.5912000000000001E-2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0.97788194444444443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7.2220000000000001E-3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3.7213999999999997E-2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0.97793981481481485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6.5960000000000005E-2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6.8987999999999994E-2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0.97800925925925919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3.7889999999999998E-3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0.119167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0.97806712962962961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5.0939999999999996E-3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4.6761999999999998E-2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0.97813657407407406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1.4883E-2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1.7866E-2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0.97819444444444448</v>
      </c>
      <c r="C46" s="15">
        <f>Raw!C46</f>
        <v>0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4.0779000000000003E-2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2.6676999999999999E-2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0.97826388888888882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3.8831999999999998E-2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2.4173E-2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0.97832175925925924</v>
      </c>
      <c r="C48" s="15">
        <f>Raw!C48</f>
        <v>0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2.9127E-2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3.5247000000000001E-2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0.9783912037037038</v>
      </c>
      <c r="C49" s="15">
        <f>Raw!C49</f>
        <v>0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2.4194E-2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5.3001E-2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0.978449074074074</v>
      </c>
      <c r="C50" s="15">
        <f>Raw!C50</f>
        <v>0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0.13626199999999999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8.2550000000000002E-3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0.97850694444444442</v>
      </c>
      <c r="C51" s="15">
        <f>Raw!C51</f>
        <v>0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9.3195E-2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6.5315999999999999E-2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0.97857638888888887</v>
      </c>
      <c r="C52" s="15">
        <f>Raw!C52</f>
        <v>0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6.9072999999999996E-2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9.0161000000000005E-2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0.97863425925925929</v>
      </c>
      <c r="C53" s="15">
        <f>Raw!C53</f>
        <v>0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2.4289000000000002E-2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4.0853E-2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-6.0139799999999993E+20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0.97870370370370363</v>
      </c>
      <c r="C54" s="15">
        <f>Raw!C54</f>
        <v>0</v>
      </c>
      <c r="D54" s="15">
        <f>IF(C54&gt;0.5,Raw!D54*D$11,-999)</f>
        <v>-999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0.13106200000000001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1.5009E-2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-6.0139799999999993E+20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0.97876157407407405</v>
      </c>
      <c r="C55" s="15">
        <f>Raw!C55</f>
        <v>0</v>
      </c>
      <c r="D55" s="15">
        <f>IF(C55&gt;0.5,Raw!D55*D$11,-999)</f>
        <v>-999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9.3400000000000004E-4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2.2127000000000001E-2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-6.0139799999999993E+20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0.97883101851851861</v>
      </c>
      <c r="C56" s="15">
        <f>Raw!C56</f>
        <v>0</v>
      </c>
      <c r="D56" s="15">
        <f>IF(C56&gt;0.5,Raw!D56*D$11,-999)</f>
        <v>-999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6.0369999999999998E-3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4.7701E-2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-6.0139799999999993E+20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0.97888888888888881</v>
      </c>
      <c r="C57" s="15">
        <f>Raw!C57</f>
        <v>0</v>
      </c>
      <c r="D57" s="15">
        <f>IF(C57&gt;0.5,Raw!D57*D$11,-999)</f>
        <v>-999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6.1685999999999998E-2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3.9947999999999997E-2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-6.0139799999999993E+20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0.97895833333333337</v>
      </c>
      <c r="C58" s="15">
        <f>Raw!C58</f>
        <v>0</v>
      </c>
      <c r="D58" s="15">
        <f>IF(C58&gt;0.5,Raw!D58*D$11,-999)</f>
        <v>-999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1.0042000000000001E-2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4.8370000000000002E-3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-6.0139799999999993E+20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0.97901620370370368</v>
      </c>
      <c r="C59" s="15">
        <f>Raw!C59</f>
        <v>0</v>
      </c>
      <c r="D59" s="15">
        <f>IF(C59&gt;0.5,Raw!D59*D$11,-999)</f>
        <v>-999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3.5804000000000002E-2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4.8820000000000002E-2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-6.0139799999999993E+20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0.9790740740740741</v>
      </c>
      <c r="C60" s="15">
        <f>Raw!C60</f>
        <v>0</v>
      </c>
      <c r="D60" s="15">
        <f>IF(C60&gt;0.5,Raw!D60*D$11,-999)</f>
        <v>-999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3.2995999999999998E-2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5.8106999999999999E-2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-6.0139799999999993E+20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0.97914351851851855</v>
      </c>
      <c r="C61" s="15">
        <f>Raw!C61</f>
        <v>0</v>
      </c>
      <c r="D61" s="15">
        <f>IF(C61&gt;0.5,Raw!D61*D$11,-999)</f>
        <v>-999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5.1053000000000001E-2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2.7955000000000001E-2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-6.0139799999999993E+20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0.97920138888888886</v>
      </c>
      <c r="C62" s="15">
        <f>Raw!C62</f>
        <v>0</v>
      </c>
      <c r="D62" s="15">
        <f>IF(C62&gt;0.5,Raw!D62*D$11,-999)</f>
        <v>-999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0.14751600000000001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3.2950000000000002E-3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-6.0139799999999993E+20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0.97927083333333342</v>
      </c>
      <c r="C63" s="15">
        <f>Raw!C63</f>
        <v>0</v>
      </c>
      <c r="D63" s="15">
        <f>IF(C63&gt;0.5,Raw!D63*D$11,-999)</f>
        <v>-999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3.9382E-2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2.8528999999999999E-2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-6.0139799999999993E+20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0.97932870370370362</v>
      </c>
      <c r="C64" s="15">
        <f>Raw!C64</f>
        <v>0</v>
      </c>
      <c r="D64" s="15">
        <f>IF(C64&gt;0.5,Raw!D64*D$11,-999)</f>
        <v>-999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2.036E-3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7.8890000000000002E-3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-6.0139799999999993E+20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0.97939814814814818</v>
      </c>
      <c r="C65" s="15">
        <f>Raw!C65</f>
        <v>0</v>
      </c>
      <c r="D65" s="15">
        <f>IF(C65&gt;0.5,Raw!D65*D$11,-999)</f>
        <v>-999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4.3091999999999998E-2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9.5329999999999998E-3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-6.0139799999999993E+20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0.97945601851851849</v>
      </c>
      <c r="C66" s="15">
        <f>Raw!C66</f>
        <v>0</v>
      </c>
      <c r="D66" s="15">
        <f>IF(C66&gt;0.5,Raw!D66*D$11,-999)</f>
        <v>-999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3.4925999999999999E-2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7.0014000000000007E-2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-6.0139799999999993E+20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0.97952546296296295</v>
      </c>
      <c r="C67" s="15">
        <f>Raw!C67</f>
        <v>0</v>
      </c>
      <c r="D67" s="15">
        <f>IF(C67&gt;0.5,Raw!D67*D$11,-999)</f>
        <v>-999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2.5283E-2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1.9657999999999998E-2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-6.0139799999999993E+20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0.97958333333333336</v>
      </c>
      <c r="C68" s="15">
        <f>Raw!C68</f>
        <v>0</v>
      </c>
      <c r="D68" s="15">
        <f>IF(C68&gt;0.5,Raw!D68*D$11,-999)</f>
        <v>-999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4.9077999999999997E-2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6.1212999999999997E-2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-6.0139799999999993E+20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0.97965277777777782</v>
      </c>
      <c r="C69" s="15">
        <f>Raw!C69</f>
        <v>0</v>
      </c>
      <c r="D69" s="15">
        <f>IF(C69&gt;0.5,Raw!D69*D$11,-999)</f>
        <v>-999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3.3607999999999999E-2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2.5236000000000001E-2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-6.0139799999999993E+20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0.97971064814814823</v>
      </c>
      <c r="C70" s="15">
        <f>Raw!C70</f>
        <v>0</v>
      </c>
      <c r="D70" s="15">
        <f>IF(C70&gt;0.5,Raw!D70*D$11,-999)</f>
        <v>-999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6.1650000000000003E-3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2.134E-3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-6.0139799999999993E+20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0.97976851851851843</v>
      </c>
      <c r="C71" s="15">
        <f>Raw!C71</f>
        <v>0</v>
      </c>
      <c r="D71" s="15">
        <f>IF(C71&gt;0.5,Raw!D71*D$11,-999)</f>
        <v>-999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0.17966499999999999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5.2639999999999996E-3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-6.0139799999999993E+20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0.97983796296296299</v>
      </c>
      <c r="C72" s="15">
        <f>Raw!C72</f>
        <v>0</v>
      </c>
      <c r="D72" s="15">
        <f>IF(C72&gt;0.5,Raw!D72*D$11,-999)</f>
        <v>-999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1.1476E-2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2.1444999999999999E-2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-6.0139799999999993E+20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0.9798958333333333</v>
      </c>
      <c r="C73" s="15">
        <f>Raw!C73</f>
        <v>0</v>
      </c>
      <c r="D73" s="15">
        <f>IF(C73&gt;0.5,Raw!D73*D$11,-999)</f>
        <v>-999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8.1207000000000001E-2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7.7140000000000004E-3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-6.0139799999999993E+20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0.97996527777777775</v>
      </c>
      <c r="C74" s="15">
        <f>Raw!C74</f>
        <v>0</v>
      </c>
      <c r="D74" s="15">
        <f>IF(C74&gt;0.5,Raw!D74*D$11,-999)</f>
        <v>-999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3.6110000000000001E-3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7.3239999999999998E-3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-6.0139799999999993E+20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0.98002314814814817</v>
      </c>
      <c r="C75" s="15">
        <f>Raw!C75</f>
        <v>0</v>
      </c>
      <c r="D75" s="15">
        <f>IF(C75&gt;0.5,Raw!D75*D$11,-999)</f>
        <v>-999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3.4303E-2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4.9411999999999998E-2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-6.0139799999999993E+20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0.98009259259259263</v>
      </c>
      <c r="C76" s="15">
        <f>Raw!C76</f>
        <v>0</v>
      </c>
      <c r="D76" s="15">
        <f>IF(C76&gt;0.5,Raw!D76*D$11,-999)</f>
        <v>-999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4.888E-3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4.4337000000000001E-2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-6.0139799999999993E+20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0.98015046296296304</v>
      </c>
      <c r="C77" s="15">
        <f>Raw!C77</f>
        <v>0</v>
      </c>
      <c r="D77" s="15">
        <f>IF(C77&gt;0.5,Raw!D77*D$11,-999)</f>
        <v>-999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1.5747000000000001E-2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3.4951999999999997E-2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-6.0139799999999993E+20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0.98021990740740739</v>
      </c>
      <c r="C78" s="15">
        <f>Raw!C78</f>
        <v>0</v>
      </c>
      <c r="D78" s="15">
        <f>IF(C78&gt;0.5,Raw!D78*D$11,-999)</f>
        <v>-999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4.1399999999999999E-2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2.1689999999999999E-3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-6.0139799999999993E+20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0.9802777777777778</v>
      </c>
      <c r="C79" s="15">
        <f>Raw!C79</f>
        <v>0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3.3548000000000001E-2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8.7539999999999996E-3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0.98034722222222215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7.9729999999999992E-3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4.5950000000000001E-3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0.98040509259259256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1.521E-2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7.3526999999999995E-2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0.98046296296296298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0.102649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2.124E-3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0.98053240740740744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1.712E-3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3.2617E-2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0.98059027777777785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2.1937999999999999E-2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5.5109999999999999E-2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0.9806597222222222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4.3509999999999998E-3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4.6977999999999999E-2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0.98071759259259261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4.7689999999999998E-3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8.4700000000000001E-3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0.98078703703703696</v>
      </c>
      <c r="C87" s="15">
        <f>Raw!C87</f>
        <v>0.2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0.33167000000000002</v>
      </c>
      <c r="F87" s="9">
        <f>IF(Raw!$G87&gt;$C$8,IF(Raw!$Q87&gt;$C$8,IF(Raw!$N87&gt;$C$9,IF(Raw!$N87&lt;$A$9,IF(Raw!$X87&gt;$C$9,IF(Raw!$X87&lt;$A$9,Raw!I87,-999),-999),-999),-999),-999),-999)</f>
        <v>0.55948200000000003</v>
      </c>
      <c r="G87" s="9">
        <f>Raw!G87</f>
        <v>0.99078500000000003</v>
      </c>
      <c r="H87" s="9">
        <f>IF(Raw!$G87&gt;$C$8,IF(Raw!$Q87&gt;$C$8,IF(Raw!$N87&gt;$C$9,IF(Raw!$N87&lt;$A$9,IF(Raw!$X87&gt;$C$9,IF(Raw!$X87&lt;$A$9,Raw!L87,-999),-999),-999),-999),-999),-999)</f>
        <v>546.6</v>
      </c>
      <c r="I87" s="9">
        <f>IF(Raw!$G87&gt;$C$8,IF(Raw!$Q87&gt;$C$8,IF(Raw!$N87&gt;$C$9,IF(Raw!$N87&lt;$A$9,IF(Raw!$X87&gt;$C$9,IF(Raw!$X87&lt;$A$9,Raw!M87,-999),-999),-999),-999),-999),-999)</f>
        <v>0.26319199999999998</v>
      </c>
      <c r="J87" s="9">
        <f>IF(Raw!$G87&gt;$C$8,IF(Raw!$Q87&gt;$C$8,IF(Raw!$N87&gt;$C$9,IF(Raw!$N87&lt;$A$9,IF(Raw!$X87&gt;$C$9,IF(Raw!$X87&lt;$A$9,Raw!N87,-999),-999),-999),-999),-999),-999)</f>
        <v>882</v>
      </c>
      <c r="K87" s="9">
        <f>IF(Raw!$G87&gt;$C$8,IF(Raw!$Q87&gt;$C$8,IF(Raw!$N87&gt;$C$9,IF(Raw!$N87&lt;$A$9,IF(Raw!$X87&gt;$C$9,IF(Raw!$X87&lt;$A$9,Raw!R87,-999),-999),-999),-999),-999),-999)</f>
        <v>0.55875399999999997</v>
      </c>
      <c r="L87" s="9">
        <f>IF(Raw!$G87&gt;$C$8,IF(Raw!$Q87&gt;$C$8,IF(Raw!$N87&gt;$C$9,IF(Raw!$N87&lt;$A$9,IF(Raw!$X87&gt;$C$9,IF(Raw!$X87&lt;$A$9,Raw!S87,-999),-999),-999),-999),-999),-999)</f>
        <v>0.93014699999999995</v>
      </c>
      <c r="M87" s="9">
        <f>Raw!Q87</f>
        <v>0.99475400000000003</v>
      </c>
      <c r="N87" s="9">
        <f>IF(Raw!$G87&gt;$C$8,IF(Raw!$Q87&gt;$C$8,IF(Raw!$N87&gt;$C$9,IF(Raw!$N87&lt;$A$9,IF(Raw!$X87&gt;$C$9,IF(Raw!$X87&lt;$A$9,Raw!V87,-999),-999),-999),-999),-999),-999)</f>
        <v>512.5</v>
      </c>
      <c r="O87" s="9">
        <f>IF(Raw!$G87&gt;$C$8,IF(Raw!$Q87&gt;$C$8,IF(Raw!$N87&gt;$C$9,IF(Raw!$N87&lt;$A$9,IF(Raw!$X87&gt;$C$9,IF(Raw!$X87&lt;$A$9,Raw!W87,-999),-999),-999),-999),-999),-999)</f>
        <v>2.4390000000000002E-3</v>
      </c>
      <c r="P87" s="9">
        <f>IF(Raw!$G87&gt;$C$8,IF(Raw!$Q87&gt;$C$8,IF(Raw!$N87&gt;$C$9,IF(Raw!$N87&lt;$A$9,IF(Raw!$X87&gt;$C$9,IF(Raw!$X87&lt;$A$9,Raw!X87,-999),-999),-999),-999),-999),-999)</f>
        <v>419</v>
      </c>
      <c r="R87" s="9">
        <f t="shared" si="20"/>
        <v>0.22781200000000001</v>
      </c>
      <c r="S87" s="9">
        <f t="shared" si="21"/>
        <v>0.40718378786091419</v>
      </c>
      <c r="T87" s="9">
        <f t="shared" si="22"/>
        <v>0.37139299999999997</v>
      </c>
      <c r="U87" s="9">
        <f t="shared" si="23"/>
        <v>0.39928419916421815</v>
      </c>
      <c r="V87" s="15">
        <f t="shared" si="16"/>
        <v>0</v>
      </c>
      <c r="X87" s="11">
        <f t="shared" si="24"/>
        <v>-6.0139799999999993E+20</v>
      </c>
      <c r="Y87" s="11">
        <f t="shared" si="25"/>
        <v>5.466E-18</v>
      </c>
      <c r="Z87" s="11">
        <f t="shared" si="26"/>
        <v>8.8199999999999997E-4</v>
      </c>
      <c r="AA87" s="16">
        <f t="shared" si="27"/>
        <v>1.5264967450815223</v>
      </c>
      <c r="AB87" s="9">
        <f t="shared" si="17"/>
        <v>1.1256842056460616</v>
      </c>
      <c r="AC87" s="9">
        <f t="shared" si="18"/>
        <v>-0.526496745081522</v>
      </c>
      <c r="AD87" s="15">
        <f t="shared" si="19"/>
        <v>-999</v>
      </c>
      <c r="AE87" s="3">
        <f t="shared" si="28"/>
        <v>658.10639999999978</v>
      </c>
      <c r="AF87" s="2">
        <f t="shared" si="29"/>
        <v>0.25</v>
      </c>
      <c r="AG87" s="9">
        <f t="shared" si="30"/>
        <v>-0.30683454997311838</v>
      </c>
      <c r="AH87" s="2">
        <f t="shared" si="31"/>
        <v>-14.847564188738383</v>
      </c>
    </row>
    <row r="88" spans="1:34">
      <c r="A88" s="1">
        <f>Raw!A88</f>
        <v>75</v>
      </c>
      <c r="B88" s="14">
        <f>Raw!B88</f>
        <v>0.98084490740740737</v>
      </c>
      <c r="C88" s="15">
        <f>Raw!C88</f>
        <v>1.5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0.26225300000000001</v>
      </c>
      <c r="F88" s="9">
        <f>IF(Raw!$G88&gt;$C$8,IF(Raw!$Q88&gt;$C$8,IF(Raw!$N88&gt;$C$9,IF(Raw!$N88&lt;$A$9,IF(Raw!$X88&gt;$C$9,IF(Raw!$X88&lt;$A$9,Raw!I88,-999),-999),-999),-999),-999),-999)</f>
        <v>0.43799500000000002</v>
      </c>
      <c r="G88" s="9">
        <f>Raw!G88</f>
        <v>0.98154399999999997</v>
      </c>
      <c r="H88" s="9">
        <f>IF(Raw!$G88&gt;$C$8,IF(Raw!$Q88&gt;$C$8,IF(Raw!$N88&gt;$C$9,IF(Raw!$N88&lt;$A$9,IF(Raw!$X88&gt;$C$9,IF(Raw!$X88&lt;$A$9,Raw!L88,-999),-999),-999),-999),-999),-999)</f>
        <v>574.1</v>
      </c>
      <c r="I88" s="9">
        <f>IF(Raw!$G88&gt;$C$8,IF(Raw!$Q88&gt;$C$8,IF(Raw!$N88&gt;$C$9,IF(Raw!$N88&lt;$A$9,IF(Raw!$X88&gt;$C$9,IF(Raw!$X88&lt;$A$9,Raw!M88,-999),-999),-999),-999),-999),-999)</f>
        <v>0.39392500000000003</v>
      </c>
      <c r="J88" s="9">
        <f>IF(Raw!$G88&gt;$C$8,IF(Raw!$Q88&gt;$C$8,IF(Raw!$N88&gt;$C$9,IF(Raw!$N88&lt;$A$9,IF(Raw!$X88&gt;$C$9,IF(Raw!$X88&lt;$A$9,Raw!N88,-999),-999),-999),-999),-999),-999)</f>
        <v>1354</v>
      </c>
      <c r="K88" s="9">
        <f>IF(Raw!$G88&gt;$C$8,IF(Raw!$Q88&gt;$C$8,IF(Raw!$N88&gt;$C$9,IF(Raw!$N88&lt;$A$9,IF(Raw!$X88&gt;$C$9,IF(Raw!$X88&lt;$A$9,Raw!R88,-999),-999),-999),-999),-999),-999)</f>
        <v>0.35702</v>
      </c>
      <c r="L88" s="9">
        <f>IF(Raw!$G88&gt;$C$8,IF(Raw!$Q88&gt;$C$8,IF(Raw!$N88&gt;$C$9,IF(Raw!$N88&lt;$A$9,IF(Raw!$X88&gt;$C$9,IF(Raw!$X88&lt;$A$9,Raw!S88,-999),-999),-999),-999),-999),-999)</f>
        <v>0.57440800000000003</v>
      </c>
      <c r="M88" s="9">
        <f>Raw!Q88</f>
        <v>0.99065700000000001</v>
      </c>
      <c r="N88" s="9">
        <f>IF(Raw!$G88&gt;$C$8,IF(Raw!$Q88&gt;$C$8,IF(Raw!$N88&gt;$C$9,IF(Raw!$N88&lt;$A$9,IF(Raw!$X88&gt;$C$9,IF(Raw!$X88&lt;$A$9,Raw!V88,-999),-999),-999),-999),-999),-999)</f>
        <v>669.8</v>
      </c>
      <c r="O88" s="9">
        <f>IF(Raw!$G88&gt;$C$8,IF(Raw!$Q88&gt;$C$8,IF(Raw!$N88&gt;$C$9,IF(Raw!$N88&lt;$A$9,IF(Raw!$X88&gt;$C$9,IF(Raw!$X88&lt;$A$9,Raw!W88,-999),-999),-999),-999),-999),-999)</f>
        <v>0.136187</v>
      </c>
      <c r="P88" s="9">
        <f>IF(Raw!$G88&gt;$C$8,IF(Raw!$Q88&gt;$C$8,IF(Raw!$N88&gt;$C$9,IF(Raw!$N88&lt;$A$9,IF(Raw!$X88&gt;$C$9,IF(Raw!$X88&lt;$A$9,Raw!X88,-999),-999),-999),-999),-999),-999)</f>
        <v>1449</v>
      </c>
      <c r="R88" s="9">
        <f t="shared" si="20"/>
        <v>0.17574200000000001</v>
      </c>
      <c r="S88" s="9">
        <f t="shared" si="21"/>
        <v>0.40124202331076841</v>
      </c>
      <c r="T88" s="9">
        <f t="shared" si="22"/>
        <v>0.21738800000000003</v>
      </c>
      <c r="U88" s="9">
        <f t="shared" si="23"/>
        <v>0.37845573181432018</v>
      </c>
      <c r="V88" s="15">
        <f t="shared" si="16"/>
        <v>0</v>
      </c>
      <c r="X88" s="11">
        <f t="shared" si="24"/>
        <v>0</v>
      </c>
      <c r="Y88" s="11">
        <f t="shared" si="25"/>
        <v>5.7409999999999997E-18</v>
      </c>
      <c r="Z88" s="11">
        <f t="shared" si="26"/>
        <v>1.354E-3</v>
      </c>
      <c r="AA88" s="16">
        <f t="shared" si="27"/>
        <v>0</v>
      </c>
      <c r="AB88" s="9">
        <f t="shared" si="17"/>
        <v>0.35702</v>
      </c>
      <c r="AC88" s="9">
        <f t="shared" si="18"/>
        <v>1</v>
      </c>
      <c r="AD88" s="15">
        <f t="shared" si="19"/>
        <v>0</v>
      </c>
      <c r="AE88" s="3">
        <f t="shared" si="28"/>
        <v>691.21639999999979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0.98091435185185183</v>
      </c>
      <c r="C89" s="15">
        <f>Raw!C89</f>
        <v>2.4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0.21523800000000001</v>
      </c>
      <c r="F89" s="9">
        <f>IF(Raw!$G89&gt;$C$8,IF(Raw!$Q89&gt;$C$8,IF(Raw!$N89&gt;$C$9,IF(Raw!$N89&lt;$A$9,IF(Raw!$X89&gt;$C$9,IF(Raw!$X89&lt;$A$9,Raw!I89,-999),-999),-999),-999),-999),-999)</f>
        <v>0.359352</v>
      </c>
      <c r="G89" s="9">
        <f>Raw!G89</f>
        <v>0.97936900000000005</v>
      </c>
      <c r="H89" s="9">
        <f>IF(Raw!$G89&gt;$C$8,IF(Raw!$Q89&gt;$C$8,IF(Raw!$N89&gt;$C$9,IF(Raw!$N89&lt;$A$9,IF(Raw!$X89&gt;$C$9,IF(Raw!$X89&lt;$A$9,Raw!L89,-999),-999),-999),-999),-999),-999)</f>
        <v>563.6</v>
      </c>
      <c r="I89" s="9">
        <f>IF(Raw!$G89&gt;$C$8,IF(Raw!$Q89&gt;$C$8,IF(Raw!$N89&gt;$C$9,IF(Raw!$N89&lt;$A$9,IF(Raw!$X89&gt;$C$9,IF(Raw!$X89&lt;$A$9,Raw!M89,-999),-999),-999),-999),-999),-999)</f>
        <v>0.33006600000000003</v>
      </c>
      <c r="J89" s="9">
        <f>IF(Raw!$G89&gt;$C$8,IF(Raw!$Q89&gt;$C$8,IF(Raw!$N89&gt;$C$9,IF(Raw!$N89&lt;$A$9,IF(Raw!$X89&gt;$C$9,IF(Raw!$X89&lt;$A$9,Raw!N89,-999),-999),-999),-999),-999),-999)</f>
        <v>1970</v>
      </c>
      <c r="K89" s="9">
        <f>IF(Raw!$G89&gt;$C$8,IF(Raw!$Q89&gt;$C$8,IF(Raw!$N89&gt;$C$9,IF(Raw!$N89&lt;$A$9,IF(Raw!$X89&gt;$C$9,IF(Raw!$X89&lt;$A$9,Raw!R89,-999),-999),-999),-999),-999),-999)</f>
        <v>0.410275</v>
      </c>
      <c r="L89" s="9">
        <f>IF(Raw!$G89&gt;$C$8,IF(Raw!$Q89&gt;$C$8,IF(Raw!$N89&gt;$C$9,IF(Raw!$N89&lt;$A$9,IF(Raw!$X89&gt;$C$9,IF(Raw!$X89&lt;$A$9,Raw!S89,-999),-999),-999),-999),-999),-999)</f>
        <v>0.68643500000000002</v>
      </c>
      <c r="M89" s="9">
        <f>Raw!Q89</f>
        <v>0.99280900000000005</v>
      </c>
      <c r="N89" s="9">
        <f>IF(Raw!$G89&gt;$C$8,IF(Raw!$Q89&gt;$C$8,IF(Raw!$N89&gt;$C$9,IF(Raw!$N89&lt;$A$9,IF(Raw!$X89&gt;$C$9,IF(Raw!$X89&lt;$A$9,Raw!V89,-999),-999),-999),-999),-999),-999)</f>
        <v>587.20000000000005</v>
      </c>
      <c r="O89" s="9">
        <f>IF(Raw!$G89&gt;$C$8,IF(Raw!$Q89&gt;$C$8,IF(Raw!$N89&gt;$C$9,IF(Raw!$N89&lt;$A$9,IF(Raw!$X89&gt;$C$9,IF(Raw!$X89&lt;$A$9,Raw!W89,-999),-999),-999),-999),-999),-999)</f>
        <v>0.13130800000000001</v>
      </c>
      <c r="P89" s="9">
        <f>IF(Raw!$G89&gt;$C$8,IF(Raw!$Q89&gt;$C$8,IF(Raw!$N89&gt;$C$9,IF(Raw!$N89&lt;$A$9,IF(Raw!$X89&gt;$C$9,IF(Raw!$X89&lt;$A$9,Raw!X89,-999),-999),-999),-999),-999),-999)</f>
        <v>588</v>
      </c>
      <c r="R89" s="9">
        <f t="shared" si="20"/>
        <v>0.14411399999999999</v>
      </c>
      <c r="S89" s="9">
        <f t="shared" si="21"/>
        <v>0.4010385360315234</v>
      </c>
      <c r="T89" s="9">
        <f t="shared" si="22"/>
        <v>0.27616000000000002</v>
      </c>
      <c r="U89" s="9">
        <f t="shared" si="23"/>
        <v>0.40231048824724847</v>
      </c>
      <c r="V89" s="15">
        <f t="shared" si="16"/>
        <v>0</v>
      </c>
      <c r="X89" s="11">
        <f t="shared" si="24"/>
        <v>0</v>
      </c>
      <c r="Y89" s="11">
        <f t="shared" si="25"/>
        <v>5.6359999999999999E-18</v>
      </c>
      <c r="Z89" s="11">
        <f t="shared" si="26"/>
        <v>1.97E-3</v>
      </c>
      <c r="AA89" s="16">
        <f t="shared" si="27"/>
        <v>0</v>
      </c>
      <c r="AB89" s="9">
        <f t="shared" si="17"/>
        <v>0.410275</v>
      </c>
      <c r="AC89" s="9">
        <f t="shared" si="18"/>
        <v>1</v>
      </c>
      <c r="AD89" s="15">
        <f t="shared" si="19"/>
        <v>0</v>
      </c>
      <c r="AE89" s="3">
        <f t="shared" si="28"/>
        <v>678.57439999999986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0.98097222222222225</v>
      </c>
      <c r="C90" s="15">
        <f>Raw!C90</f>
        <v>3.8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0.60868299999999997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0.99058199999999996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0.98103009259259266</v>
      </c>
      <c r="C91" s="15">
        <f>Raw!C91</f>
        <v>4.5999999999999996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0.39326800000000001</v>
      </c>
      <c r="F91" s="9">
        <f>IF(Raw!$G91&gt;$C$8,IF(Raw!$Q91&gt;$C$8,IF(Raw!$N91&gt;$C$9,IF(Raw!$N91&lt;$A$9,IF(Raw!$X91&gt;$C$9,IF(Raw!$X91&lt;$A$9,Raw!I91,-999),-999),-999),-999),-999),-999)</f>
        <v>0.69183099999999997</v>
      </c>
      <c r="G91" s="9">
        <f>Raw!G91</f>
        <v>0.99419000000000002</v>
      </c>
      <c r="H91" s="9">
        <f>IF(Raw!$G91&gt;$C$8,IF(Raw!$Q91&gt;$C$8,IF(Raw!$N91&gt;$C$9,IF(Raw!$N91&lt;$A$9,IF(Raw!$X91&gt;$C$9,IF(Raw!$X91&lt;$A$9,Raw!L91,-999),-999),-999),-999),-999),-999)</f>
        <v>450.9</v>
      </c>
      <c r="I91" s="9">
        <f>IF(Raw!$G91&gt;$C$8,IF(Raw!$Q91&gt;$C$8,IF(Raw!$N91&gt;$C$9,IF(Raw!$N91&lt;$A$9,IF(Raw!$X91&gt;$C$9,IF(Raw!$X91&lt;$A$9,Raw!M91,-999),-999),-999),-999),-999),-999)</f>
        <v>0.22674</v>
      </c>
      <c r="J91" s="9">
        <f>IF(Raw!$G91&gt;$C$8,IF(Raw!$Q91&gt;$C$8,IF(Raw!$N91&gt;$C$9,IF(Raw!$N91&lt;$A$9,IF(Raw!$X91&gt;$C$9,IF(Raw!$X91&lt;$A$9,Raw!N91,-999),-999),-999),-999),-999),-999)</f>
        <v>369</v>
      </c>
      <c r="K91" s="9">
        <f>IF(Raw!$G91&gt;$C$8,IF(Raw!$Q91&gt;$C$8,IF(Raw!$N91&gt;$C$9,IF(Raw!$N91&lt;$A$9,IF(Raw!$X91&gt;$C$9,IF(Raw!$X91&lt;$A$9,Raw!R91,-999),-999),-999),-999),-999),-999)</f>
        <v>0.25667600000000002</v>
      </c>
      <c r="L91" s="9">
        <f>IF(Raw!$G91&gt;$C$8,IF(Raw!$Q91&gt;$C$8,IF(Raw!$N91&gt;$C$9,IF(Raw!$N91&lt;$A$9,IF(Raw!$X91&gt;$C$9,IF(Raw!$X91&lt;$A$9,Raw!S91,-999),-999),-999),-999),-999),-999)</f>
        <v>0.43699500000000002</v>
      </c>
      <c r="M91" s="9">
        <f>Raw!Q91</f>
        <v>0.98074700000000004</v>
      </c>
      <c r="N91" s="9">
        <f>IF(Raw!$G91&gt;$C$8,IF(Raw!$Q91&gt;$C$8,IF(Raw!$N91&gt;$C$9,IF(Raw!$N91&lt;$A$9,IF(Raw!$X91&gt;$C$9,IF(Raw!$X91&lt;$A$9,Raw!V91,-999),-999),-999),-999),-999),-999)</f>
        <v>742</v>
      </c>
      <c r="O91" s="9">
        <f>IF(Raw!$G91&gt;$C$8,IF(Raw!$Q91&gt;$C$8,IF(Raw!$N91&gt;$C$9,IF(Raw!$N91&lt;$A$9,IF(Raw!$X91&gt;$C$9,IF(Raw!$X91&lt;$A$9,Raw!W91,-999),-999),-999),-999),-999),-999)</f>
        <v>0.257162</v>
      </c>
      <c r="P91" s="9">
        <f>IF(Raw!$G91&gt;$C$8,IF(Raw!$Q91&gt;$C$8,IF(Raw!$N91&gt;$C$9,IF(Raw!$N91&lt;$A$9,IF(Raw!$X91&gt;$C$9,IF(Raw!$X91&lt;$A$9,Raw!X91,-999),-999),-999),-999),-999),-999)</f>
        <v>2506</v>
      </c>
      <c r="R91" s="9">
        <f t="shared" si="20"/>
        <v>0.29856299999999997</v>
      </c>
      <c r="S91" s="9">
        <f t="shared" si="21"/>
        <v>0.43155481613284163</v>
      </c>
      <c r="T91" s="9">
        <f t="shared" si="22"/>
        <v>0.18031900000000001</v>
      </c>
      <c r="U91" s="9">
        <f t="shared" si="23"/>
        <v>0.41263401183079895</v>
      </c>
      <c r="V91" s="15">
        <f t="shared" si="16"/>
        <v>0</v>
      </c>
      <c r="X91" s="11">
        <f t="shared" si="24"/>
        <v>0</v>
      </c>
      <c r="Y91" s="11">
        <f t="shared" si="25"/>
        <v>4.5089999999999997E-18</v>
      </c>
      <c r="Z91" s="11">
        <f t="shared" si="26"/>
        <v>3.6899999999999997E-4</v>
      </c>
      <c r="AA91" s="16">
        <f t="shared" si="27"/>
        <v>0</v>
      </c>
      <c r="AB91" s="9">
        <f t="shared" si="17"/>
        <v>0.25667600000000002</v>
      </c>
      <c r="AC91" s="9">
        <f t="shared" si="18"/>
        <v>1</v>
      </c>
      <c r="AD91" s="15">
        <f t="shared" si="19"/>
        <v>0</v>
      </c>
      <c r="AE91" s="3">
        <f t="shared" si="28"/>
        <v>542.88359999999977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0.98109953703703701</v>
      </c>
      <c r="C92" s="15">
        <f>Raw!C92</f>
        <v>6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0.98315300000000005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7.3107000000000005E-2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0.98115740740740742</v>
      </c>
      <c r="C93" s="15">
        <f>Raw!C93</f>
        <v>7.6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0.316384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0.259826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0.98122685185185177</v>
      </c>
      <c r="C94" s="15">
        <f>Raw!C94</f>
        <v>8.9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0.98839900000000003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0.74006300000000003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0.98128472222222218</v>
      </c>
      <c r="C95" s="15">
        <f>Raw!C95</f>
        <v>10.199999999999999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0.99361699999999997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0.55355799999999999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0.98135416666666664</v>
      </c>
      <c r="C96" s="15">
        <f>Raw!C96</f>
        <v>10.9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0.25568299999999999</v>
      </c>
      <c r="F96" s="9">
        <f>IF(Raw!$G96&gt;$C$8,IF(Raw!$Q96&gt;$C$8,IF(Raw!$N96&gt;$C$9,IF(Raw!$N96&lt;$A$9,IF(Raw!$X96&gt;$C$9,IF(Raw!$X96&lt;$A$9,Raw!I96,-999),-999),-999),-999),-999),-999)</f>
        <v>0.43278800000000001</v>
      </c>
      <c r="G96" s="9">
        <f>Raw!G96</f>
        <v>0.99261500000000003</v>
      </c>
      <c r="H96" s="9">
        <f>IF(Raw!$G96&gt;$C$8,IF(Raw!$Q96&gt;$C$8,IF(Raw!$N96&gt;$C$9,IF(Raw!$N96&lt;$A$9,IF(Raw!$X96&gt;$C$9,IF(Raw!$X96&lt;$A$9,Raw!L96,-999),-999),-999),-999),-999),-999)</f>
        <v>525.5</v>
      </c>
      <c r="I96" s="9">
        <f>IF(Raw!$G96&gt;$C$8,IF(Raw!$Q96&gt;$C$8,IF(Raw!$N96&gt;$C$9,IF(Raw!$N96&lt;$A$9,IF(Raw!$X96&gt;$C$9,IF(Raw!$X96&lt;$A$9,Raw!M96,-999),-999),-999),-999),-999),-999)</f>
        <v>0.22674</v>
      </c>
      <c r="J96" s="9">
        <f>IF(Raw!$G96&gt;$C$8,IF(Raw!$Q96&gt;$C$8,IF(Raw!$N96&gt;$C$9,IF(Raw!$N96&lt;$A$9,IF(Raw!$X96&gt;$C$9,IF(Raw!$X96&lt;$A$9,Raw!N96,-999),-999),-999),-999),-999),-999)</f>
        <v>855</v>
      </c>
      <c r="K96" s="9">
        <f>IF(Raw!$G96&gt;$C$8,IF(Raw!$Q96&gt;$C$8,IF(Raw!$N96&gt;$C$9,IF(Raw!$N96&lt;$A$9,IF(Raw!$X96&gt;$C$9,IF(Raw!$X96&lt;$A$9,Raw!R96,-999),-999),-999),-999),-999),-999)</f>
        <v>0.39136799999999999</v>
      </c>
      <c r="L96" s="9">
        <f>IF(Raw!$G96&gt;$C$8,IF(Raw!$Q96&gt;$C$8,IF(Raw!$N96&gt;$C$9,IF(Raw!$N96&lt;$A$9,IF(Raw!$X96&gt;$C$9,IF(Raw!$X96&lt;$A$9,Raw!S96,-999),-999),-999),-999),-999),-999)</f>
        <v>0.63851800000000003</v>
      </c>
      <c r="M96" s="9">
        <f>Raw!Q96</f>
        <v>0.99281200000000003</v>
      </c>
      <c r="N96" s="9">
        <f>IF(Raw!$G96&gt;$C$8,IF(Raw!$Q96&gt;$C$8,IF(Raw!$N96&gt;$C$9,IF(Raw!$N96&lt;$A$9,IF(Raw!$X96&gt;$C$9,IF(Raw!$X96&lt;$A$9,Raw!V96,-999),-999),-999),-999),-999),-999)</f>
        <v>631.70000000000005</v>
      </c>
      <c r="O96" s="9">
        <f>IF(Raw!$G96&gt;$C$8,IF(Raw!$Q96&gt;$C$8,IF(Raw!$N96&gt;$C$9,IF(Raw!$N96&lt;$A$9,IF(Raw!$X96&gt;$C$9,IF(Raw!$X96&lt;$A$9,Raw!W96,-999),-999),-999),-999),-999),-999)</f>
        <v>0.20305999999999999</v>
      </c>
      <c r="P96" s="9">
        <f>IF(Raw!$G96&gt;$C$8,IF(Raw!$Q96&gt;$C$8,IF(Raw!$N96&gt;$C$9,IF(Raw!$N96&lt;$A$9,IF(Raw!$X96&gt;$C$9,IF(Raw!$X96&lt;$A$9,Raw!X96,-999),-999),-999),-999),-999),-999)</f>
        <v>738</v>
      </c>
      <c r="R96" s="9">
        <f t="shared" si="20"/>
        <v>0.17710500000000001</v>
      </c>
      <c r="S96" s="9">
        <f t="shared" si="21"/>
        <v>0.4092188323151289</v>
      </c>
      <c r="T96" s="9">
        <f t="shared" si="22"/>
        <v>0.24715000000000004</v>
      </c>
      <c r="U96" s="9">
        <f t="shared" si="23"/>
        <v>0.3870681797537423</v>
      </c>
      <c r="V96" s="15">
        <f t="shared" si="16"/>
        <v>0</v>
      </c>
      <c r="X96" s="11">
        <f t="shared" si="24"/>
        <v>0</v>
      </c>
      <c r="Y96" s="11">
        <f t="shared" si="25"/>
        <v>5.2549999999999994E-18</v>
      </c>
      <c r="Z96" s="11">
        <f t="shared" si="26"/>
        <v>8.5499999999999997E-4</v>
      </c>
      <c r="AA96" s="16">
        <f t="shared" si="27"/>
        <v>0</v>
      </c>
      <c r="AB96" s="9">
        <f t="shared" si="17"/>
        <v>0.39136799999999999</v>
      </c>
      <c r="AC96" s="9">
        <f t="shared" si="18"/>
        <v>1</v>
      </c>
      <c r="AD96" s="15">
        <f t="shared" si="19"/>
        <v>0</v>
      </c>
      <c r="AE96" s="3">
        <f t="shared" si="28"/>
        <v>632.70199999999977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0.98141203703703705</v>
      </c>
      <c r="C97" s="15">
        <f>Raw!C97</f>
        <v>12.4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0.99404300000000001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0.34981699999999999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0.98148148148148151</v>
      </c>
      <c r="C98" s="15">
        <f>Raw!C98</f>
        <v>13.8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0.99409099999999995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0.34585199999999999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0.98153935185185182</v>
      </c>
      <c r="C99" s="15">
        <f>Raw!C99</f>
        <v>14.4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0.34205999999999998</v>
      </c>
      <c r="F99" s="9">
        <f>IF(Raw!$G99&gt;$C$8,IF(Raw!$Q99&gt;$C$8,IF(Raw!$N99&gt;$C$9,IF(Raw!$N99&lt;$A$9,IF(Raw!$X99&gt;$C$9,IF(Raw!$X99&lt;$A$9,Raw!I99,-999),-999),-999),-999),-999),-999)</f>
        <v>0.603101</v>
      </c>
      <c r="G99" s="9">
        <f>Raw!G99</f>
        <v>0.99111400000000005</v>
      </c>
      <c r="H99" s="9">
        <f>IF(Raw!$G99&gt;$C$8,IF(Raw!$Q99&gt;$C$8,IF(Raw!$N99&gt;$C$9,IF(Raw!$N99&lt;$A$9,IF(Raw!$X99&gt;$C$9,IF(Raw!$X99&lt;$A$9,Raw!L99,-999),-999),-999),-999),-999),-999)</f>
        <v>591.20000000000005</v>
      </c>
      <c r="I99" s="9">
        <f>IF(Raw!$G99&gt;$C$8,IF(Raw!$Q99&gt;$C$8,IF(Raw!$N99&gt;$C$9,IF(Raw!$N99&lt;$A$9,IF(Raw!$X99&gt;$C$9,IF(Raw!$X99&lt;$A$9,Raw!M99,-999),-999),-999),-999),-999),-999)</f>
        <v>0.33192899999999997</v>
      </c>
      <c r="J99" s="9">
        <f>IF(Raw!$G99&gt;$C$8,IF(Raw!$Q99&gt;$C$8,IF(Raw!$N99&gt;$C$9,IF(Raw!$N99&lt;$A$9,IF(Raw!$X99&gt;$C$9,IF(Raw!$X99&lt;$A$9,Raw!N99,-999),-999),-999),-999),-999),-999)</f>
        <v>962</v>
      </c>
      <c r="K99" s="9">
        <f>IF(Raw!$G99&gt;$C$8,IF(Raw!$Q99&gt;$C$8,IF(Raw!$N99&gt;$C$9,IF(Raw!$N99&lt;$A$9,IF(Raw!$X99&gt;$C$9,IF(Raw!$X99&lt;$A$9,Raw!R99,-999),-999),-999),-999),-999),-999)</f>
        <v>0.33111400000000002</v>
      </c>
      <c r="L99" s="9">
        <f>IF(Raw!$G99&gt;$C$8,IF(Raw!$Q99&gt;$C$8,IF(Raw!$N99&gt;$C$9,IF(Raw!$N99&lt;$A$9,IF(Raw!$X99&gt;$C$9,IF(Raw!$X99&lt;$A$9,Raw!S99,-999),-999),-999),-999),-999),-999)</f>
        <v>0.52695199999999998</v>
      </c>
      <c r="M99" s="9">
        <f>Raw!Q99</f>
        <v>0.99161299999999997</v>
      </c>
      <c r="N99" s="9">
        <f>IF(Raw!$G99&gt;$C$8,IF(Raw!$Q99&gt;$C$8,IF(Raw!$N99&gt;$C$9,IF(Raw!$N99&lt;$A$9,IF(Raw!$X99&gt;$C$9,IF(Raw!$X99&lt;$A$9,Raw!V99,-999),-999),-999),-999),-999),-999)</f>
        <v>608.20000000000005</v>
      </c>
      <c r="O99" s="9">
        <f>IF(Raw!$G99&gt;$C$8,IF(Raw!$Q99&gt;$C$8,IF(Raw!$N99&gt;$C$9,IF(Raw!$N99&lt;$A$9,IF(Raw!$X99&gt;$C$9,IF(Raw!$X99&lt;$A$9,Raw!W99,-999),-999),-999),-999),-999),-999)</f>
        <v>0.136187</v>
      </c>
      <c r="P99" s="9">
        <f>IF(Raw!$G99&gt;$C$8,IF(Raw!$Q99&gt;$C$8,IF(Raw!$N99&gt;$C$9,IF(Raw!$N99&lt;$A$9,IF(Raw!$X99&gt;$C$9,IF(Raw!$X99&lt;$A$9,Raw!X99,-999),-999),-999),-999),-999),-999)</f>
        <v>992</v>
      </c>
      <c r="R99" s="9">
        <f t="shared" si="20"/>
        <v>0.26104100000000002</v>
      </c>
      <c r="S99" s="9">
        <f t="shared" si="21"/>
        <v>0.43283131681094877</v>
      </c>
      <c r="T99" s="9">
        <f t="shared" si="22"/>
        <v>0.19583799999999996</v>
      </c>
      <c r="U99" s="9">
        <f t="shared" si="23"/>
        <v>0.37164295799237873</v>
      </c>
      <c r="V99" s="15">
        <f t="shared" si="16"/>
        <v>0</v>
      </c>
      <c r="X99" s="11">
        <f t="shared" si="24"/>
        <v>0</v>
      </c>
      <c r="Y99" s="11">
        <f t="shared" si="25"/>
        <v>5.9119999999999998E-18</v>
      </c>
      <c r="Z99" s="11">
        <f t="shared" si="26"/>
        <v>9.6199999999999996E-4</v>
      </c>
      <c r="AA99" s="16">
        <f t="shared" si="27"/>
        <v>0</v>
      </c>
      <c r="AB99" s="9">
        <f t="shared" si="17"/>
        <v>0.33111400000000002</v>
      </c>
      <c r="AC99" s="9">
        <f t="shared" si="18"/>
        <v>1</v>
      </c>
      <c r="AD99" s="15">
        <f t="shared" si="19"/>
        <v>0</v>
      </c>
      <c r="AE99" s="3">
        <f t="shared" si="28"/>
        <v>711.80479999999977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0.98159722222222223</v>
      </c>
      <c r="C100" s="15">
        <f>Raw!C100</f>
        <v>15.3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0.53638600000000003</v>
      </c>
      <c r="F100" s="9">
        <f>IF(Raw!$G100&gt;$C$8,IF(Raw!$Q100&gt;$C$8,IF(Raw!$N100&gt;$C$9,IF(Raw!$N100&lt;$A$9,IF(Raw!$X100&gt;$C$9,IF(Raw!$X100&lt;$A$9,Raw!I100,-999),-999),-999),-999),-999),-999)</f>
        <v>0.95054700000000003</v>
      </c>
      <c r="G100" s="9">
        <f>Raw!G100</f>
        <v>0.99540899999999999</v>
      </c>
      <c r="H100" s="9">
        <f>IF(Raw!$G100&gt;$C$8,IF(Raw!$Q100&gt;$C$8,IF(Raw!$N100&gt;$C$9,IF(Raw!$N100&lt;$A$9,IF(Raw!$X100&gt;$C$9,IF(Raw!$X100&lt;$A$9,Raw!L100,-999),-999),-999),-999),-999),-999)</f>
        <v>508.5</v>
      </c>
      <c r="I100" s="9">
        <f>IF(Raw!$G100&gt;$C$8,IF(Raw!$Q100&gt;$C$8,IF(Raw!$N100&gt;$C$9,IF(Raw!$N100&lt;$A$9,IF(Raw!$X100&gt;$C$9,IF(Raw!$X100&lt;$A$9,Raw!M100,-999),-999),-999),-999),-999),-999)</f>
        <v>0.33192899999999997</v>
      </c>
      <c r="J100" s="9">
        <f>IF(Raw!$G100&gt;$C$8,IF(Raw!$Q100&gt;$C$8,IF(Raw!$N100&gt;$C$9,IF(Raw!$N100&lt;$A$9,IF(Raw!$X100&gt;$C$9,IF(Raw!$X100&lt;$A$9,Raw!N100,-999),-999),-999),-999),-999),-999)</f>
        <v>839</v>
      </c>
      <c r="K100" s="9">
        <f>IF(Raw!$G100&gt;$C$8,IF(Raw!$Q100&gt;$C$8,IF(Raw!$N100&gt;$C$9,IF(Raw!$N100&lt;$A$9,IF(Raw!$X100&gt;$C$9,IF(Raw!$X100&lt;$A$9,Raw!R100,-999),-999),-999),-999),-999),-999)</f>
        <v>0.325548</v>
      </c>
      <c r="L100" s="9">
        <f>IF(Raw!$G100&gt;$C$8,IF(Raw!$Q100&gt;$C$8,IF(Raw!$N100&gt;$C$9,IF(Raw!$N100&lt;$A$9,IF(Raw!$X100&gt;$C$9,IF(Raw!$X100&lt;$A$9,Raw!S100,-999),-999),-999),-999),-999),-999)</f>
        <v>0.53655699999999995</v>
      </c>
      <c r="M100" s="9">
        <f>Raw!Q100</f>
        <v>0.98929800000000001</v>
      </c>
      <c r="N100" s="9">
        <f>IF(Raw!$G100&gt;$C$8,IF(Raw!$Q100&gt;$C$8,IF(Raw!$N100&gt;$C$9,IF(Raw!$N100&lt;$A$9,IF(Raw!$X100&gt;$C$9,IF(Raw!$X100&lt;$A$9,Raw!V100,-999),-999),-999),-999),-999),-999)</f>
        <v>629.29999999999995</v>
      </c>
      <c r="O100" s="9">
        <f>IF(Raw!$G100&gt;$C$8,IF(Raw!$Q100&gt;$C$8,IF(Raw!$N100&gt;$C$9,IF(Raw!$N100&lt;$A$9,IF(Raw!$X100&gt;$C$9,IF(Raw!$X100&lt;$A$9,Raw!W100,-999),-999),-999),-999),-999),-999)</f>
        <v>0.20607500000000001</v>
      </c>
      <c r="P100" s="9">
        <f>IF(Raw!$G100&gt;$C$8,IF(Raw!$Q100&gt;$C$8,IF(Raw!$N100&gt;$C$9,IF(Raw!$N100&lt;$A$9,IF(Raw!$X100&gt;$C$9,IF(Raw!$X100&lt;$A$9,Raw!X100,-999),-999),-999),-999),-999),-999)</f>
        <v>842</v>
      </c>
      <c r="R100" s="9">
        <f t="shared" si="20"/>
        <v>0.414161</v>
      </c>
      <c r="S100" s="9">
        <f t="shared" si="21"/>
        <v>0.43570807124739752</v>
      </c>
      <c r="T100" s="9">
        <f t="shared" si="22"/>
        <v>0.21100899999999995</v>
      </c>
      <c r="U100" s="9">
        <f t="shared" si="23"/>
        <v>0.39326483486377023</v>
      </c>
      <c r="V100" s="15">
        <f t="shared" si="16"/>
        <v>0</v>
      </c>
      <c r="X100" s="11">
        <f t="shared" si="24"/>
        <v>0</v>
      </c>
      <c r="Y100" s="11">
        <f t="shared" si="25"/>
        <v>5.0849999999999995E-18</v>
      </c>
      <c r="Z100" s="11">
        <f t="shared" si="26"/>
        <v>8.3900000000000001E-4</v>
      </c>
      <c r="AA100" s="16">
        <f t="shared" si="27"/>
        <v>0</v>
      </c>
      <c r="AB100" s="9">
        <f t="shared" si="17"/>
        <v>0.325548</v>
      </c>
      <c r="AC100" s="9">
        <f t="shared" si="18"/>
        <v>1</v>
      </c>
      <c r="AD100" s="15">
        <f t="shared" si="19"/>
        <v>0</v>
      </c>
      <c r="AE100" s="3">
        <f t="shared" si="28"/>
        <v>612.23399999999981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0.98166666666666658</v>
      </c>
      <c r="C101" s="15">
        <f>Raw!C101</f>
        <v>16.899999999999999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0.54106699999999996</v>
      </c>
      <c r="F101" s="9">
        <f>IF(Raw!$G101&gt;$C$8,IF(Raw!$Q101&gt;$C$8,IF(Raw!$N101&gt;$C$9,IF(Raw!$N101&lt;$A$9,IF(Raw!$X101&gt;$C$9,IF(Raw!$X101&lt;$A$9,Raw!I101,-999),-999),-999),-999),-999),-999)</f>
        <v>0.97450599999999998</v>
      </c>
      <c r="G101" s="9">
        <f>Raw!G101</f>
        <v>0.99654299999999996</v>
      </c>
      <c r="H101" s="9">
        <f>IF(Raw!$G101&gt;$C$8,IF(Raw!$Q101&gt;$C$8,IF(Raw!$N101&gt;$C$9,IF(Raw!$N101&lt;$A$9,IF(Raw!$X101&gt;$C$9,IF(Raw!$X101&lt;$A$9,Raw!L101,-999),-999),-999),-999),-999),-999)</f>
        <v>491.5</v>
      </c>
      <c r="I101" s="9">
        <f>IF(Raw!$G101&gt;$C$8,IF(Raw!$Q101&gt;$C$8,IF(Raw!$N101&gt;$C$9,IF(Raw!$N101&lt;$A$9,IF(Raw!$X101&gt;$C$9,IF(Raw!$X101&lt;$A$9,Raw!M101,-999),-999),-999),-999),-999),-999)</f>
        <v>0.22674</v>
      </c>
      <c r="J101" s="9">
        <f>IF(Raw!$G101&gt;$C$8,IF(Raw!$Q101&gt;$C$8,IF(Raw!$N101&gt;$C$9,IF(Raw!$N101&lt;$A$9,IF(Raw!$X101&gt;$C$9,IF(Raw!$X101&lt;$A$9,Raw!N101,-999),-999),-999),-999),-999),-999)</f>
        <v>466</v>
      </c>
      <c r="K101" s="9">
        <f>IF(Raw!$G101&gt;$C$8,IF(Raw!$Q101&gt;$C$8,IF(Raw!$N101&gt;$C$9,IF(Raw!$N101&lt;$A$9,IF(Raw!$X101&gt;$C$9,IF(Raw!$X101&lt;$A$9,Raw!R101,-999),-999),-999),-999),-999),-999)</f>
        <v>0.32914399999999999</v>
      </c>
      <c r="L101" s="9">
        <f>IF(Raw!$G101&gt;$C$8,IF(Raw!$Q101&gt;$C$8,IF(Raw!$N101&gt;$C$9,IF(Raw!$N101&lt;$A$9,IF(Raw!$X101&gt;$C$9,IF(Raw!$X101&lt;$A$9,Raw!S101,-999),-999),-999),-999),-999),-999)</f>
        <v>0.543404</v>
      </c>
      <c r="M101" s="9">
        <f>Raw!Q101</f>
        <v>0.99180000000000001</v>
      </c>
      <c r="N101" s="9">
        <f>IF(Raw!$G101&gt;$C$8,IF(Raw!$Q101&gt;$C$8,IF(Raw!$N101&gt;$C$9,IF(Raw!$N101&lt;$A$9,IF(Raw!$X101&gt;$C$9,IF(Raw!$X101&lt;$A$9,Raw!V101,-999),-999),-999),-999),-999),-999)</f>
        <v>635.79999999999995</v>
      </c>
      <c r="O101" s="9">
        <f>IF(Raw!$G101&gt;$C$8,IF(Raw!$Q101&gt;$C$8,IF(Raw!$N101&gt;$C$9,IF(Raw!$N101&lt;$A$9,IF(Raw!$X101&gt;$C$9,IF(Raw!$X101&lt;$A$9,Raw!W101,-999),-999),-999),-999),-999),-999)</f>
        <v>4.3769000000000002E-2</v>
      </c>
      <c r="P101" s="9">
        <f>IF(Raw!$G101&gt;$C$8,IF(Raw!$Q101&gt;$C$8,IF(Raw!$N101&gt;$C$9,IF(Raw!$N101&lt;$A$9,IF(Raw!$X101&gt;$C$9,IF(Raw!$X101&lt;$A$9,Raw!X101,-999),-999),-999),-999),-999),-999)</f>
        <v>830</v>
      </c>
      <c r="R101" s="9">
        <f t="shared" si="20"/>
        <v>0.43343900000000002</v>
      </c>
      <c r="S101" s="9">
        <f t="shared" si="21"/>
        <v>0.44477817478804649</v>
      </c>
      <c r="T101" s="9">
        <f t="shared" si="22"/>
        <v>0.21426000000000001</v>
      </c>
      <c r="U101" s="9">
        <f t="shared" si="23"/>
        <v>0.39429227609660583</v>
      </c>
      <c r="V101" s="15">
        <f t="shared" si="16"/>
        <v>0</v>
      </c>
      <c r="X101" s="11">
        <f t="shared" si="24"/>
        <v>0</v>
      </c>
      <c r="Y101" s="11">
        <f t="shared" si="25"/>
        <v>4.9149999999999997E-18</v>
      </c>
      <c r="Z101" s="11">
        <f t="shared" si="26"/>
        <v>4.66E-4</v>
      </c>
      <c r="AA101" s="16">
        <f t="shared" si="27"/>
        <v>0</v>
      </c>
      <c r="AB101" s="9">
        <f t="shared" si="17"/>
        <v>0.32914399999999999</v>
      </c>
      <c r="AC101" s="9">
        <f t="shared" si="18"/>
        <v>1</v>
      </c>
      <c r="AD101" s="15">
        <f t="shared" si="19"/>
        <v>0</v>
      </c>
      <c r="AE101" s="3">
        <f t="shared" si="28"/>
        <v>591.76599999999985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0.98172453703703699</v>
      </c>
      <c r="C102" s="15">
        <f>Raw!C102</f>
        <v>18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0.210619</v>
      </c>
      <c r="F102" s="9">
        <f>IF(Raw!$G102&gt;$C$8,IF(Raw!$Q102&gt;$C$8,IF(Raw!$N102&gt;$C$9,IF(Raw!$N102&lt;$A$9,IF(Raw!$X102&gt;$C$9,IF(Raw!$X102&lt;$A$9,Raw!I102,-999),-999),-999),-999),-999),-999)</f>
        <v>0.35369699999999998</v>
      </c>
      <c r="G102" s="9">
        <f>Raw!G102</f>
        <v>0.98476699999999995</v>
      </c>
      <c r="H102" s="9">
        <f>IF(Raw!$G102&gt;$C$8,IF(Raw!$Q102&gt;$C$8,IF(Raw!$N102&gt;$C$9,IF(Raw!$N102&lt;$A$9,IF(Raw!$X102&gt;$C$9,IF(Raw!$X102&lt;$A$9,Raw!L102,-999),-999),-999),-999),-999),-999)</f>
        <v>546.6</v>
      </c>
      <c r="I102" s="9">
        <f>IF(Raw!$G102&gt;$C$8,IF(Raw!$Q102&gt;$C$8,IF(Raw!$N102&gt;$C$9,IF(Raw!$N102&lt;$A$9,IF(Raw!$X102&gt;$C$9,IF(Raw!$X102&lt;$A$9,Raw!M102,-999),-999),-999),-999),-999),-999)</f>
        <v>0.33494400000000002</v>
      </c>
      <c r="J102" s="9">
        <f>IF(Raw!$G102&gt;$C$8,IF(Raw!$Q102&gt;$C$8,IF(Raw!$N102&gt;$C$9,IF(Raw!$N102&lt;$A$9,IF(Raw!$X102&gt;$C$9,IF(Raw!$X102&lt;$A$9,Raw!N102,-999),-999),-999),-999),-999),-999)</f>
        <v>486</v>
      </c>
      <c r="K102" s="9">
        <f>IF(Raw!$G102&gt;$C$8,IF(Raw!$Q102&gt;$C$8,IF(Raw!$N102&gt;$C$9,IF(Raw!$N102&lt;$A$9,IF(Raw!$X102&gt;$C$9,IF(Raw!$X102&lt;$A$9,Raw!R102,-999),-999),-999),-999),-999),-999)</f>
        <v>0.40894399999999997</v>
      </c>
      <c r="L102" s="9">
        <f>IF(Raw!$G102&gt;$C$8,IF(Raw!$Q102&gt;$C$8,IF(Raw!$N102&gt;$C$9,IF(Raw!$N102&lt;$A$9,IF(Raw!$X102&gt;$C$9,IF(Raw!$X102&lt;$A$9,Raw!S102,-999),-999),-999),-999),-999),-999)</f>
        <v>0.67521799999999998</v>
      </c>
      <c r="M102" s="9">
        <f>Raw!Q102</f>
        <v>0.993224</v>
      </c>
      <c r="N102" s="9">
        <f>IF(Raw!$G102&gt;$C$8,IF(Raw!$Q102&gt;$C$8,IF(Raw!$N102&gt;$C$9,IF(Raw!$N102&lt;$A$9,IF(Raw!$X102&gt;$C$9,IF(Raw!$X102&lt;$A$9,Raw!V102,-999),-999),-999),-999),-999),-999)</f>
        <v>536.1</v>
      </c>
      <c r="O102" s="9">
        <f>IF(Raw!$G102&gt;$C$8,IF(Raw!$Q102&gt;$C$8,IF(Raw!$N102&gt;$C$9,IF(Raw!$N102&lt;$A$9,IF(Raw!$X102&gt;$C$9,IF(Raw!$X102&lt;$A$9,Raw!W102,-999),-999),-999),-999),-999),-999)</f>
        <v>0.17263800000000001</v>
      </c>
      <c r="P102" s="9">
        <f>IF(Raw!$G102&gt;$C$8,IF(Raw!$Q102&gt;$C$8,IF(Raw!$N102&gt;$C$9,IF(Raw!$N102&lt;$A$9,IF(Raw!$X102&gt;$C$9,IF(Raw!$X102&lt;$A$9,Raw!X102,-999),-999),-999),-999),-999),-999)</f>
        <v>418</v>
      </c>
      <c r="R102" s="9">
        <f t="shared" si="20"/>
        <v>0.14307799999999998</v>
      </c>
      <c r="S102" s="9">
        <f t="shared" si="21"/>
        <v>0.40452138412256816</v>
      </c>
      <c r="T102" s="9">
        <f t="shared" si="22"/>
        <v>0.26627400000000001</v>
      </c>
      <c r="U102" s="9">
        <f t="shared" si="23"/>
        <v>0.39435263870335213</v>
      </c>
      <c r="V102" s="15">
        <f t="shared" si="16"/>
        <v>0</v>
      </c>
      <c r="X102" s="11">
        <f t="shared" si="24"/>
        <v>0</v>
      </c>
      <c r="Y102" s="11">
        <f t="shared" si="25"/>
        <v>5.466E-18</v>
      </c>
      <c r="Z102" s="11">
        <f t="shared" si="26"/>
        <v>4.86E-4</v>
      </c>
      <c r="AA102" s="16">
        <f t="shared" si="27"/>
        <v>0</v>
      </c>
      <c r="AB102" s="9">
        <f t="shared" si="17"/>
        <v>0.40894399999999997</v>
      </c>
      <c r="AC102" s="9">
        <f t="shared" si="18"/>
        <v>1</v>
      </c>
      <c r="AD102" s="15">
        <f t="shared" si="19"/>
        <v>0</v>
      </c>
      <c r="AE102" s="3">
        <f t="shared" si="28"/>
        <v>658.10639999999978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0.98179398148148145</v>
      </c>
      <c r="C103" s="15">
        <f>Raw!C103</f>
        <v>19.3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0.98879899999999998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0.750305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0.98185185185185186</v>
      </c>
      <c r="C104" s="15">
        <f>Raw!C104</f>
        <v>20.8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0.21640699999999999</v>
      </c>
      <c r="F104" s="9">
        <f>IF(Raw!$G104&gt;$C$8,IF(Raw!$Q104&gt;$C$8,IF(Raw!$N104&gt;$C$9,IF(Raw!$N104&lt;$A$9,IF(Raw!$X104&gt;$C$9,IF(Raw!$X104&lt;$A$9,Raw!I104,-999),-999),-999),-999),-999),-999)</f>
        <v>0.38714300000000001</v>
      </c>
      <c r="G104" s="9">
        <f>Raw!G104</f>
        <v>0.99101899999999998</v>
      </c>
      <c r="H104" s="9">
        <f>IF(Raw!$G104&gt;$C$8,IF(Raw!$Q104&gt;$C$8,IF(Raw!$N104&gt;$C$9,IF(Raw!$N104&lt;$A$9,IF(Raw!$X104&gt;$C$9,IF(Raw!$X104&lt;$A$9,Raw!L104,-999),-999),-999),-999),-999),-999)</f>
        <v>498</v>
      </c>
      <c r="I104" s="9">
        <f>IF(Raw!$G104&gt;$C$8,IF(Raw!$Q104&gt;$C$8,IF(Raw!$N104&gt;$C$9,IF(Raw!$N104&lt;$A$9,IF(Raw!$X104&gt;$C$9,IF(Raw!$X104&lt;$A$9,Raw!M104,-999),-999),-999),-999),-999),-999)</f>
        <v>0.21396899999999999</v>
      </c>
      <c r="J104" s="9">
        <f>IF(Raw!$G104&gt;$C$8,IF(Raw!$Q104&gt;$C$8,IF(Raw!$N104&gt;$C$9,IF(Raw!$N104&lt;$A$9,IF(Raw!$X104&gt;$C$9,IF(Raw!$X104&lt;$A$9,Raw!N104,-999),-999),-999),-999),-999),-999)</f>
        <v>626</v>
      </c>
      <c r="K104" s="9">
        <f>IF(Raw!$G104&gt;$C$8,IF(Raw!$Q104&gt;$C$8,IF(Raw!$N104&gt;$C$9,IF(Raw!$N104&lt;$A$9,IF(Raw!$X104&gt;$C$9,IF(Raw!$X104&lt;$A$9,Raw!R104,-999),-999),-999),-999),-999),-999)</f>
        <v>0.30201</v>
      </c>
      <c r="L104" s="9">
        <f>IF(Raw!$G104&gt;$C$8,IF(Raw!$Q104&gt;$C$8,IF(Raw!$N104&gt;$C$9,IF(Raw!$N104&lt;$A$9,IF(Raw!$X104&gt;$C$9,IF(Raw!$X104&lt;$A$9,Raw!S104,-999),-999),-999),-999),-999),-999)</f>
        <v>0.49480499999999999</v>
      </c>
      <c r="M104" s="9">
        <f>Raw!Q104</f>
        <v>0.99202100000000004</v>
      </c>
      <c r="N104" s="9">
        <f>IF(Raw!$G104&gt;$C$8,IF(Raw!$Q104&gt;$C$8,IF(Raw!$N104&gt;$C$9,IF(Raw!$N104&lt;$A$9,IF(Raw!$X104&gt;$C$9,IF(Raw!$X104&lt;$A$9,Raw!V104,-999),-999),-999),-999),-999),-999)</f>
        <v>504.5</v>
      </c>
      <c r="O104" s="9">
        <f>IF(Raw!$G104&gt;$C$8,IF(Raw!$Q104&gt;$C$8,IF(Raw!$N104&gt;$C$9,IF(Raw!$N104&lt;$A$9,IF(Raw!$X104&gt;$C$9,IF(Raw!$X104&lt;$A$9,Raw!W104,-999),-999),-999),-999),-999),-999)</f>
        <v>2.6119E-2</v>
      </c>
      <c r="P104" s="9">
        <f>IF(Raw!$G104&gt;$C$8,IF(Raw!$Q104&gt;$C$8,IF(Raw!$N104&gt;$C$9,IF(Raw!$N104&lt;$A$9,IF(Raw!$X104&gt;$C$9,IF(Raw!$X104&lt;$A$9,Raw!X104,-999),-999),-999),-999),-999),-999)</f>
        <v>841</v>
      </c>
      <c r="R104" s="9">
        <f t="shared" si="20"/>
        <v>0.17073600000000003</v>
      </c>
      <c r="S104" s="9">
        <f t="shared" si="21"/>
        <v>0.44101533541869548</v>
      </c>
      <c r="T104" s="9">
        <f t="shared" si="22"/>
        <v>0.19279499999999999</v>
      </c>
      <c r="U104" s="9">
        <f t="shared" si="23"/>
        <v>0.38963834237730016</v>
      </c>
      <c r="V104" s="15">
        <f t="shared" si="16"/>
        <v>0</v>
      </c>
      <c r="X104" s="11">
        <f t="shared" si="24"/>
        <v>0</v>
      </c>
      <c r="Y104" s="11">
        <f t="shared" si="25"/>
        <v>4.9799999999999997E-18</v>
      </c>
      <c r="Z104" s="11">
        <f t="shared" si="26"/>
        <v>6.2599999999999993E-4</v>
      </c>
      <c r="AA104" s="16">
        <f t="shared" si="27"/>
        <v>0</v>
      </c>
      <c r="AB104" s="9">
        <f t="shared" si="17"/>
        <v>0.30201</v>
      </c>
      <c r="AC104" s="9">
        <f t="shared" si="18"/>
        <v>1</v>
      </c>
      <c r="AD104" s="15">
        <f t="shared" si="19"/>
        <v>0</v>
      </c>
      <c r="AE104" s="3">
        <f t="shared" si="28"/>
        <v>599.59199999999976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0.98192129629629632</v>
      </c>
      <c r="C105" s="15">
        <f>Raw!C105</f>
        <v>21.9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0.51919000000000004</v>
      </c>
      <c r="F105" s="9">
        <f>IF(Raw!$G105&gt;$C$8,IF(Raw!$Q105&gt;$C$8,IF(Raw!$N105&gt;$C$9,IF(Raw!$N105&lt;$A$9,IF(Raw!$X105&gt;$C$9,IF(Raw!$X105&lt;$A$9,Raw!I105,-999),-999),-999),-999),-999),-999)</f>
        <v>0.92106100000000002</v>
      </c>
      <c r="G105" s="9">
        <f>Raw!G105</f>
        <v>0.99334699999999998</v>
      </c>
      <c r="H105" s="9">
        <f>IF(Raw!$G105&gt;$C$8,IF(Raw!$Q105&gt;$C$8,IF(Raw!$N105&gt;$C$9,IF(Raw!$N105&lt;$A$9,IF(Raw!$X105&gt;$C$9,IF(Raw!$X105&lt;$A$9,Raw!L105,-999),-999),-999),-999),-999),-999)</f>
        <v>491.5</v>
      </c>
      <c r="I105" s="9">
        <f>IF(Raw!$G105&gt;$C$8,IF(Raw!$Q105&gt;$C$8,IF(Raw!$N105&gt;$C$9,IF(Raw!$N105&lt;$A$9,IF(Raw!$X105&gt;$C$9,IF(Raw!$X105&lt;$A$9,Raw!M105,-999),-999),-999),-999),-999),-999)</f>
        <v>0.22674</v>
      </c>
      <c r="J105" s="9">
        <f>IF(Raw!$G105&gt;$C$8,IF(Raw!$Q105&gt;$C$8,IF(Raw!$N105&gt;$C$9,IF(Raw!$N105&lt;$A$9,IF(Raw!$X105&gt;$C$9,IF(Raw!$X105&lt;$A$9,Raw!N105,-999),-999),-999),-999),-999),-999)</f>
        <v>533</v>
      </c>
      <c r="K105" s="9">
        <f>IF(Raw!$G105&gt;$C$8,IF(Raw!$Q105&gt;$C$8,IF(Raw!$N105&gt;$C$9,IF(Raw!$N105&lt;$A$9,IF(Raw!$X105&gt;$C$9,IF(Raw!$X105&lt;$A$9,Raw!R105,-999),-999),-999),-999),-999),-999)</f>
        <v>0.22069800000000001</v>
      </c>
      <c r="L105" s="9">
        <f>IF(Raw!$G105&gt;$C$8,IF(Raw!$Q105&gt;$C$8,IF(Raw!$N105&gt;$C$9,IF(Raw!$N105&lt;$A$9,IF(Raw!$X105&gt;$C$9,IF(Raw!$X105&lt;$A$9,Raw!S105,-999),-999),-999),-999),-999),-999)</f>
        <v>0.34328900000000001</v>
      </c>
      <c r="M105" s="9">
        <f>Raw!Q105</f>
        <v>0.98527100000000001</v>
      </c>
      <c r="N105" s="9">
        <f>IF(Raw!$G105&gt;$C$8,IF(Raw!$Q105&gt;$C$8,IF(Raw!$N105&gt;$C$9,IF(Raw!$N105&lt;$A$9,IF(Raw!$X105&gt;$C$9,IF(Raw!$X105&lt;$A$9,Raw!V105,-999),-999),-999),-999),-999),-999)</f>
        <v>584.70000000000005</v>
      </c>
      <c r="O105" s="9">
        <f>IF(Raw!$G105&gt;$C$8,IF(Raw!$Q105&gt;$C$8,IF(Raw!$N105&gt;$C$9,IF(Raw!$N105&lt;$A$9,IF(Raw!$X105&gt;$C$9,IF(Raw!$X105&lt;$A$9,Raw!W105,-999),-999),-999),-999),-999),-999)</f>
        <v>2.4390000000000002E-3</v>
      </c>
      <c r="P105" s="9">
        <f>IF(Raw!$G105&gt;$C$8,IF(Raw!$Q105&gt;$C$8,IF(Raw!$N105&gt;$C$9,IF(Raw!$N105&lt;$A$9,IF(Raw!$X105&gt;$C$9,IF(Raw!$X105&lt;$A$9,Raw!X105,-999),-999),-999),-999),-999),-999)</f>
        <v>519</v>
      </c>
      <c r="R105" s="9">
        <f t="shared" si="20"/>
        <v>0.40187099999999998</v>
      </c>
      <c r="S105" s="9">
        <f t="shared" si="21"/>
        <v>0.43631312149792462</v>
      </c>
      <c r="T105" s="9">
        <f t="shared" si="22"/>
        <v>0.12259100000000001</v>
      </c>
      <c r="U105" s="9">
        <f t="shared" si="23"/>
        <v>0.35710727695906364</v>
      </c>
      <c r="V105" s="15">
        <f t="shared" si="16"/>
        <v>0</v>
      </c>
      <c r="X105" s="11">
        <f t="shared" si="24"/>
        <v>0</v>
      </c>
      <c r="Y105" s="11">
        <f t="shared" si="25"/>
        <v>4.9149999999999997E-18</v>
      </c>
      <c r="Z105" s="11">
        <f t="shared" si="26"/>
        <v>5.3299999999999995E-4</v>
      </c>
      <c r="AA105" s="16">
        <f t="shared" si="27"/>
        <v>0</v>
      </c>
      <c r="AB105" s="9">
        <f t="shared" si="17"/>
        <v>0.22069800000000001</v>
      </c>
      <c r="AC105" s="9">
        <f t="shared" si="18"/>
        <v>1</v>
      </c>
      <c r="AD105" s="15">
        <f t="shared" si="19"/>
        <v>0</v>
      </c>
      <c r="AE105" s="3">
        <f t="shared" si="28"/>
        <v>591.76599999999985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0.98197916666666663</v>
      </c>
      <c r="C106" s="15">
        <f>Raw!C106</f>
        <v>22.8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0.38323099999999999</v>
      </c>
      <c r="F106" s="9">
        <f>IF(Raw!$G106&gt;$C$8,IF(Raw!$Q106&gt;$C$8,IF(Raw!$N106&gt;$C$9,IF(Raw!$N106&lt;$A$9,IF(Raw!$X106&gt;$C$9,IF(Raw!$X106&lt;$A$9,Raw!I106,-999),-999),-999),-999),-999),-999)</f>
        <v>0.69204399999999999</v>
      </c>
      <c r="G106" s="9">
        <f>Raw!G106</f>
        <v>0.99423499999999998</v>
      </c>
      <c r="H106" s="9">
        <f>IF(Raw!$G106&gt;$C$8,IF(Raw!$Q106&gt;$C$8,IF(Raw!$N106&gt;$C$9,IF(Raw!$N106&lt;$A$9,IF(Raw!$X106&gt;$C$9,IF(Raw!$X106&lt;$A$9,Raw!L106,-999),-999),-999),-999),-999),-999)</f>
        <v>515</v>
      </c>
      <c r="I106" s="9">
        <f>IF(Raw!$G106&gt;$C$8,IF(Raw!$Q106&gt;$C$8,IF(Raw!$N106&gt;$C$9,IF(Raw!$N106&lt;$A$9,IF(Raw!$X106&gt;$C$9,IF(Raw!$X106&lt;$A$9,Raw!M106,-999),-999),-999),-999),-999),-999)</f>
        <v>0.21396899999999999</v>
      </c>
      <c r="J106" s="9">
        <f>IF(Raw!$G106&gt;$C$8,IF(Raw!$Q106&gt;$C$8,IF(Raw!$N106&gt;$C$9,IF(Raw!$N106&lt;$A$9,IF(Raw!$X106&gt;$C$9,IF(Raw!$X106&lt;$A$9,Raw!N106,-999),-999),-999),-999),-999),-999)</f>
        <v>819</v>
      </c>
      <c r="K106" s="9">
        <f>IF(Raw!$G106&gt;$C$8,IF(Raw!$Q106&gt;$C$8,IF(Raw!$N106&gt;$C$9,IF(Raw!$N106&lt;$A$9,IF(Raw!$X106&gt;$C$9,IF(Raw!$X106&lt;$A$9,Raw!R106,-999),-999),-999),-999),-999),-999)</f>
        <v>0.33670600000000001</v>
      </c>
      <c r="L106" s="9">
        <f>IF(Raw!$G106&gt;$C$8,IF(Raw!$Q106&gt;$C$8,IF(Raw!$N106&gt;$C$9,IF(Raw!$N106&lt;$A$9,IF(Raw!$X106&gt;$C$9,IF(Raw!$X106&lt;$A$9,Raw!S106,-999),-999),-999),-999),-999),-999)</f>
        <v>0.57144499999999998</v>
      </c>
      <c r="M106" s="9">
        <f>Raw!Q106</f>
        <v>0.99124299999999999</v>
      </c>
      <c r="N106" s="9">
        <f>IF(Raw!$G106&gt;$C$8,IF(Raw!$Q106&gt;$C$8,IF(Raw!$N106&gt;$C$9,IF(Raw!$N106&lt;$A$9,IF(Raw!$X106&gt;$C$9,IF(Raw!$X106&lt;$A$9,Raw!V106,-999),-999),-999),-999),-999),-999)</f>
        <v>584.70000000000005</v>
      </c>
      <c r="O106" s="9">
        <f>IF(Raw!$G106&gt;$C$8,IF(Raw!$Q106&gt;$C$8,IF(Raw!$N106&gt;$C$9,IF(Raw!$N106&lt;$A$9,IF(Raw!$X106&gt;$C$9,IF(Raw!$X106&lt;$A$9,Raw!W106,-999),-999),-999),-999),-999),-999)</f>
        <v>2.4390000000000002E-3</v>
      </c>
      <c r="P106" s="9">
        <f>IF(Raw!$G106&gt;$C$8,IF(Raw!$Q106&gt;$C$8,IF(Raw!$N106&gt;$C$9,IF(Raw!$N106&lt;$A$9,IF(Raw!$X106&gt;$C$9,IF(Raw!$X106&lt;$A$9,Raw!X106,-999),-999),-999),-999),-999),-999)</f>
        <v>562</v>
      </c>
      <c r="R106" s="9">
        <f t="shared" si="20"/>
        <v>0.308813</v>
      </c>
      <c r="S106" s="9">
        <f t="shared" si="21"/>
        <v>0.44623318748518881</v>
      </c>
      <c r="T106" s="9">
        <f t="shared" si="22"/>
        <v>0.23473899999999998</v>
      </c>
      <c r="U106" s="9">
        <f t="shared" si="23"/>
        <v>0.41078144003359901</v>
      </c>
      <c r="V106" s="15">
        <f t="shared" si="16"/>
        <v>0</v>
      </c>
      <c r="X106" s="11">
        <f t="shared" si="24"/>
        <v>0</v>
      </c>
      <c r="Y106" s="11">
        <f t="shared" si="25"/>
        <v>5.1499999999999996E-18</v>
      </c>
      <c r="Z106" s="11">
        <f t="shared" si="26"/>
        <v>8.1899999999999996E-4</v>
      </c>
      <c r="AA106" s="16">
        <f t="shared" si="27"/>
        <v>0</v>
      </c>
      <c r="AB106" s="9">
        <f t="shared" si="17"/>
        <v>0.33670600000000001</v>
      </c>
      <c r="AC106" s="9">
        <f t="shared" si="18"/>
        <v>1</v>
      </c>
      <c r="AD106" s="15">
        <f t="shared" si="19"/>
        <v>0</v>
      </c>
      <c r="AE106" s="3">
        <f t="shared" si="28"/>
        <v>620.05999999999983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0.98204861111111119</v>
      </c>
      <c r="C107" s="15">
        <f>Raw!C107</f>
        <v>23.7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0.99617599999999995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5.9875999999999999E-2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0.98210648148148139</v>
      </c>
      <c r="C108" s="15">
        <f>Raw!C108</f>
        <v>25.1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0.19211</v>
      </c>
      <c r="F108" s="9">
        <f>IF(Raw!$G108&gt;$C$8,IF(Raw!$Q108&gt;$C$8,IF(Raw!$N108&gt;$C$9,IF(Raw!$N108&lt;$A$9,IF(Raw!$X108&gt;$C$9,IF(Raw!$X108&lt;$A$9,Raw!I108,-999),-999),-999),-999),-999),-999)</f>
        <v>0.37296400000000002</v>
      </c>
      <c r="G108" s="9">
        <f>Raw!G108</f>
        <v>0.98965199999999998</v>
      </c>
      <c r="H108" s="9">
        <f>IF(Raw!$G108&gt;$C$8,IF(Raw!$Q108&gt;$C$8,IF(Raw!$N108&gt;$C$9,IF(Raw!$N108&lt;$A$9,IF(Raw!$X108&gt;$C$9,IF(Raw!$X108&lt;$A$9,Raw!L108,-999),-999),-999),-999),-999),-999)</f>
        <v>481</v>
      </c>
      <c r="I108" s="9">
        <f>IF(Raw!$G108&gt;$C$8,IF(Raw!$Q108&gt;$C$8,IF(Raw!$N108&gt;$C$9,IF(Raw!$N108&lt;$A$9,IF(Raw!$X108&gt;$C$9,IF(Raw!$X108&lt;$A$9,Raw!M108,-999),-999),-999),-999),-999),-999)</f>
        <v>7.2328000000000003E-2</v>
      </c>
      <c r="J108" s="9">
        <f>IF(Raw!$G108&gt;$C$8,IF(Raw!$Q108&gt;$C$8,IF(Raw!$N108&gt;$C$9,IF(Raw!$N108&lt;$A$9,IF(Raw!$X108&gt;$C$9,IF(Raw!$X108&lt;$A$9,Raw!N108,-999),-999),-999),-999),-999),-999)</f>
        <v>383</v>
      </c>
      <c r="K108" s="9">
        <f>IF(Raw!$G108&gt;$C$8,IF(Raw!$Q108&gt;$C$8,IF(Raw!$N108&gt;$C$9,IF(Raw!$N108&lt;$A$9,IF(Raw!$X108&gt;$C$9,IF(Raw!$X108&lt;$A$9,Raw!R108,-999),-999),-999),-999),-999),-999)</f>
        <v>0.357489</v>
      </c>
      <c r="L108" s="9">
        <f>IF(Raw!$G108&gt;$C$8,IF(Raw!$Q108&gt;$C$8,IF(Raw!$N108&gt;$C$9,IF(Raw!$N108&lt;$A$9,IF(Raw!$X108&gt;$C$9,IF(Raw!$X108&lt;$A$9,Raw!S108,-999),-999),-999),-999),-999),-999)</f>
        <v>0.676346</v>
      </c>
      <c r="M108" s="9">
        <f>Raw!Q108</f>
        <v>0.99423499999999998</v>
      </c>
      <c r="N108" s="9">
        <f>IF(Raw!$G108&gt;$C$8,IF(Raw!$Q108&gt;$C$8,IF(Raw!$N108&gt;$C$9,IF(Raw!$N108&lt;$A$9,IF(Raw!$X108&gt;$C$9,IF(Raw!$X108&lt;$A$9,Raw!V108,-999),-999),-999),-999),-999),-999)</f>
        <v>491.5</v>
      </c>
      <c r="O108" s="9">
        <f>IF(Raw!$G108&gt;$C$8,IF(Raw!$Q108&gt;$C$8,IF(Raw!$N108&gt;$C$9,IF(Raw!$N108&lt;$A$9,IF(Raw!$X108&gt;$C$9,IF(Raw!$X108&lt;$A$9,Raw!W108,-999),-999),-999),-999),-999),-999)</f>
        <v>2.4390000000000002E-3</v>
      </c>
      <c r="P108" s="9">
        <f>IF(Raw!$G108&gt;$C$8,IF(Raw!$Q108&gt;$C$8,IF(Raw!$N108&gt;$C$9,IF(Raw!$N108&lt;$A$9,IF(Raw!$X108&gt;$C$9,IF(Raw!$X108&lt;$A$9,Raw!X108,-999),-999),-999),-999),-999),-999)</f>
        <v>380</v>
      </c>
      <c r="R108" s="9">
        <f t="shared" si="20"/>
        <v>0.18085400000000001</v>
      </c>
      <c r="S108" s="9">
        <f t="shared" si="21"/>
        <v>0.48491007174955225</v>
      </c>
      <c r="T108" s="9">
        <f t="shared" si="22"/>
        <v>0.318857</v>
      </c>
      <c r="U108" s="9">
        <f t="shared" si="23"/>
        <v>0.47144065315681616</v>
      </c>
      <c r="V108" s="15">
        <f t="shared" si="16"/>
        <v>0</v>
      </c>
      <c r="X108" s="11">
        <f t="shared" si="24"/>
        <v>0</v>
      </c>
      <c r="Y108" s="11">
        <f t="shared" si="25"/>
        <v>4.8099999999999998E-18</v>
      </c>
      <c r="Z108" s="11">
        <f t="shared" si="26"/>
        <v>3.8299999999999999E-4</v>
      </c>
      <c r="AA108" s="16">
        <f t="shared" si="27"/>
        <v>0</v>
      </c>
      <c r="AB108" s="9">
        <f t="shared" si="17"/>
        <v>0.357489</v>
      </c>
      <c r="AC108" s="9">
        <f t="shared" si="18"/>
        <v>1</v>
      </c>
      <c r="AD108" s="15">
        <f t="shared" si="19"/>
        <v>0</v>
      </c>
      <c r="AE108" s="3">
        <f t="shared" si="28"/>
        <v>579.1239999999998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0.98217592592592595</v>
      </c>
      <c r="C109" s="15">
        <f>Raw!C109</f>
        <v>26.2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0.57539300000000004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0.83117399999999997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0.98223379629629637</v>
      </c>
      <c r="C110" s="15">
        <f>Raw!C110</f>
        <v>27.3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0.16958799999999999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0.99316300000000002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0.98229166666666667</v>
      </c>
      <c r="C111" s="15">
        <f>Raw!C111</f>
        <v>28.6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0.119824</v>
      </c>
      <c r="F111" s="9">
        <f>IF(Raw!$G111&gt;$C$8,IF(Raw!$Q111&gt;$C$8,IF(Raw!$N111&gt;$C$9,IF(Raw!$N111&lt;$A$9,IF(Raw!$X111&gt;$C$9,IF(Raw!$X111&lt;$A$9,Raw!I111,-999),-999),-999),-999),-999),-999)</f>
        <v>0.25866400000000001</v>
      </c>
      <c r="G111" s="9">
        <f>Raw!G111</f>
        <v>0.988927</v>
      </c>
      <c r="H111" s="9">
        <f>IF(Raw!$G111&gt;$C$8,IF(Raw!$Q111&gt;$C$8,IF(Raw!$N111&gt;$C$9,IF(Raw!$N111&lt;$A$9,IF(Raw!$X111&gt;$C$9,IF(Raw!$X111&lt;$A$9,Raw!L111,-999),-999),-999),-999),-999),-999)</f>
        <v>450.9</v>
      </c>
      <c r="I111" s="9">
        <f>IF(Raw!$G111&gt;$C$8,IF(Raw!$Q111&gt;$C$8,IF(Raw!$N111&gt;$C$9,IF(Raw!$N111&lt;$A$9,IF(Raw!$X111&gt;$C$9,IF(Raw!$X111&lt;$A$9,Raw!M111,-999),-999),-999),-999),-999),-999)</f>
        <v>0.136187</v>
      </c>
      <c r="J111" s="9">
        <f>IF(Raw!$G111&gt;$C$8,IF(Raw!$Q111&gt;$C$8,IF(Raw!$N111&gt;$C$9,IF(Raw!$N111&lt;$A$9,IF(Raw!$X111&gt;$C$9,IF(Raw!$X111&lt;$A$9,Raw!N111,-999),-999),-999),-999),-999),-999)</f>
        <v>1111</v>
      </c>
      <c r="K111" s="9">
        <f>IF(Raw!$G111&gt;$C$8,IF(Raw!$Q111&gt;$C$8,IF(Raw!$N111&gt;$C$9,IF(Raw!$N111&lt;$A$9,IF(Raw!$X111&gt;$C$9,IF(Raw!$X111&lt;$A$9,Raw!R111,-999),-999),-999),-999),-999),-999)</f>
        <v>0.23847299999999999</v>
      </c>
      <c r="L111" s="9">
        <f>IF(Raw!$G111&gt;$C$8,IF(Raw!$Q111&gt;$C$8,IF(Raw!$N111&gt;$C$9,IF(Raw!$N111&lt;$A$9,IF(Raw!$X111&gt;$C$9,IF(Raw!$X111&lt;$A$9,Raw!S111,-999),-999),-999),-999),-999),-999)</f>
        <v>0.43709199999999998</v>
      </c>
      <c r="M111" s="9">
        <f>Raw!Q111</f>
        <v>0.99379200000000001</v>
      </c>
      <c r="N111" s="9">
        <f>IF(Raw!$G111&gt;$C$8,IF(Raw!$Q111&gt;$C$8,IF(Raw!$N111&gt;$C$9,IF(Raw!$N111&lt;$A$9,IF(Raw!$X111&gt;$C$9,IF(Raw!$X111&lt;$A$9,Raw!V111,-999),-999),-999),-999),-999),-999)</f>
        <v>515</v>
      </c>
      <c r="O111" s="9">
        <f>IF(Raw!$G111&gt;$C$8,IF(Raw!$Q111&gt;$C$8,IF(Raw!$N111&gt;$C$9,IF(Raw!$N111&lt;$A$9,IF(Raw!$X111&gt;$C$9,IF(Raw!$X111&lt;$A$9,Raw!W111,-999),-999),-999),-999),-999),-999)</f>
        <v>2.4390000000000002E-3</v>
      </c>
      <c r="P111" s="9">
        <f>IF(Raw!$G111&gt;$C$8,IF(Raw!$Q111&gt;$C$8,IF(Raw!$N111&gt;$C$9,IF(Raw!$N111&lt;$A$9,IF(Raw!$X111&gt;$C$9,IF(Raw!$X111&lt;$A$9,Raw!X111,-999),-999),-999),-999),-999),-999)</f>
        <v>671</v>
      </c>
      <c r="R111" s="9">
        <f t="shared" si="20"/>
        <v>0.13884000000000002</v>
      </c>
      <c r="S111" s="9">
        <f t="shared" si="21"/>
        <v>0.5367581109083599</v>
      </c>
      <c r="T111" s="9">
        <f t="shared" si="22"/>
        <v>0.19861899999999999</v>
      </c>
      <c r="U111" s="9">
        <f t="shared" si="23"/>
        <v>0.4544100555489462</v>
      </c>
      <c r="V111" s="15">
        <f t="shared" si="16"/>
        <v>0</v>
      </c>
      <c r="X111" s="11">
        <f t="shared" si="24"/>
        <v>0</v>
      </c>
      <c r="Y111" s="11">
        <f t="shared" si="25"/>
        <v>4.5089999999999997E-18</v>
      </c>
      <c r="Z111" s="11">
        <f t="shared" si="26"/>
        <v>1.111E-3</v>
      </c>
      <c r="AA111" s="16">
        <f t="shared" si="27"/>
        <v>0</v>
      </c>
      <c r="AB111" s="9">
        <f t="shared" si="17"/>
        <v>0.23847299999999999</v>
      </c>
      <c r="AC111" s="9">
        <f t="shared" si="18"/>
        <v>1</v>
      </c>
      <c r="AD111" s="15">
        <f t="shared" si="19"/>
        <v>0</v>
      </c>
      <c r="AE111" s="3">
        <f t="shared" si="28"/>
        <v>542.88359999999977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0.98236111111111113</v>
      </c>
      <c r="C112" s="15">
        <f>Raw!C112</f>
        <v>29.9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0.25853399999999999</v>
      </c>
      <c r="F112" s="9">
        <f>IF(Raw!$G112&gt;$C$8,IF(Raw!$Q112&gt;$C$8,IF(Raw!$N112&gt;$C$9,IF(Raw!$N112&lt;$A$9,IF(Raw!$X112&gt;$C$9,IF(Raw!$X112&lt;$A$9,Raw!I112,-999),-999),-999),-999),-999),-999)</f>
        <v>0.52415299999999998</v>
      </c>
      <c r="G112" s="9">
        <f>Raw!G112</f>
        <v>0.99256500000000003</v>
      </c>
      <c r="H112" s="9">
        <f>IF(Raw!$G112&gt;$C$8,IF(Raw!$Q112&gt;$C$8,IF(Raw!$N112&gt;$C$9,IF(Raw!$N112&lt;$A$9,IF(Raw!$X112&gt;$C$9,IF(Raw!$X112&lt;$A$9,Raw!L112,-999),-999),-999),-999),-999),-999)</f>
        <v>381.3</v>
      </c>
      <c r="I112" s="9">
        <f>IF(Raw!$G112&gt;$C$8,IF(Raw!$Q112&gt;$C$8,IF(Raw!$N112&gt;$C$9,IF(Raw!$N112&lt;$A$9,IF(Raw!$X112&gt;$C$9,IF(Raw!$X112&lt;$A$9,Raw!M112,-999),-999),-999),-999),-999),-999)</f>
        <v>2.4390000000000002E-3</v>
      </c>
      <c r="J112" s="9">
        <f>IF(Raw!$G112&gt;$C$8,IF(Raw!$Q112&gt;$C$8,IF(Raw!$N112&gt;$C$9,IF(Raw!$N112&lt;$A$9,IF(Raw!$X112&gt;$C$9,IF(Raw!$X112&lt;$A$9,Raw!N112,-999),-999),-999),-999),-999),-999)</f>
        <v>512</v>
      </c>
      <c r="K112" s="9">
        <f>IF(Raw!$G112&gt;$C$8,IF(Raw!$Q112&gt;$C$8,IF(Raw!$N112&gt;$C$9,IF(Raw!$N112&lt;$A$9,IF(Raw!$X112&gt;$C$9,IF(Raw!$X112&lt;$A$9,Raw!R112,-999),-999),-999),-999),-999),-999)</f>
        <v>0.18581300000000001</v>
      </c>
      <c r="L112" s="9">
        <f>IF(Raw!$G112&gt;$C$8,IF(Raw!$Q112&gt;$C$8,IF(Raw!$N112&gt;$C$9,IF(Raw!$N112&lt;$A$9,IF(Raw!$X112&gt;$C$9,IF(Raw!$X112&lt;$A$9,Raw!S112,-999),-999),-999),-999),-999),-999)</f>
        <v>0.32224599999999998</v>
      </c>
      <c r="M112" s="9">
        <f>Raw!Q112</f>
        <v>0.98667400000000005</v>
      </c>
      <c r="N112" s="9">
        <f>IF(Raw!$G112&gt;$C$8,IF(Raw!$Q112&gt;$C$8,IF(Raw!$N112&gt;$C$9,IF(Raw!$N112&lt;$A$9,IF(Raw!$X112&gt;$C$9,IF(Raw!$X112&lt;$A$9,Raw!V112,-999),-999),-999),-999),-999),-999)</f>
        <v>540.1</v>
      </c>
      <c r="O112" s="9">
        <f>IF(Raw!$G112&gt;$C$8,IF(Raw!$Q112&gt;$C$8,IF(Raw!$N112&gt;$C$9,IF(Raw!$N112&lt;$A$9,IF(Raw!$X112&gt;$C$9,IF(Raw!$X112&lt;$A$9,Raw!W112,-999),-999),-999),-999),-999),-999)</f>
        <v>2.4390000000000002E-3</v>
      </c>
      <c r="P112" s="9">
        <f>IF(Raw!$G112&gt;$C$8,IF(Raw!$Q112&gt;$C$8,IF(Raw!$N112&gt;$C$9,IF(Raw!$N112&lt;$A$9,IF(Raw!$X112&gt;$C$9,IF(Raw!$X112&lt;$A$9,Raw!X112,-999),-999),-999),-999),-999),-999)</f>
        <v>595</v>
      </c>
      <c r="R112" s="9">
        <f t="shared" si="20"/>
        <v>0.26561899999999999</v>
      </c>
      <c r="S112" s="9">
        <f t="shared" si="21"/>
        <v>0.5067585227977327</v>
      </c>
      <c r="T112" s="9">
        <f t="shared" si="22"/>
        <v>0.13643299999999997</v>
      </c>
      <c r="U112" s="9">
        <f t="shared" si="23"/>
        <v>0.42338151598468243</v>
      </c>
      <c r="V112" s="15">
        <f t="shared" si="16"/>
        <v>0</v>
      </c>
      <c r="X112" s="11">
        <f t="shared" si="24"/>
        <v>0</v>
      </c>
      <c r="Y112" s="11">
        <f t="shared" si="25"/>
        <v>3.8129999999999997E-18</v>
      </c>
      <c r="Z112" s="11">
        <f t="shared" si="26"/>
        <v>5.1199999999999998E-4</v>
      </c>
      <c r="AA112" s="16">
        <f t="shared" si="27"/>
        <v>0</v>
      </c>
      <c r="AB112" s="9">
        <f t="shared" si="17"/>
        <v>0.18581300000000001</v>
      </c>
      <c r="AC112" s="9">
        <f t="shared" si="18"/>
        <v>1</v>
      </c>
      <c r="AD112" s="15">
        <f t="shared" si="19"/>
        <v>0</v>
      </c>
      <c r="AE112" s="3">
        <f t="shared" si="28"/>
        <v>459.08519999999982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0.98241898148148143</v>
      </c>
      <c r="C113" s="15">
        <f>Raw!C113</f>
        <v>31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0.93563300000000005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0.130915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0.982488425925926</v>
      </c>
      <c r="C114" s="15">
        <f>Raw!C114</f>
        <v>32.4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0.41191100000000003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0.98560800000000004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0.9825462962962962</v>
      </c>
      <c r="C115" s="15">
        <f>Raw!C115</f>
        <v>33.299999999999997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0.220751</v>
      </c>
      <c r="F115" s="9">
        <f>IF(Raw!$G115&gt;$C$8,IF(Raw!$Q115&gt;$C$8,IF(Raw!$N115&gt;$C$9,IF(Raw!$N115&lt;$A$9,IF(Raw!$X115&gt;$C$9,IF(Raw!$X115&lt;$A$9,Raw!I115,-999),-999),-999),-999),-999),-999)</f>
        <v>0.52369100000000002</v>
      </c>
      <c r="G115" s="9">
        <f>Raw!G115</f>
        <v>0.99333400000000005</v>
      </c>
      <c r="H115" s="9">
        <f>IF(Raw!$G115&gt;$C$8,IF(Raw!$Q115&gt;$C$8,IF(Raw!$N115&gt;$C$9,IF(Raw!$N115&lt;$A$9,IF(Raw!$X115&gt;$C$9,IF(Raw!$X115&lt;$A$9,Raw!L115,-999),-999),-999),-999),-999),-999)</f>
        <v>635.79999999999995</v>
      </c>
      <c r="I115" s="9">
        <f>IF(Raw!$G115&gt;$C$8,IF(Raw!$Q115&gt;$C$8,IF(Raw!$N115&gt;$C$9,IF(Raw!$N115&lt;$A$9,IF(Raw!$X115&gt;$C$9,IF(Raw!$X115&lt;$A$9,Raw!M115,-999),-999),-999),-999),-999),-999)</f>
        <v>3.0998000000000001E-2</v>
      </c>
      <c r="J115" s="9">
        <f>IF(Raw!$G115&gt;$C$8,IF(Raw!$Q115&gt;$C$8,IF(Raw!$N115&gt;$C$9,IF(Raw!$N115&lt;$A$9,IF(Raw!$X115&gt;$C$9,IF(Raw!$X115&lt;$A$9,Raw!N115,-999),-999),-999),-999),-999),-999)</f>
        <v>665</v>
      </c>
      <c r="K115" s="9">
        <f>IF(Raw!$G115&gt;$C$8,IF(Raw!$Q115&gt;$C$8,IF(Raw!$N115&gt;$C$9,IF(Raw!$N115&lt;$A$9,IF(Raw!$X115&gt;$C$9,IF(Raw!$X115&lt;$A$9,Raw!R115,-999),-999),-999),-999),-999),-999)</f>
        <v>0.17185500000000001</v>
      </c>
      <c r="L115" s="9">
        <f>IF(Raw!$G115&gt;$C$8,IF(Raw!$Q115&gt;$C$8,IF(Raw!$N115&gt;$C$9,IF(Raw!$N115&lt;$A$9,IF(Raw!$X115&gt;$C$9,IF(Raw!$X115&lt;$A$9,Raw!S115,-999),-999),-999),-999),-999),-999)</f>
        <v>0.28653200000000001</v>
      </c>
      <c r="M115" s="9">
        <f>Raw!Q115</f>
        <v>0.98854600000000004</v>
      </c>
      <c r="N115" s="9">
        <f>IF(Raw!$G115&gt;$C$8,IF(Raw!$Q115&gt;$C$8,IF(Raw!$N115&gt;$C$9,IF(Raw!$N115&lt;$A$9,IF(Raw!$X115&gt;$C$9,IF(Raw!$X115&lt;$A$9,Raw!V115,-999),-999),-999),-999),-999),-999)</f>
        <v>450.9</v>
      </c>
      <c r="O115" s="9">
        <f>IF(Raw!$G115&gt;$C$8,IF(Raw!$Q115&gt;$C$8,IF(Raw!$N115&gt;$C$9,IF(Raw!$N115&lt;$A$9,IF(Raw!$X115&gt;$C$9,IF(Raw!$X115&lt;$A$9,Raw!W115,-999),-999),-999),-999),-999),-999)</f>
        <v>2.4390000000000002E-3</v>
      </c>
      <c r="P115" s="9">
        <f>IF(Raw!$G115&gt;$C$8,IF(Raw!$Q115&gt;$C$8,IF(Raw!$N115&gt;$C$9,IF(Raw!$N115&lt;$A$9,IF(Raw!$X115&gt;$C$9,IF(Raw!$X115&lt;$A$9,Raw!X115,-999),-999),-999),-999),-999),-999)</f>
        <v>1644</v>
      </c>
      <c r="R115" s="9">
        <f t="shared" si="20"/>
        <v>0.30293999999999999</v>
      </c>
      <c r="S115" s="9">
        <f t="shared" si="21"/>
        <v>0.57847089218642289</v>
      </c>
      <c r="T115" s="9">
        <f t="shared" si="22"/>
        <v>0.114677</v>
      </c>
      <c r="U115" s="9">
        <f t="shared" si="23"/>
        <v>0.40022405874387501</v>
      </c>
      <c r="V115" s="15">
        <f t="shared" si="16"/>
        <v>0</v>
      </c>
      <c r="X115" s="11">
        <f t="shared" si="24"/>
        <v>0</v>
      </c>
      <c r="Y115" s="11">
        <f t="shared" si="25"/>
        <v>6.3579999999999988E-18</v>
      </c>
      <c r="Z115" s="11">
        <f t="shared" si="26"/>
        <v>6.6500000000000001E-4</v>
      </c>
      <c r="AA115" s="16">
        <f t="shared" si="27"/>
        <v>0</v>
      </c>
      <c r="AB115" s="9">
        <f t="shared" si="17"/>
        <v>0.17185500000000001</v>
      </c>
      <c r="AC115" s="9">
        <f t="shared" si="18"/>
        <v>1</v>
      </c>
      <c r="AD115" s="15">
        <f t="shared" si="19"/>
        <v>0</v>
      </c>
      <c r="AE115" s="3">
        <f t="shared" si="28"/>
        <v>765.50319999999965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0.98261574074074076</v>
      </c>
      <c r="C116" s="15">
        <f>Raw!C116</f>
        <v>34.4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0.152776</v>
      </c>
      <c r="F116" s="9">
        <f>IF(Raw!$G116&gt;$C$8,IF(Raw!$Q116&gt;$C$8,IF(Raw!$N116&gt;$C$9,IF(Raw!$N116&lt;$A$9,IF(Raw!$X116&gt;$C$9,IF(Raw!$X116&lt;$A$9,Raw!I116,-999),-999),-999),-999),-999),-999)</f>
        <v>0.32103900000000002</v>
      </c>
      <c r="G116" s="9">
        <f>Raw!G116</f>
        <v>0.99008600000000002</v>
      </c>
      <c r="H116" s="9">
        <f>IF(Raw!$G116&gt;$C$8,IF(Raw!$Q116&gt;$C$8,IF(Raw!$N116&gt;$C$9,IF(Raw!$N116&lt;$A$9,IF(Raw!$X116&gt;$C$9,IF(Raw!$X116&lt;$A$9,Raw!L116,-999),-999),-999),-999),-999),-999)</f>
        <v>408.8</v>
      </c>
      <c r="I116" s="9">
        <f>IF(Raw!$G116&gt;$C$8,IF(Raw!$Q116&gt;$C$8,IF(Raw!$N116&gt;$C$9,IF(Raw!$N116&lt;$A$9,IF(Raw!$X116&gt;$C$9,IF(Raw!$X116&lt;$A$9,Raw!M116,-999),-999),-999),-999),-999),-999)</f>
        <v>2.4390000000000002E-3</v>
      </c>
      <c r="J116" s="9">
        <f>IF(Raw!$G116&gt;$C$8,IF(Raw!$Q116&gt;$C$8,IF(Raw!$N116&gt;$C$9,IF(Raw!$N116&lt;$A$9,IF(Raw!$X116&gt;$C$9,IF(Raw!$X116&lt;$A$9,Raw!N116,-999),-999),-999),-999),-999),-999)</f>
        <v>717</v>
      </c>
      <c r="K116" s="9">
        <f>IF(Raw!$G116&gt;$C$8,IF(Raw!$Q116&gt;$C$8,IF(Raw!$N116&gt;$C$9,IF(Raw!$N116&lt;$A$9,IF(Raw!$X116&gt;$C$9,IF(Raw!$X116&lt;$A$9,Raw!R116,-999),-999),-999),-999),-999),-999)</f>
        <v>0.18431800000000001</v>
      </c>
      <c r="L116" s="9">
        <f>IF(Raw!$G116&gt;$C$8,IF(Raw!$Q116&gt;$C$8,IF(Raw!$N116&gt;$C$9,IF(Raw!$N116&lt;$A$9,IF(Raw!$X116&gt;$C$9,IF(Raw!$X116&lt;$A$9,Raw!S116,-999),-999),-999),-999),-999),-999)</f>
        <v>0.323629</v>
      </c>
      <c r="M116" s="9">
        <f>Raw!Q116</f>
        <v>0.98926599999999998</v>
      </c>
      <c r="N116" s="9">
        <f>IF(Raw!$G116&gt;$C$8,IF(Raw!$Q116&gt;$C$8,IF(Raw!$N116&gt;$C$9,IF(Raw!$N116&lt;$A$9,IF(Raw!$X116&gt;$C$9,IF(Raw!$X116&lt;$A$9,Raw!V116,-999),-999),-999),-999),-999),-999)</f>
        <v>487.5</v>
      </c>
      <c r="O116" s="9">
        <f>IF(Raw!$G116&gt;$C$8,IF(Raw!$Q116&gt;$C$8,IF(Raw!$N116&gt;$C$9,IF(Raw!$N116&lt;$A$9,IF(Raw!$X116&gt;$C$9,IF(Raw!$X116&lt;$A$9,Raw!W116,-999),-999),-999),-999),-999),-999)</f>
        <v>7.7205999999999997E-2</v>
      </c>
      <c r="P116" s="9">
        <f>IF(Raw!$G116&gt;$C$8,IF(Raw!$Q116&gt;$C$8,IF(Raw!$N116&gt;$C$9,IF(Raw!$N116&lt;$A$9,IF(Raw!$X116&gt;$C$9,IF(Raw!$X116&lt;$A$9,Raw!X116,-999),-999),-999),-999),-999),-999)</f>
        <v>602</v>
      </c>
      <c r="R116" s="9">
        <f t="shared" si="20"/>
        <v>0.16826300000000002</v>
      </c>
      <c r="S116" s="9">
        <f t="shared" si="21"/>
        <v>0.52412012247733142</v>
      </c>
      <c r="T116" s="9">
        <f t="shared" si="22"/>
        <v>0.13931099999999999</v>
      </c>
      <c r="U116" s="9">
        <f t="shared" si="23"/>
        <v>0.43046513136956205</v>
      </c>
      <c r="V116" s="15">
        <f t="shared" si="16"/>
        <v>0</v>
      </c>
      <c r="X116" s="11">
        <f t="shared" si="24"/>
        <v>0</v>
      </c>
      <c r="Y116" s="11">
        <f t="shared" si="25"/>
        <v>4.0880000000000001E-18</v>
      </c>
      <c r="Z116" s="11">
        <f t="shared" si="26"/>
        <v>7.1699999999999997E-4</v>
      </c>
      <c r="AA116" s="16">
        <f t="shared" si="27"/>
        <v>0</v>
      </c>
      <c r="AB116" s="9">
        <f t="shared" si="17"/>
        <v>0.18431800000000001</v>
      </c>
      <c r="AC116" s="9">
        <f t="shared" si="18"/>
        <v>1</v>
      </c>
      <c r="AD116" s="15">
        <f t="shared" si="19"/>
        <v>0</v>
      </c>
      <c r="AE116" s="3">
        <f t="shared" si="28"/>
        <v>492.19519999999989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0.98267361111111118</v>
      </c>
      <c r="C117" s="15">
        <f>Raw!C117</f>
        <v>36.1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0.21437100000000001</v>
      </c>
      <c r="F117" s="9">
        <f>IF(Raw!$G117&gt;$C$8,IF(Raw!$Q117&gt;$C$8,IF(Raw!$N117&gt;$C$9,IF(Raw!$N117&lt;$A$9,IF(Raw!$X117&gt;$C$9,IF(Raw!$X117&lt;$A$9,Raw!I117,-999),-999),-999),-999),-999),-999)</f>
        <v>0.43603799999999998</v>
      </c>
      <c r="G117" s="9">
        <f>Raw!G117</f>
        <v>0.99243599999999998</v>
      </c>
      <c r="H117" s="9">
        <f>IF(Raw!$G117&gt;$C$8,IF(Raw!$Q117&gt;$C$8,IF(Raw!$N117&gt;$C$9,IF(Raw!$N117&lt;$A$9,IF(Raw!$X117&gt;$C$9,IF(Raw!$X117&lt;$A$9,Raw!L117,-999),-999),-999),-999),-999),-999)</f>
        <v>374.8</v>
      </c>
      <c r="I117" s="9">
        <f>IF(Raw!$G117&gt;$C$8,IF(Raw!$Q117&gt;$C$8,IF(Raw!$N117&gt;$C$9,IF(Raw!$N117&lt;$A$9,IF(Raw!$X117&gt;$C$9,IF(Raw!$X117&lt;$A$9,Raw!M117,-999),-999),-999),-999),-999),-999)</f>
        <v>2.3104E-2</v>
      </c>
      <c r="J117" s="9">
        <f>IF(Raw!$G117&gt;$C$8,IF(Raw!$Q117&gt;$C$8,IF(Raw!$N117&gt;$C$9,IF(Raw!$N117&lt;$A$9,IF(Raw!$X117&gt;$C$9,IF(Raw!$X117&lt;$A$9,Raw!N117,-999),-999),-999),-999),-999),-999)</f>
        <v>606</v>
      </c>
      <c r="K117" s="9">
        <f>IF(Raw!$G117&gt;$C$8,IF(Raw!$Q117&gt;$C$8,IF(Raw!$N117&gt;$C$9,IF(Raw!$N117&lt;$A$9,IF(Raw!$X117&gt;$C$9,IF(Raw!$X117&lt;$A$9,Raw!R117,-999),-999),-999),-999),-999),-999)</f>
        <v>0.21099399999999999</v>
      </c>
      <c r="L117" s="9">
        <f>IF(Raw!$G117&gt;$C$8,IF(Raw!$Q117&gt;$C$8,IF(Raw!$N117&gt;$C$9,IF(Raw!$N117&lt;$A$9,IF(Raw!$X117&gt;$C$9,IF(Raw!$X117&lt;$A$9,Raw!S117,-999),-999),-999),-999),-999),-999)</f>
        <v>0.43068800000000002</v>
      </c>
      <c r="M117" s="9">
        <f>Raw!Q117</f>
        <v>0.99368900000000004</v>
      </c>
      <c r="N117" s="9">
        <f>IF(Raw!$G117&gt;$C$8,IF(Raw!$Q117&gt;$C$8,IF(Raw!$N117&gt;$C$9,IF(Raw!$N117&lt;$A$9,IF(Raw!$X117&gt;$C$9,IF(Raw!$X117&lt;$A$9,Raw!V117,-999),-999),-999),-999),-999),-999)</f>
        <v>374.8</v>
      </c>
      <c r="O117" s="9">
        <f>IF(Raw!$G117&gt;$C$8,IF(Raw!$Q117&gt;$C$8,IF(Raw!$N117&gt;$C$9,IF(Raw!$N117&lt;$A$9,IF(Raw!$X117&gt;$C$9,IF(Raw!$X117&lt;$A$9,Raw!W117,-999),-999),-999),-999),-999),-999)</f>
        <v>2.4390000000000002E-3</v>
      </c>
      <c r="P117" s="9">
        <f>IF(Raw!$G117&gt;$C$8,IF(Raw!$Q117&gt;$C$8,IF(Raw!$N117&gt;$C$9,IF(Raw!$N117&lt;$A$9,IF(Raw!$X117&gt;$C$9,IF(Raw!$X117&lt;$A$9,Raw!X117,-999),-999),-999),-999),-999),-999)</f>
        <v>769</v>
      </c>
      <c r="R117" s="9">
        <f t="shared" si="20"/>
        <v>0.22166699999999998</v>
      </c>
      <c r="S117" s="9">
        <f t="shared" si="21"/>
        <v>0.50836624330906932</v>
      </c>
      <c r="T117" s="9">
        <f t="shared" si="22"/>
        <v>0.21969400000000003</v>
      </c>
      <c r="U117" s="9">
        <f t="shared" si="23"/>
        <v>0.51010011887956019</v>
      </c>
      <c r="V117" s="15">
        <f t="shared" si="16"/>
        <v>0</v>
      </c>
      <c r="X117" s="11">
        <f t="shared" si="24"/>
        <v>0</v>
      </c>
      <c r="Y117" s="11">
        <f t="shared" si="25"/>
        <v>3.7479999999999996E-18</v>
      </c>
      <c r="Z117" s="11">
        <f t="shared" si="26"/>
        <v>6.0599999999999998E-4</v>
      </c>
      <c r="AA117" s="16">
        <f t="shared" si="27"/>
        <v>0</v>
      </c>
      <c r="AB117" s="9">
        <f t="shared" si="17"/>
        <v>0.21099399999999999</v>
      </c>
      <c r="AC117" s="9">
        <f t="shared" si="18"/>
        <v>1</v>
      </c>
      <c r="AD117" s="15">
        <f t="shared" si="19"/>
        <v>0</v>
      </c>
      <c r="AE117" s="3">
        <f t="shared" si="28"/>
        <v>451.25919999999985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0.98274305555555552</v>
      </c>
      <c r="C118" s="15">
        <f>Raw!C118</f>
        <v>37.5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0.18965099999999999</v>
      </c>
      <c r="F118" s="9">
        <f>IF(Raw!$G118&gt;$C$8,IF(Raw!$Q118&gt;$C$8,IF(Raw!$N118&gt;$C$9,IF(Raw!$N118&lt;$A$9,IF(Raw!$X118&gt;$C$9,IF(Raw!$X118&lt;$A$9,Raw!I118,-999),-999),-999),-999),-999),-999)</f>
        <v>0.39505400000000002</v>
      </c>
      <c r="G118" s="9">
        <f>Raw!G118</f>
        <v>0.992282</v>
      </c>
      <c r="H118" s="9">
        <f>IF(Raw!$G118&gt;$C$8,IF(Raw!$Q118&gt;$C$8,IF(Raw!$N118&gt;$C$9,IF(Raw!$N118&lt;$A$9,IF(Raw!$X118&gt;$C$9,IF(Raw!$X118&lt;$A$9,Raw!L118,-999),-999),-999),-999),-999),-999)</f>
        <v>391.8</v>
      </c>
      <c r="I118" s="9">
        <f>IF(Raw!$G118&gt;$C$8,IF(Raw!$Q118&gt;$C$8,IF(Raw!$N118&gt;$C$9,IF(Raw!$N118&lt;$A$9,IF(Raw!$X118&gt;$C$9,IF(Raw!$X118&lt;$A$9,Raw!M118,-999),-999),-999),-999),-999),-999)</f>
        <v>3.5875999999999998E-2</v>
      </c>
      <c r="J118" s="9">
        <f>IF(Raw!$G118&gt;$C$8,IF(Raw!$Q118&gt;$C$8,IF(Raw!$N118&gt;$C$9,IF(Raw!$N118&lt;$A$9,IF(Raw!$X118&gt;$C$9,IF(Raw!$X118&lt;$A$9,Raw!N118,-999),-999),-999),-999),-999),-999)</f>
        <v>604</v>
      </c>
      <c r="K118" s="9">
        <f>IF(Raw!$G118&gt;$C$8,IF(Raw!$Q118&gt;$C$8,IF(Raw!$N118&gt;$C$9,IF(Raw!$N118&lt;$A$9,IF(Raw!$X118&gt;$C$9,IF(Raw!$X118&lt;$A$9,Raw!R118,-999),-999),-999),-999),-999),-999)</f>
        <v>0.196798</v>
      </c>
      <c r="L118" s="9">
        <f>IF(Raw!$G118&gt;$C$8,IF(Raw!$Q118&gt;$C$8,IF(Raw!$N118&gt;$C$9,IF(Raw!$N118&lt;$A$9,IF(Raw!$X118&gt;$C$9,IF(Raw!$X118&lt;$A$9,Raw!S118,-999),-999),-999),-999),-999),-999)</f>
        <v>0.39212599999999997</v>
      </c>
      <c r="M118" s="9">
        <f>Raw!Q118</f>
        <v>0.99029599999999995</v>
      </c>
      <c r="N118" s="9">
        <f>IF(Raw!$G118&gt;$C$8,IF(Raw!$Q118&gt;$C$8,IF(Raw!$N118&gt;$C$9,IF(Raw!$N118&lt;$A$9,IF(Raw!$X118&gt;$C$9,IF(Raw!$X118&lt;$A$9,Raw!V118,-999),-999),-999),-999),-999),-999)</f>
        <v>450.9</v>
      </c>
      <c r="O118" s="9">
        <f>IF(Raw!$G118&gt;$C$8,IF(Raw!$Q118&gt;$C$8,IF(Raw!$N118&gt;$C$9,IF(Raw!$N118&lt;$A$9,IF(Raw!$X118&gt;$C$9,IF(Raw!$X118&lt;$A$9,Raw!W118,-999),-999),-999),-999),-999),-999)</f>
        <v>2.4390000000000002E-3</v>
      </c>
      <c r="P118" s="9">
        <f>IF(Raw!$G118&gt;$C$8,IF(Raw!$Q118&gt;$C$8,IF(Raw!$N118&gt;$C$9,IF(Raw!$N118&lt;$A$9,IF(Raw!$X118&gt;$C$9,IF(Raw!$X118&lt;$A$9,Raw!X118,-999),-999),-999),-999),-999),-999)</f>
        <v>813</v>
      </c>
      <c r="R118" s="9">
        <f t="shared" si="20"/>
        <v>0.20540300000000003</v>
      </c>
      <c r="S118" s="9">
        <f t="shared" si="21"/>
        <v>0.51993651500807492</v>
      </c>
      <c r="T118" s="9">
        <f t="shared" si="22"/>
        <v>0.19532799999999997</v>
      </c>
      <c r="U118" s="9">
        <f t="shared" si="23"/>
        <v>0.49812560248491555</v>
      </c>
      <c r="V118" s="15">
        <f t="shared" si="16"/>
        <v>0</v>
      </c>
      <c r="X118" s="11">
        <f t="shared" si="24"/>
        <v>0</v>
      </c>
      <c r="Y118" s="11">
        <f t="shared" si="25"/>
        <v>3.9180000000000003E-18</v>
      </c>
      <c r="Z118" s="11">
        <f t="shared" si="26"/>
        <v>6.0399999999999994E-4</v>
      </c>
      <c r="AA118" s="16">
        <f t="shared" si="27"/>
        <v>0</v>
      </c>
      <c r="AB118" s="9">
        <f t="shared" si="17"/>
        <v>0.196798</v>
      </c>
      <c r="AC118" s="9">
        <f t="shared" si="18"/>
        <v>1</v>
      </c>
      <c r="AD118" s="15">
        <f t="shared" si="19"/>
        <v>0</v>
      </c>
      <c r="AE118" s="3">
        <f t="shared" si="28"/>
        <v>471.72719999999993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0.98280092592592594</v>
      </c>
      <c r="C119" s="15">
        <f>Raw!C119</f>
        <v>38.200000000000003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0.46098499999999998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0.991178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0.98287037037037039</v>
      </c>
      <c r="C120" s="15">
        <f>Raw!C120</f>
        <v>39.200000000000003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0.99508700000000005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0.31367499999999998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0.98292824074074081</v>
      </c>
      <c r="C121" s="15">
        <f>Raw!C121</f>
        <v>40.4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0.303651</v>
      </c>
      <c r="F121" s="9">
        <f>IF(Raw!$G121&gt;$C$8,IF(Raw!$Q121&gt;$C$8,IF(Raw!$N121&gt;$C$9,IF(Raw!$N121&lt;$A$9,IF(Raw!$X121&gt;$C$9,IF(Raw!$X121&lt;$A$9,Raw!I121,-999),-999),-999),-999),-999),-999)</f>
        <v>0.61351500000000003</v>
      </c>
      <c r="G121" s="9">
        <f>Raw!G121</f>
        <v>0.99526599999999998</v>
      </c>
      <c r="H121" s="9">
        <f>IF(Raw!$G121&gt;$C$8,IF(Raw!$Q121&gt;$C$8,IF(Raw!$N121&gt;$C$9,IF(Raw!$N121&lt;$A$9,IF(Raw!$X121&gt;$C$9,IF(Raw!$X121&lt;$A$9,Raw!L121,-999),-999),-999),-999),-999),-999)</f>
        <v>498</v>
      </c>
      <c r="I121" s="9">
        <f>IF(Raw!$G121&gt;$C$8,IF(Raw!$Q121&gt;$C$8,IF(Raw!$N121&gt;$C$9,IF(Raw!$N121&lt;$A$9,IF(Raw!$X121&gt;$C$9,IF(Raw!$X121&lt;$A$9,Raw!M121,-999),-999),-999),-999),-999),-999)</f>
        <v>0.22674</v>
      </c>
      <c r="J121" s="9">
        <f>IF(Raw!$G121&gt;$C$8,IF(Raw!$Q121&gt;$C$8,IF(Raw!$N121&gt;$C$9,IF(Raw!$N121&lt;$A$9,IF(Raw!$X121&gt;$C$9,IF(Raw!$X121&lt;$A$9,Raw!N121,-999),-999),-999),-999),-999),-999)</f>
        <v>1492</v>
      </c>
      <c r="K121" s="9">
        <f>IF(Raw!$G121&gt;$C$8,IF(Raw!$Q121&gt;$C$8,IF(Raw!$N121&gt;$C$9,IF(Raw!$N121&lt;$A$9,IF(Raw!$X121&gt;$C$9,IF(Raw!$X121&lt;$A$9,Raw!R121,-999),-999),-999),-999),-999),-999)</f>
        <v>0.15323800000000001</v>
      </c>
      <c r="L121" s="9">
        <f>IF(Raw!$G121&gt;$C$8,IF(Raw!$Q121&gt;$C$8,IF(Raw!$N121&gt;$C$9,IF(Raw!$N121&lt;$A$9,IF(Raw!$X121&gt;$C$9,IF(Raw!$X121&lt;$A$9,Raw!S121,-999),-999),-999),-999),-999),-999)</f>
        <v>0.315585</v>
      </c>
      <c r="M121" s="9">
        <f>Raw!Q121</f>
        <v>0.98878999999999995</v>
      </c>
      <c r="N121" s="9">
        <f>IF(Raw!$G121&gt;$C$8,IF(Raw!$Q121&gt;$C$8,IF(Raw!$N121&gt;$C$9,IF(Raw!$N121&lt;$A$9,IF(Raw!$X121&gt;$C$9,IF(Raw!$X121&lt;$A$9,Raw!V121,-999),-999),-999),-999),-999),-999)</f>
        <v>446.9</v>
      </c>
      <c r="O121" s="9">
        <f>IF(Raw!$G121&gt;$C$8,IF(Raw!$Q121&gt;$C$8,IF(Raw!$N121&gt;$C$9,IF(Raw!$N121&lt;$A$9,IF(Raw!$X121&gt;$C$9,IF(Raw!$X121&lt;$A$9,Raw!W121,-999),-999),-999),-999),-999),-999)</f>
        <v>2.4390000000000002E-3</v>
      </c>
      <c r="P121" s="9">
        <f>IF(Raw!$G121&gt;$C$8,IF(Raw!$Q121&gt;$C$8,IF(Raw!$N121&gt;$C$9,IF(Raw!$N121&lt;$A$9,IF(Raw!$X121&gt;$C$9,IF(Raw!$X121&lt;$A$9,Raw!X121,-999),-999),-999),-999),-999),-999)</f>
        <v>347</v>
      </c>
      <c r="R121" s="9">
        <f t="shared" si="20"/>
        <v>0.30986400000000003</v>
      </c>
      <c r="S121" s="9">
        <f t="shared" si="21"/>
        <v>0.50506344588151886</v>
      </c>
      <c r="T121" s="9">
        <f t="shared" si="22"/>
        <v>0.16234699999999999</v>
      </c>
      <c r="U121" s="9">
        <f t="shared" si="23"/>
        <v>0.51443192800671766</v>
      </c>
      <c r="V121" s="15">
        <f t="shared" si="16"/>
        <v>0</v>
      </c>
      <c r="X121" s="11">
        <f t="shared" si="24"/>
        <v>0</v>
      </c>
      <c r="Y121" s="11">
        <f t="shared" si="25"/>
        <v>4.9799999999999997E-18</v>
      </c>
      <c r="Z121" s="11">
        <f t="shared" si="26"/>
        <v>1.4919999999999998E-3</v>
      </c>
      <c r="AA121" s="16">
        <f t="shared" si="27"/>
        <v>0</v>
      </c>
      <c r="AB121" s="9">
        <f t="shared" si="17"/>
        <v>0.15323800000000001</v>
      </c>
      <c r="AC121" s="9">
        <f t="shared" si="18"/>
        <v>1</v>
      </c>
      <c r="AD121" s="15">
        <f t="shared" si="19"/>
        <v>0</v>
      </c>
      <c r="AE121" s="3">
        <f t="shared" si="28"/>
        <v>599.59199999999976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0.98298611111111101</v>
      </c>
      <c r="C122" s="15">
        <f>Raw!C122</f>
        <v>41.7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0.54574599999999995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0.98601399999999995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0.98305555555555557</v>
      </c>
      <c r="C123" s="15">
        <f>Raw!C123</f>
        <v>43.2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0.31385000000000002</v>
      </c>
      <c r="F123" s="9">
        <f>IF(Raw!$G123&gt;$C$8,IF(Raw!$Q123&gt;$C$8,IF(Raw!$N123&gt;$C$9,IF(Raw!$N123&lt;$A$9,IF(Raw!$X123&gt;$C$9,IF(Raw!$X123&lt;$A$9,Raw!I123,-999),-999),-999),-999),-999),-999)</f>
        <v>0.70650100000000005</v>
      </c>
      <c r="G123" s="9">
        <f>Raw!G123</f>
        <v>0.99596200000000001</v>
      </c>
      <c r="H123" s="9">
        <f>IF(Raw!$G123&gt;$C$8,IF(Raw!$Q123&gt;$C$8,IF(Raw!$N123&gt;$C$9,IF(Raw!$N123&lt;$A$9,IF(Raw!$X123&gt;$C$9,IF(Raw!$X123&lt;$A$9,Raw!L123,-999),-999),-999),-999),-999),-999)</f>
        <v>288.10000000000002</v>
      </c>
      <c r="I123" s="9">
        <f>IF(Raw!$G123&gt;$C$8,IF(Raw!$Q123&gt;$C$8,IF(Raw!$N123&gt;$C$9,IF(Raw!$N123&lt;$A$9,IF(Raw!$X123&gt;$C$9,IF(Raw!$X123&lt;$A$9,Raw!M123,-999),-999),-999),-999),-999),-999)</f>
        <v>2.3104E-2</v>
      </c>
      <c r="J123" s="9">
        <f>IF(Raw!$G123&gt;$C$8,IF(Raw!$Q123&gt;$C$8,IF(Raw!$N123&gt;$C$9,IF(Raw!$N123&lt;$A$9,IF(Raw!$X123&gt;$C$9,IF(Raw!$X123&lt;$A$9,Raw!N123,-999),-999),-999),-999),-999),-999)</f>
        <v>503</v>
      </c>
      <c r="K123" s="9">
        <f>IF(Raw!$G123&gt;$C$8,IF(Raw!$Q123&gt;$C$8,IF(Raw!$N123&gt;$C$9,IF(Raw!$N123&lt;$A$9,IF(Raw!$X123&gt;$C$9,IF(Raw!$X123&lt;$A$9,Raw!R123,-999),-999),-999),-999),-999),-999)</f>
        <v>0.31631599999999999</v>
      </c>
      <c r="L123" s="9">
        <f>IF(Raw!$G123&gt;$C$8,IF(Raw!$Q123&gt;$C$8,IF(Raw!$N123&gt;$C$9,IF(Raw!$N123&lt;$A$9,IF(Raw!$X123&gt;$C$9,IF(Raw!$X123&lt;$A$9,Raw!S123,-999),-999),-999),-999),-999),-999)</f>
        <v>0.60992199999999996</v>
      </c>
      <c r="M123" s="9">
        <f>Raw!Q123</f>
        <v>0.99401700000000004</v>
      </c>
      <c r="N123" s="9">
        <f>IF(Raw!$G123&gt;$C$8,IF(Raw!$Q123&gt;$C$8,IF(Raw!$N123&gt;$C$9,IF(Raw!$N123&lt;$A$9,IF(Raw!$X123&gt;$C$9,IF(Raw!$X123&lt;$A$9,Raw!V123,-999),-999),-999),-999),-999),-999)</f>
        <v>502</v>
      </c>
      <c r="O123" s="9">
        <f>IF(Raw!$G123&gt;$C$8,IF(Raw!$Q123&gt;$C$8,IF(Raw!$N123&gt;$C$9,IF(Raw!$N123&lt;$A$9,IF(Raw!$X123&gt;$C$9,IF(Raw!$X123&lt;$A$9,Raw!W123,-999),-999),-999),-999),-999),-999)</f>
        <v>2.4390000000000002E-3</v>
      </c>
      <c r="P123" s="9">
        <f>IF(Raw!$G123&gt;$C$8,IF(Raw!$Q123&gt;$C$8,IF(Raw!$N123&gt;$C$9,IF(Raw!$N123&lt;$A$9,IF(Raw!$X123&gt;$C$9,IF(Raw!$X123&lt;$A$9,Raw!X123,-999),-999),-999),-999),-999),-999)</f>
        <v>494</v>
      </c>
      <c r="R123" s="9">
        <f t="shared" si="20"/>
        <v>0.39265100000000003</v>
      </c>
      <c r="S123" s="9">
        <f t="shared" si="21"/>
        <v>0.5557684985583885</v>
      </c>
      <c r="T123" s="9">
        <f t="shared" si="22"/>
        <v>0.29360599999999998</v>
      </c>
      <c r="U123" s="9">
        <f t="shared" si="23"/>
        <v>0.48138286534999558</v>
      </c>
      <c r="V123" s="15">
        <f t="shared" si="16"/>
        <v>0</v>
      </c>
      <c r="X123" s="11">
        <f t="shared" si="24"/>
        <v>0</v>
      </c>
      <c r="Y123" s="11">
        <f t="shared" si="25"/>
        <v>2.8809999999999999E-18</v>
      </c>
      <c r="Z123" s="11">
        <f t="shared" si="26"/>
        <v>5.0299999999999997E-4</v>
      </c>
      <c r="AA123" s="16">
        <f t="shared" si="27"/>
        <v>0</v>
      </c>
      <c r="AB123" s="9">
        <f t="shared" si="17"/>
        <v>0.31631599999999999</v>
      </c>
      <c r="AC123" s="9">
        <f t="shared" si="18"/>
        <v>1</v>
      </c>
      <c r="AD123" s="15">
        <f t="shared" si="19"/>
        <v>0</v>
      </c>
      <c r="AE123" s="3">
        <f t="shared" si="28"/>
        <v>346.87239999999991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0.98311342592592599</v>
      </c>
      <c r="C124" s="15">
        <f>Raw!C124</f>
        <v>44.8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8.2086000000000006E-2</v>
      </c>
      <c r="F124" s="9">
        <f>IF(Raw!$G124&gt;$C$8,IF(Raw!$Q124&gt;$C$8,IF(Raw!$N124&gt;$C$9,IF(Raw!$N124&lt;$A$9,IF(Raw!$X124&gt;$C$9,IF(Raw!$X124&lt;$A$9,Raw!I124,-999),-999),-999),-999),-999),-999)</f>
        <v>0.194462</v>
      </c>
      <c r="G124" s="9">
        <f>Raw!G124</f>
        <v>0.98735600000000001</v>
      </c>
      <c r="H124" s="9">
        <f>IF(Raw!$G124&gt;$C$8,IF(Raw!$Q124&gt;$C$8,IF(Raw!$N124&gt;$C$9,IF(Raw!$N124&lt;$A$9,IF(Raw!$X124&gt;$C$9,IF(Raw!$X124&lt;$A$9,Raw!L124,-999),-999),-999),-999),-999),-999)</f>
        <v>442.9</v>
      </c>
      <c r="I124" s="9">
        <f>IF(Raw!$G124&gt;$C$8,IF(Raw!$Q124&gt;$C$8,IF(Raw!$N124&gt;$C$9,IF(Raw!$N124&lt;$A$9,IF(Raw!$X124&gt;$C$9,IF(Raw!$X124&lt;$A$9,Raw!M124,-999),-999),-999),-999),-999),-999)</f>
        <v>2.4390000000000002E-3</v>
      </c>
      <c r="J124" s="9">
        <f>IF(Raw!$G124&gt;$C$8,IF(Raw!$Q124&gt;$C$8,IF(Raw!$N124&gt;$C$9,IF(Raw!$N124&lt;$A$9,IF(Raw!$X124&gt;$C$9,IF(Raw!$X124&lt;$A$9,Raw!N124,-999),-999),-999),-999),-999),-999)</f>
        <v>588</v>
      </c>
      <c r="K124" s="9">
        <f>IF(Raw!$G124&gt;$C$8,IF(Raw!$Q124&gt;$C$8,IF(Raw!$N124&gt;$C$9,IF(Raw!$N124&lt;$A$9,IF(Raw!$X124&gt;$C$9,IF(Raw!$X124&lt;$A$9,Raw!R124,-999),-999),-999),-999),-999),-999)</f>
        <v>0.28971000000000002</v>
      </c>
      <c r="L124" s="9">
        <f>IF(Raw!$G124&gt;$C$8,IF(Raw!$Q124&gt;$C$8,IF(Raw!$N124&gt;$C$9,IF(Raw!$N124&lt;$A$9,IF(Raw!$X124&gt;$C$9,IF(Raw!$X124&lt;$A$9,Raw!S124,-999),-999),-999),-999),-999),-999)</f>
        <v>0.55575399999999997</v>
      </c>
      <c r="M124" s="9">
        <f>Raw!Q124</f>
        <v>0.99474799999999997</v>
      </c>
      <c r="N124" s="9">
        <f>IF(Raw!$G124&gt;$C$8,IF(Raw!$Q124&gt;$C$8,IF(Raw!$N124&gt;$C$9,IF(Raw!$N124&lt;$A$9,IF(Raw!$X124&gt;$C$9,IF(Raw!$X124&lt;$A$9,Raw!V124,-999),-999),-999),-999),-999),-999)</f>
        <v>459.9</v>
      </c>
      <c r="O124" s="9">
        <f>IF(Raw!$G124&gt;$C$8,IF(Raw!$Q124&gt;$C$8,IF(Raw!$N124&gt;$C$9,IF(Raw!$N124&lt;$A$9,IF(Raw!$X124&gt;$C$9,IF(Raw!$X124&lt;$A$9,Raw!W124,-999),-999),-999),-999),-999),-999)</f>
        <v>4.3769000000000002E-2</v>
      </c>
      <c r="P124" s="9">
        <f>IF(Raw!$G124&gt;$C$8,IF(Raw!$Q124&gt;$C$8,IF(Raw!$N124&gt;$C$9,IF(Raw!$N124&lt;$A$9,IF(Raw!$X124&gt;$C$9,IF(Raw!$X124&lt;$A$9,Raw!X124,-999),-999),-999),-999),-999),-999)</f>
        <v>537</v>
      </c>
      <c r="R124" s="9">
        <f t="shared" si="20"/>
        <v>0.11237599999999999</v>
      </c>
      <c r="S124" s="9">
        <f t="shared" si="21"/>
        <v>0.57788153983811741</v>
      </c>
      <c r="T124" s="9">
        <f t="shared" si="22"/>
        <v>0.26604399999999995</v>
      </c>
      <c r="U124" s="9">
        <f t="shared" si="23"/>
        <v>0.47870820542902071</v>
      </c>
      <c r="V124" s="15">
        <f t="shared" si="16"/>
        <v>0</v>
      </c>
      <c r="X124" s="11">
        <f t="shared" si="24"/>
        <v>0</v>
      </c>
      <c r="Y124" s="11">
        <f t="shared" si="25"/>
        <v>4.4289999999999993E-18</v>
      </c>
      <c r="Z124" s="11">
        <f t="shared" si="26"/>
        <v>5.8799999999999998E-4</v>
      </c>
      <c r="AA124" s="16">
        <f t="shared" si="27"/>
        <v>0</v>
      </c>
      <c r="AB124" s="9">
        <f t="shared" si="17"/>
        <v>0.28971000000000002</v>
      </c>
      <c r="AC124" s="9">
        <f t="shared" si="18"/>
        <v>1</v>
      </c>
      <c r="AD124" s="15">
        <f t="shared" si="19"/>
        <v>0</v>
      </c>
      <c r="AE124" s="3">
        <f t="shared" si="28"/>
        <v>533.25159999999983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0.98318287037037033</v>
      </c>
      <c r="C125" s="15">
        <f>Raw!C125</f>
        <v>45.7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0.99017699999999997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8.1155000000000005E-2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0.98324074074074075</v>
      </c>
      <c r="C126" s="15">
        <f>Raw!C126</f>
        <v>46.6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0.992761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5.7389000000000003E-2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0.9833101851851852</v>
      </c>
      <c r="C127" s="15">
        <f>Raw!C127</f>
        <v>47.7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0.194435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0.99417299999999997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0.98336805555555562</v>
      </c>
      <c r="C128" s="15">
        <f>Raw!C128</f>
        <v>48.4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0.147842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0.31814599999999998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0.98343749999999996</v>
      </c>
      <c r="C129" s="15">
        <f>Raw!C129</f>
        <v>49.9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0.25714199999999998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0.84086300000000003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0.98349537037037038</v>
      </c>
      <c r="C130" s="15">
        <f>Raw!C130</f>
        <v>51.2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0.995417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0.71527600000000002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0.9835532407407408</v>
      </c>
      <c r="C131" s="15">
        <f>Raw!C131</f>
        <v>52.8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0.52164100000000002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0.99258000000000002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0.98362268518518514</v>
      </c>
      <c r="C132" s="15">
        <f>Raw!C132</f>
        <v>53.9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0.224629</v>
      </c>
      <c r="F132" s="9">
        <f>IF(Raw!$G132&gt;$C$8,IF(Raw!$Q132&gt;$C$8,IF(Raw!$N132&gt;$C$9,IF(Raw!$N132&lt;$A$9,IF(Raw!$X132&gt;$C$9,IF(Raw!$X132&lt;$A$9,Raw!I132,-999),-999),-999),-999),-999),-999)</f>
        <v>0.45430599999999999</v>
      </c>
      <c r="G132" s="9">
        <f>Raw!G132</f>
        <v>0.99522999999999995</v>
      </c>
      <c r="H132" s="9">
        <f>IF(Raw!$G132&gt;$C$8,IF(Raw!$Q132&gt;$C$8,IF(Raw!$N132&gt;$C$9,IF(Raw!$N132&lt;$A$9,IF(Raw!$X132&gt;$C$9,IF(Raw!$X132&lt;$A$9,Raw!L132,-999),-999),-999),-999),-999),-999)</f>
        <v>343.2</v>
      </c>
      <c r="I132" s="9">
        <f>IF(Raw!$G132&gt;$C$8,IF(Raw!$Q132&gt;$C$8,IF(Raw!$N132&gt;$C$9,IF(Raw!$N132&lt;$A$9,IF(Raw!$X132&gt;$C$9,IF(Raw!$X132&lt;$A$9,Raw!M132,-999),-999),-999),-999),-999),-999)</f>
        <v>2.4390000000000002E-3</v>
      </c>
      <c r="J132" s="9">
        <f>IF(Raw!$G132&gt;$C$8,IF(Raw!$Q132&gt;$C$8,IF(Raw!$N132&gt;$C$9,IF(Raw!$N132&lt;$A$9,IF(Raw!$X132&gt;$C$9,IF(Raw!$X132&lt;$A$9,Raw!N132,-999),-999),-999),-999),-999),-999)</f>
        <v>364</v>
      </c>
      <c r="K132" s="9">
        <f>IF(Raw!$G132&gt;$C$8,IF(Raw!$Q132&gt;$C$8,IF(Raw!$N132&gt;$C$9,IF(Raw!$N132&lt;$A$9,IF(Raw!$X132&gt;$C$9,IF(Raw!$X132&lt;$A$9,Raw!R132,-999),-999),-999),-999),-999),-999)</f>
        <v>0.32887300000000003</v>
      </c>
      <c r="L132" s="9">
        <f>IF(Raw!$G132&gt;$C$8,IF(Raw!$Q132&gt;$C$8,IF(Raw!$N132&gt;$C$9,IF(Raw!$N132&lt;$A$9,IF(Raw!$X132&gt;$C$9,IF(Raw!$X132&lt;$A$9,Raw!S132,-999),-999),-999),-999),-999),-999)</f>
        <v>0.64219000000000004</v>
      </c>
      <c r="M132" s="9">
        <f>Raw!Q132</f>
        <v>0.99457099999999998</v>
      </c>
      <c r="N132" s="9">
        <f>IF(Raw!$G132&gt;$C$8,IF(Raw!$Q132&gt;$C$8,IF(Raw!$N132&gt;$C$9,IF(Raw!$N132&lt;$A$9,IF(Raw!$X132&gt;$C$9,IF(Raw!$X132&lt;$A$9,Raw!V132,-999),-999),-999),-999),-999),-999)</f>
        <v>470.4</v>
      </c>
      <c r="O132" s="9">
        <f>IF(Raw!$G132&gt;$C$8,IF(Raw!$Q132&gt;$C$8,IF(Raw!$N132&gt;$C$9,IF(Raw!$N132&lt;$A$9,IF(Raw!$X132&gt;$C$9,IF(Raw!$X132&lt;$A$9,Raw!W132,-999),-999),-999),-999),-999),-999)</f>
        <v>2.4390000000000002E-3</v>
      </c>
      <c r="P132" s="9">
        <f>IF(Raw!$G132&gt;$C$8,IF(Raw!$Q132&gt;$C$8,IF(Raw!$N132&gt;$C$9,IF(Raw!$N132&lt;$A$9,IF(Raw!$X132&gt;$C$9,IF(Raw!$X132&lt;$A$9,Raw!X132,-999),-999),-999),-999),-999),-999)</f>
        <v>564</v>
      </c>
      <c r="R132" s="9">
        <f t="shared" si="20"/>
        <v>0.22967699999999999</v>
      </c>
      <c r="S132" s="9">
        <f t="shared" si="21"/>
        <v>0.50555572675685556</v>
      </c>
      <c r="T132" s="9">
        <f t="shared" si="22"/>
        <v>0.31331700000000001</v>
      </c>
      <c r="U132" s="9">
        <f t="shared" si="23"/>
        <v>0.48788831965617652</v>
      </c>
      <c r="V132" s="15">
        <f t="shared" si="16"/>
        <v>0</v>
      </c>
      <c r="X132" s="11">
        <f t="shared" si="24"/>
        <v>0</v>
      </c>
      <c r="Y132" s="11">
        <f t="shared" si="25"/>
        <v>3.4319999999999995E-18</v>
      </c>
      <c r="Z132" s="11">
        <f t="shared" si="26"/>
        <v>3.6399999999999996E-4</v>
      </c>
      <c r="AA132" s="16">
        <f t="shared" si="27"/>
        <v>0</v>
      </c>
      <c r="AB132" s="9">
        <f t="shared" si="17"/>
        <v>0.32887300000000003</v>
      </c>
      <c r="AC132" s="9">
        <f t="shared" si="18"/>
        <v>1</v>
      </c>
      <c r="AD132" s="15">
        <f t="shared" si="19"/>
        <v>0</v>
      </c>
      <c r="AE132" s="3">
        <f t="shared" si="28"/>
        <v>413.21279999999985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0.98368055555555556</v>
      </c>
      <c r="C133" s="15">
        <f>Raw!C133</f>
        <v>55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0.235176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0.99458800000000003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0.98375000000000001</v>
      </c>
      <c r="C134" s="15">
        <f>Raw!C134</f>
        <v>56.3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0.32187199999999999</v>
      </c>
      <c r="F134" s="9">
        <f>IF(Raw!$G134&gt;$C$8,IF(Raw!$Q134&gt;$C$8,IF(Raw!$N134&gt;$C$9,IF(Raw!$N134&lt;$A$9,IF(Raw!$X134&gt;$C$9,IF(Raw!$X134&lt;$A$9,Raw!I134,-999),-999),-999),-999),-999),-999)</f>
        <v>0.705013</v>
      </c>
      <c r="G134" s="9">
        <f>Raw!G134</f>
        <v>0.99686900000000001</v>
      </c>
      <c r="H134" s="9">
        <f>IF(Raw!$G134&gt;$C$8,IF(Raw!$Q134&gt;$C$8,IF(Raw!$N134&gt;$C$9,IF(Raw!$N134&lt;$A$9,IF(Raw!$X134&gt;$C$9,IF(Raw!$X134&lt;$A$9,Raw!L134,-999),-999),-999),-999),-999),-999)</f>
        <v>347.2</v>
      </c>
      <c r="I134" s="9">
        <f>IF(Raw!$G134&gt;$C$8,IF(Raw!$Q134&gt;$C$8,IF(Raw!$N134&gt;$C$9,IF(Raw!$N134&lt;$A$9,IF(Raw!$X134&gt;$C$9,IF(Raw!$X134&lt;$A$9,Raw!M134,-999),-999),-999),-999),-999),-999)</f>
        <v>0.12829299999999999</v>
      </c>
      <c r="J134" s="9">
        <f>IF(Raw!$G134&gt;$C$8,IF(Raw!$Q134&gt;$C$8,IF(Raw!$N134&gt;$C$9,IF(Raw!$N134&lt;$A$9,IF(Raw!$X134&gt;$C$9,IF(Raw!$X134&lt;$A$9,Raw!N134,-999),-999),-999),-999),-999),-999)</f>
        <v>259</v>
      </c>
      <c r="K134" s="9">
        <f>IF(Raw!$G134&gt;$C$8,IF(Raw!$Q134&gt;$C$8,IF(Raw!$N134&gt;$C$9,IF(Raw!$N134&lt;$A$9,IF(Raw!$X134&gt;$C$9,IF(Raw!$X134&lt;$A$9,Raw!R134,-999),-999),-999),-999),-999),-999)</f>
        <v>0.42697000000000002</v>
      </c>
      <c r="L134" s="9">
        <f>IF(Raw!$G134&gt;$C$8,IF(Raw!$Q134&gt;$C$8,IF(Raw!$N134&gt;$C$9,IF(Raw!$N134&lt;$A$9,IF(Raw!$X134&gt;$C$9,IF(Raw!$X134&lt;$A$9,Raw!S134,-999),-999),-999),-999),-999),-999)</f>
        <v>0.810805</v>
      </c>
      <c r="M134" s="9">
        <f>Raw!Q134</f>
        <v>0.99730200000000002</v>
      </c>
      <c r="N134" s="9">
        <f>IF(Raw!$G134&gt;$C$8,IF(Raw!$Q134&gt;$C$8,IF(Raw!$N134&gt;$C$9,IF(Raw!$N134&lt;$A$9,IF(Raw!$X134&gt;$C$9,IF(Raw!$X134&lt;$A$9,Raw!V134,-999),-999),-999),-999),-999),-999)</f>
        <v>391.8</v>
      </c>
      <c r="O134" s="9">
        <f>IF(Raw!$G134&gt;$C$8,IF(Raw!$Q134&gt;$C$8,IF(Raw!$N134&gt;$C$9,IF(Raw!$N134&lt;$A$9,IF(Raw!$X134&gt;$C$9,IF(Raw!$X134&lt;$A$9,Raw!W134,-999),-999),-999),-999),-999),-999)</f>
        <v>2.4390000000000002E-3</v>
      </c>
      <c r="P134" s="9">
        <f>IF(Raw!$G134&gt;$C$8,IF(Raw!$Q134&gt;$C$8,IF(Raw!$N134&gt;$C$9,IF(Raw!$N134&lt;$A$9,IF(Raw!$X134&gt;$C$9,IF(Raw!$X134&lt;$A$9,Raw!X134,-999),-999),-999),-999),-999),-999)</f>
        <v>504</v>
      </c>
      <c r="R134" s="9">
        <f t="shared" si="20"/>
        <v>0.38314100000000001</v>
      </c>
      <c r="S134" s="9">
        <f t="shared" si="21"/>
        <v>0.54345239023961267</v>
      </c>
      <c r="T134" s="9">
        <f t="shared" si="22"/>
        <v>0.38383499999999998</v>
      </c>
      <c r="U134" s="9">
        <f t="shared" si="23"/>
        <v>0.473399892699231</v>
      </c>
      <c r="V134" s="15">
        <f t="shared" si="16"/>
        <v>0</v>
      </c>
      <c r="X134" s="11">
        <f t="shared" si="24"/>
        <v>0</v>
      </c>
      <c r="Y134" s="11">
        <f t="shared" si="25"/>
        <v>3.4719999999999997E-18</v>
      </c>
      <c r="Z134" s="11">
        <f t="shared" si="26"/>
        <v>2.5900000000000001E-4</v>
      </c>
      <c r="AA134" s="16">
        <f t="shared" si="27"/>
        <v>0</v>
      </c>
      <c r="AB134" s="9">
        <f t="shared" si="17"/>
        <v>0.42697000000000002</v>
      </c>
      <c r="AC134" s="9">
        <f t="shared" si="18"/>
        <v>1</v>
      </c>
      <c r="AD134" s="15">
        <f t="shared" si="19"/>
        <v>0</v>
      </c>
      <c r="AE134" s="3">
        <f t="shared" si="28"/>
        <v>418.02879999999988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0.98380787037037043</v>
      </c>
      <c r="C135" s="15">
        <f>Raw!C135</f>
        <v>57.2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0.99587800000000004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0.48508200000000001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0.98387731481481477</v>
      </c>
      <c r="C136" s="15">
        <f>Raw!C136</f>
        <v>58.5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0.86732100000000001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0.25244899999999998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0.98393518518518519</v>
      </c>
      <c r="C137" s="15">
        <f>Raw!C137</f>
        <v>59.7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0.21244299999999999</v>
      </c>
      <c r="F137" s="9">
        <f>IF(Raw!$G137&gt;$C$8,IF(Raw!$Q137&gt;$C$8,IF(Raw!$N137&gt;$C$9,IF(Raw!$N137&lt;$A$9,IF(Raw!$X137&gt;$C$9,IF(Raw!$X137&lt;$A$9,Raw!I137,-999),-999),-999),-999),-999),-999)</f>
        <v>0.45194800000000002</v>
      </c>
      <c r="G137" s="9">
        <f>Raw!G137</f>
        <v>0.99240200000000001</v>
      </c>
      <c r="H137" s="9">
        <f>IF(Raw!$G137&gt;$C$8,IF(Raw!$Q137&gt;$C$8,IF(Raw!$N137&gt;$C$9,IF(Raw!$N137&lt;$A$9,IF(Raw!$X137&gt;$C$9,IF(Raw!$X137&lt;$A$9,Raw!L137,-999),-999),-999),-999),-999),-999)</f>
        <v>374.8</v>
      </c>
      <c r="I137" s="9">
        <f>IF(Raw!$G137&gt;$C$8,IF(Raw!$Q137&gt;$C$8,IF(Raw!$N137&gt;$C$9,IF(Raw!$N137&lt;$A$9,IF(Raw!$X137&gt;$C$9,IF(Raw!$X137&lt;$A$9,Raw!M137,-999),-999),-999),-999),-999),-999)</f>
        <v>2.4390000000000002E-3</v>
      </c>
      <c r="J137" s="9">
        <f>IF(Raw!$G137&gt;$C$8,IF(Raw!$Q137&gt;$C$8,IF(Raw!$N137&gt;$C$9,IF(Raw!$N137&lt;$A$9,IF(Raw!$X137&gt;$C$9,IF(Raw!$X137&lt;$A$9,Raw!N137,-999),-999),-999),-999),-999),-999)</f>
        <v>475</v>
      </c>
      <c r="K137" s="9">
        <f>IF(Raw!$G137&gt;$C$8,IF(Raw!$Q137&gt;$C$8,IF(Raw!$N137&gt;$C$9,IF(Raw!$N137&lt;$A$9,IF(Raw!$X137&gt;$C$9,IF(Raw!$X137&lt;$A$9,Raw!R137,-999),-999),-999),-999),-999),-999)</f>
        <v>0.18554399999999999</v>
      </c>
      <c r="L137" s="9">
        <f>IF(Raw!$G137&gt;$C$8,IF(Raw!$Q137&gt;$C$8,IF(Raw!$N137&gt;$C$9,IF(Raw!$N137&lt;$A$9,IF(Raw!$X137&gt;$C$9,IF(Raw!$X137&lt;$A$9,Raw!S137,-999),-999),-999),-999),-999),-999)</f>
        <v>0.39254800000000001</v>
      </c>
      <c r="M137" s="9">
        <f>Raw!Q137</f>
        <v>0.99205100000000002</v>
      </c>
      <c r="N137" s="9">
        <f>IF(Raw!$G137&gt;$C$8,IF(Raw!$Q137&gt;$C$8,IF(Raw!$N137&gt;$C$9,IF(Raw!$N137&lt;$A$9,IF(Raw!$X137&gt;$C$9,IF(Raw!$X137&lt;$A$9,Raw!V137,-999),-999),-999),-999),-999),-999)</f>
        <v>459.9</v>
      </c>
      <c r="O137" s="9">
        <f>IF(Raw!$G137&gt;$C$8,IF(Raw!$Q137&gt;$C$8,IF(Raw!$N137&gt;$C$9,IF(Raw!$N137&lt;$A$9,IF(Raw!$X137&gt;$C$9,IF(Raw!$X137&lt;$A$9,Raw!W137,-999),-999),-999),-999),-999),-999)</f>
        <v>2.4390000000000002E-3</v>
      </c>
      <c r="P137" s="9">
        <f>IF(Raw!$G137&gt;$C$8,IF(Raw!$Q137&gt;$C$8,IF(Raw!$N137&gt;$C$9,IF(Raw!$N137&lt;$A$9,IF(Raw!$X137&gt;$C$9,IF(Raw!$X137&lt;$A$9,Raw!X137,-999),-999),-999),-999),-999),-999)</f>
        <v>463</v>
      </c>
      <c r="R137" s="9">
        <f t="shared" si="20"/>
        <v>0.23950500000000002</v>
      </c>
      <c r="S137" s="9">
        <f t="shared" si="21"/>
        <v>0.52993928505049259</v>
      </c>
      <c r="T137" s="9">
        <f t="shared" si="22"/>
        <v>0.20700400000000002</v>
      </c>
      <c r="U137" s="9">
        <f t="shared" si="23"/>
        <v>0.52733423683218361</v>
      </c>
      <c r="V137" s="15">
        <f t="shared" si="16"/>
        <v>0</v>
      </c>
      <c r="X137" s="11">
        <f t="shared" si="24"/>
        <v>0</v>
      </c>
      <c r="Y137" s="11">
        <f t="shared" si="25"/>
        <v>3.7479999999999996E-18</v>
      </c>
      <c r="Z137" s="11">
        <f t="shared" si="26"/>
        <v>4.75E-4</v>
      </c>
      <c r="AA137" s="16">
        <f t="shared" si="27"/>
        <v>0</v>
      </c>
      <c r="AB137" s="9">
        <f t="shared" si="17"/>
        <v>0.18554399999999999</v>
      </c>
      <c r="AC137" s="9">
        <f t="shared" si="18"/>
        <v>1</v>
      </c>
      <c r="AD137" s="15">
        <f t="shared" si="19"/>
        <v>0</v>
      </c>
      <c r="AE137" s="3">
        <f t="shared" si="28"/>
        <v>451.25919999999985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0.98400462962962953</v>
      </c>
      <c r="C138" s="15">
        <f>Raw!C138</f>
        <v>61.2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0.25498300000000002</v>
      </c>
      <c r="F138" s="9">
        <f>IF(Raw!$G138&gt;$C$8,IF(Raw!$Q138&gt;$C$8,IF(Raw!$N138&gt;$C$9,IF(Raw!$N138&lt;$A$9,IF(Raw!$X138&gt;$C$9,IF(Raw!$X138&lt;$A$9,Raw!I138,-999),-999),-999),-999),-999),-999)</f>
        <v>0.54634700000000003</v>
      </c>
      <c r="G138" s="9">
        <f>Raw!G138</f>
        <v>0.99334299999999998</v>
      </c>
      <c r="H138" s="9">
        <f>IF(Raw!$G138&gt;$C$8,IF(Raw!$Q138&gt;$C$8,IF(Raw!$N138&gt;$C$9,IF(Raw!$N138&lt;$A$9,IF(Raw!$X138&gt;$C$9,IF(Raw!$X138&lt;$A$9,Raw!L138,-999),-999),-999),-999),-999),-999)</f>
        <v>364.2</v>
      </c>
      <c r="I138" s="9">
        <f>IF(Raw!$G138&gt;$C$8,IF(Raw!$Q138&gt;$C$8,IF(Raw!$N138&gt;$C$9,IF(Raw!$N138&lt;$A$9,IF(Raw!$X138&gt;$C$9,IF(Raw!$X138&lt;$A$9,Raw!M138,-999),-999),-999),-999),-999),-999)</f>
        <v>2.3104E-2</v>
      </c>
      <c r="J138" s="9">
        <f>IF(Raw!$G138&gt;$C$8,IF(Raw!$Q138&gt;$C$8,IF(Raw!$N138&gt;$C$9,IF(Raw!$N138&lt;$A$9,IF(Raw!$X138&gt;$C$9,IF(Raw!$X138&lt;$A$9,Raw!N138,-999),-999),-999),-999),-999),-999)</f>
        <v>558</v>
      </c>
      <c r="K138" s="9">
        <f>IF(Raw!$G138&gt;$C$8,IF(Raw!$Q138&gt;$C$8,IF(Raw!$N138&gt;$C$9,IF(Raw!$N138&lt;$A$9,IF(Raw!$X138&gt;$C$9,IF(Raw!$X138&lt;$A$9,Raw!R138,-999),-999),-999),-999),-999),-999)</f>
        <v>0.25111299999999998</v>
      </c>
      <c r="L138" s="9">
        <f>IF(Raw!$G138&gt;$C$8,IF(Raw!$Q138&gt;$C$8,IF(Raw!$N138&gt;$C$9,IF(Raw!$N138&lt;$A$9,IF(Raw!$X138&gt;$C$9,IF(Raw!$X138&lt;$A$9,Raw!S138,-999),-999),-999),-999),-999),-999)</f>
        <v>0.50619899999999995</v>
      </c>
      <c r="M138" s="9">
        <f>Raw!Q138</f>
        <v>0.99355899999999997</v>
      </c>
      <c r="N138" s="9">
        <f>IF(Raw!$G138&gt;$C$8,IF(Raw!$Q138&gt;$C$8,IF(Raw!$N138&gt;$C$9,IF(Raw!$N138&lt;$A$9,IF(Raw!$X138&gt;$C$9,IF(Raw!$X138&lt;$A$9,Raw!V138,-999),-999),-999),-999),-999),-999)</f>
        <v>315.60000000000002</v>
      </c>
      <c r="O138" s="9">
        <f>IF(Raw!$G138&gt;$C$8,IF(Raw!$Q138&gt;$C$8,IF(Raw!$N138&gt;$C$9,IF(Raw!$N138&lt;$A$9,IF(Raw!$X138&gt;$C$9,IF(Raw!$X138&lt;$A$9,Raw!W138,-999),-999),-999),-999),-999),-999)</f>
        <v>2.4390000000000002E-3</v>
      </c>
      <c r="P138" s="9">
        <f>IF(Raw!$G138&gt;$C$8,IF(Raw!$Q138&gt;$C$8,IF(Raw!$N138&gt;$C$9,IF(Raw!$N138&lt;$A$9,IF(Raw!$X138&gt;$C$9,IF(Raw!$X138&lt;$A$9,Raw!X138,-999),-999),-999),-999),-999),-999)</f>
        <v>766</v>
      </c>
      <c r="R138" s="9">
        <f t="shared" si="20"/>
        <v>0.29136400000000001</v>
      </c>
      <c r="S138" s="9">
        <f t="shared" si="21"/>
        <v>0.53329477420027926</v>
      </c>
      <c r="T138" s="9">
        <f t="shared" si="22"/>
        <v>0.25508599999999998</v>
      </c>
      <c r="U138" s="9">
        <f t="shared" si="23"/>
        <v>0.50392434595880276</v>
      </c>
      <c r="V138" s="15">
        <f t="shared" si="16"/>
        <v>0</v>
      </c>
      <c r="X138" s="11">
        <f t="shared" si="24"/>
        <v>0</v>
      </c>
      <c r="Y138" s="11">
        <f t="shared" si="25"/>
        <v>3.6419999999999996E-18</v>
      </c>
      <c r="Z138" s="11">
        <f t="shared" si="26"/>
        <v>5.5800000000000001E-4</v>
      </c>
      <c r="AA138" s="16">
        <f t="shared" si="27"/>
        <v>0</v>
      </c>
      <c r="AB138" s="9">
        <f t="shared" si="17"/>
        <v>0.25111299999999998</v>
      </c>
      <c r="AC138" s="9">
        <f t="shared" si="18"/>
        <v>1</v>
      </c>
      <c r="AD138" s="15">
        <f t="shared" si="19"/>
        <v>0</v>
      </c>
      <c r="AE138" s="3">
        <f t="shared" si="28"/>
        <v>438.49679999999984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0.98406249999999995</v>
      </c>
      <c r="C139" s="15">
        <f>Raw!C139</f>
        <v>62.3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0.28170499999999998</v>
      </c>
      <c r="F139" s="9">
        <f>IF(Raw!$G139&gt;$C$8,IF(Raw!$Q139&gt;$C$8,IF(Raw!$N139&gt;$C$9,IF(Raw!$N139&lt;$A$9,IF(Raw!$X139&gt;$C$9,IF(Raw!$X139&lt;$A$9,Raw!I139,-999),-999),-999),-999),-999),-999)</f>
        <v>0.60099400000000003</v>
      </c>
      <c r="G139" s="9">
        <f>Raw!G139</f>
        <v>0.99469300000000005</v>
      </c>
      <c r="H139" s="9">
        <f>IF(Raw!$G139&gt;$C$8,IF(Raw!$Q139&gt;$C$8,IF(Raw!$N139&gt;$C$9,IF(Raw!$N139&lt;$A$9,IF(Raw!$X139&gt;$C$9,IF(Raw!$X139&lt;$A$9,Raw!L139,-999),-999),-999),-999),-999),-999)</f>
        <v>423.4</v>
      </c>
      <c r="I139" s="9">
        <f>IF(Raw!$G139&gt;$C$8,IF(Raw!$Q139&gt;$C$8,IF(Raw!$N139&gt;$C$9,IF(Raw!$N139&lt;$A$9,IF(Raw!$X139&gt;$C$9,IF(Raw!$X139&lt;$A$9,Raw!M139,-999),-999),-999),-999),-999),-999)</f>
        <v>0.16173000000000001</v>
      </c>
      <c r="J139" s="9">
        <f>IF(Raw!$G139&gt;$C$8,IF(Raw!$Q139&gt;$C$8,IF(Raw!$N139&gt;$C$9,IF(Raw!$N139&lt;$A$9,IF(Raw!$X139&gt;$C$9,IF(Raw!$X139&lt;$A$9,Raw!N139,-999),-999),-999),-999),-999),-999)</f>
        <v>616</v>
      </c>
      <c r="K139" s="9">
        <f>IF(Raw!$G139&gt;$C$8,IF(Raw!$Q139&gt;$C$8,IF(Raw!$N139&gt;$C$9,IF(Raw!$N139&lt;$A$9,IF(Raw!$X139&gt;$C$9,IF(Raw!$X139&lt;$A$9,Raw!R139,-999),-999),-999),-999),-999),-999)</f>
        <v>0.25142300000000001</v>
      </c>
      <c r="L139" s="9">
        <f>IF(Raw!$G139&gt;$C$8,IF(Raw!$Q139&gt;$C$8,IF(Raw!$N139&gt;$C$9,IF(Raw!$N139&lt;$A$9,IF(Raw!$X139&gt;$C$9,IF(Raw!$X139&lt;$A$9,Raw!S139,-999),-999),-999),-999),-999),-999)</f>
        <v>0.488124</v>
      </c>
      <c r="M139" s="9">
        <f>Raw!Q139</f>
        <v>0.99280900000000005</v>
      </c>
      <c r="N139" s="9">
        <f>IF(Raw!$G139&gt;$C$8,IF(Raw!$Q139&gt;$C$8,IF(Raw!$N139&gt;$C$9,IF(Raw!$N139&lt;$A$9,IF(Raw!$X139&gt;$C$9,IF(Raw!$X139&lt;$A$9,Raw!V139,-999),-999),-999),-999),-999),-999)</f>
        <v>498</v>
      </c>
      <c r="O139" s="9">
        <f>IF(Raw!$G139&gt;$C$8,IF(Raw!$Q139&gt;$C$8,IF(Raw!$N139&gt;$C$9,IF(Raw!$N139&lt;$A$9,IF(Raw!$X139&gt;$C$9,IF(Raw!$X139&lt;$A$9,Raw!W139,-999),-999),-999),-999),-999),-999)</f>
        <v>2.4390000000000002E-3</v>
      </c>
      <c r="P139" s="9">
        <f>IF(Raw!$G139&gt;$C$8,IF(Raw!$Q139&gt;$C$8,IF(Raw!$N139&gt;$C$9,IF(Raw!$N139&lt;$A$9,IF(Raw!$X139&gt;$C$9,IF(Raw!$X139&lt;$A$9,Raw!X139,-999),-999),-999),-999),-999),-999)</f>
        <v>506</v>
      </c>
      <c r="R139" s="9">
        <f t="shared" si="20"/>
        <v>0.31928900000000004</v>
      </c>
      <c r="S139" s="9">
        <f t="shared" si="21"/>
        <v>0.53126819901696198</v>
      </c>
      <c r="T139" s="9">
        <f t="shared" si="22"/>
        <v>0.23670099999999999</v>
      </c>
      <c r="U139" s="9">
        <f t="shared" si="23"/>
        <v>0.48491981545672819</v>
      </c>
      <c r="V139" s="15">
        <f t="shared" si="16"/>
        <v>0</v>
      </c>
      <c r="X139" s="11">
        <f t="shared" si="24"/>
        <v>0</v>
      </c>
      <c r="Y139" s="11">
        <f t="shared" si="25"/>
        <v>4.2339999999999992E-18</v>
      </c>
      <c r="Z139" s="11">
        <f t="shared" si="26"/>
        <v>6.1600000000000001E-4</v>
      </c>
      <c r="AA139" s="16">
        <f t="shared" si="27"/>
        <v>0</v>
      </c>
      <c r="AB139" s="9">
        <f t="shared" si="17"/>
        <v>0.25142300000000001</v>
      </c>
      <c r="AC139" s="9">
        <f t="shared" si="18"/>
        <v>1</v>
      </c>
      <c r="AD139" s="15">
        <f t="shared" si="19"/>
        <v>0</v>
      </c>
      <c r="AE139" s="3">
        <f t="shared" si="28"/>
        <v>509.77359999999976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0.98413194444444441</v>
      </c>
      <c r="C140" s="15">
        <f>Raw!C140</f>
        <v>63.4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0.35721900000000001</v>
      </c>
      <c r="F140" s="9">
        <f>IF(Raw!$G140&gt;$C$8,IF(Raw!$Q140&gt;$C$8,IF(Raw!$N140&gt;$C$9,IF(Raw!$N140&lt;$A$9,IF(Raw!$X140&gt;$C$9,IF(Raw!$X140&lt;$A$9,Raw!I140,-999),-999),-999),-999),-999),-999)</f>
        <v>0.71860500000000005</v>
      </c>
      <c r="G140" s="9">
        <f>Raw!G140</f>
        <v>0.99590299999999998</v>
      </c>
      <c r="H140" s="9">
        <f>IF(Raw!$G140&gt;$C$8,IF(Raw!$Q140&gt;$C$8,IF(Raw!$N140&gt;$C$9,IF(Raw!$N140&lt;$A$9,IF(Raw!$X140&gt;$C$9,IF(Raw!$X140&lt;$A$9,Raw!L140,-999),-999),-999),-999),-999),-999)</f>
        <v>370.7</v>
      </c>
      <c r="I140" s="9">
        <f>IF(Raw!$G140&gt;$C$8,IF(Raw!$Q140&gt;$C$8,IF(Raw!$N140&gt;$C$9,IF(Raw!$N140&lt;$A$9,IF(Raw!$X140&gt;$C$9,IF(Raw!$X140&lt;$A$9,Raw!M140,-999),-999),-999),-999),-999),-999)</f>
        <v>0.18842500000000001</v>
      </c>
      <c r="J140" s="9">
        <f>IF(Raw!$G140&gt;$C$8,IF(Raw!$Q140&gt;$C$8,IF(Raw!$N140&gt;$C$9,IF(Raw!$N140&lt;$A$9,IF(Raw!$X140&gt;$C$9,IF(Raw!$X140&lt;$A$9,Raw!N140,-999),-999),-999),-999),-999),-999)</f>
        <v>688</v>
      </c>
      <c r="K140" s="9">
        <f>IF(Raw!$G140&gt;$C$8,IF(Raw!$Q140&gt;$C$8,IF(Raw!$N140&gt;$C$9,IF(Raw!$N140&lt;$A$9,IF(Raw!$X140&gt;$C$9,IF(Raw!$X140&lt;$A$9,Raw!R140,-999),-999),-999),-999),-999),-999)</f>
        <v>0.27827000000000002</v>
      </c>
      <c r="L140" s="9">
        <f>IF(Raw!$G140&gt;$C$8,IF(Raw!$Q140&gt;$C$8,IF(Raw!$N140&gt;$C$9,IF(Raw!$N140&lt;$A$9,IF(Raw!$X140&gt;$C$9,IF(Raw!$X140&lt;$A$9,Raw!S140,-999),-999),-999),-999),-999),-999)</f>
        <v>0.53523399999999999</v>
      </c>
      <c r="M140" s="9">
        <f>Raw!Q140</f>
        <v>0.99573900000000004</v>
      </c>
      <c r="N140" s="9">
        <f>IF(Raw!$G140&gt;$C$8,IF(Raw!$Q140&gt;$C$8,IF(Raw!$N140&gt;$C$9,IF(Raw!$N140&lt;$A$9,IF(Raw!$X140&gt;$C$9,IF(Raw!$X140&lt;$A$9,Raw!V140,-999),-999),-999),-999),-999),-999)</f>
        <v>432.4</v>
      </c>
      <c r="O140" s="9">
        <f>IF(Raw!$G140&gt;$C$8,IF(Raw!$Q140&gt;$C$8,IF(Raw!$N140&gt;$C$9,IF(Raw!$N140&lt;$A$9,IF(Raw!$X140&gt;$C$9,IF(Raw!$X140&lt;$A$9,Raw!W140,-999),-999),-999),-999),-999),-999)</f>
        <v>2.4390000000000002E-3</v>
      </c>
      <c r="P140" s="9">
        <f>IF(Raw!$G140&gt;$C$8,IF(Raw!$Q140&gt;$C$8,IF(Raw!$N140&gt;$C$9,IF(Raw!$N140&lt;$A$9,IF(Raw!$X140&gt;$C$9,IF(Raw!$X140&lt;$A$9,Raw!X140,-999),-999),-999),-999),-999),-999)</f>
        <v>683</v>
      </c>
      <c r="R140" s="9">
        <f t="shared" si="20"/>
        <v>0.36138600000000004</v>
      </c>
      <c r="S140" s="9">
        <f t="shared" si="21"/>
        <v>0.50289936752457887</v>
      </c>
      <c r="T140" s="9">
        <f t="shared" si="22"/>
        <v>0.25696399999999997</v>
      </c>
      <c r="U140" s="9">
        <f t="shared" si="23"/>
        <v>0.4800965558989152</v>
      </c>
      <c r="V140" s="15">
        <f t="shared" si="16"/>
        <v>0</v>
      </c>
      <c r="X140" s="11">
        <f t="shared" si="24"/>
        <v>0</v>
      </c>
      <c r="Y140" s="11">
        <f t="shared" si="25"/>
        <v>3.7069999999999996E-18</v>
      </c>
      <c r="Z140" s="11">
        <f t="shared" si="26"/>
        <v>6.8799999999999992E-4</v>
      </c>
      <c r="AA140" s="16">
        <f t="shared" si="27"/>
        <v>0</v>
      </c>
      <c r="AB140" s="9">
        <f t="shared" si="17"/>
        <v>0.27827000000000002</v>
      </c>
      <c r="AC140" s="9">
        <f t="shared" si="18"/>
        <v>1</v>
      </c>
      <c r="AD140" s="15">
        <f t="shared" si="19"/>
        <v>0</v>
      </c>
      <c r="AE140" s="3">
        <f t="shared" si="28"/>
        <v>446.32279999999986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0.98418981481481482</v>
      </c>
      <c r="C141" s="15">
        <f>Raw!C141</f>
        <v>64.099999999999994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0.233294</v>
      </c>
      <c r="F141" s="9">
        <f>IF(Raw!$G141&gt;$C$8,IF(Raw!$Q141&gt;$C$8,IF(Raw!$N141&gt;$C$9,IF(Raw!$N141&lt;$A$9,IF(Raw!$X141&gt;$C$9,IF(Raw!$X141&lt;$A$9,Raw!I141,-999),-999),-999),-999),-999),-999)</f>
        <v>0.46893400000000002</v>
      </c>
      <c r="G141" s="9">
        <f>Raw!G141</f>
        <v>0.99429900000000004</v>
      </c>
      <c r="H141" s="9">
        <f>IF(Raw!$G141&gt;$C$8,IF(Raw!$Q141&gt;$C$8,IF(Raw!$N141&gt;$C$9,IF(Raw!$N141&lt;$A$9,IF(Raw!$X141&gt;$C$9,IF(Raw!$X141&lt;$A$9,Raw!L141,-999),-999),-999),-999),-999),-999)</f>
        <v>353.7</v>
      </c>
      <c r="I141" s="9">
        <f>IF(Raw!$G141&gt;$C$8,IF(Raw!$Q141&gt;$C$8,IF(Raw!$N141&gt;$C$9,IF(Raw!$N141&lt;$A$9,IF(Raw!$X141&gt;$C$9,IF(Raw!$X141&lt;$A$9,Raw!M141,-999),-999),-999),-999),-999),-999)</f>
        <v>2.3104E-2</v>
      </c>
      <c r="J141" s="9">
        <f>IF(Raw!$G141&gt;$C$8,IF(Raw!$Q141&gt;$C$8,IF(Raw!$N141&gt;$C$9,IF(Raw!$N141&lt;$A$9,IF(Raw!$X141&gt;$C$9,IF(Raw!$X141&lt;$A$9,Raw!N141,-999),-999),-999),-999),-999),-999)</f>
        <v>531</v>
      </c>
      <c r="K141" s="9">
        <f>IF(Raw!$G141&gt;$C$8,IF(Raw!$Q141&gt;$C$8,IF(Raw!$N141&gt;$C$9,IF(Raw!$N141&lt;$A$9,IF(Raw!$X141&gt;$C$9,IF(Raw!$X141&lt;$A$9,Raw!R141,-999),-999),-999),-999),-999),-999)</f>
        <v>0.26235700000000001</v>
      </c>
      <c r="L141" s="9">
        <f>IF(Raw!$G141&gt;$C$8,IF(Raw!$Q141&gt;$C$8,IF(Raw!$N141&gt;$C$9,IF(Raw!$N141&lt;$A$9,IF(Raw!$X141&gt;$C$9,IF(Raw!$X141&lt;$A$9,Raw!S141,-999),-999),-999),-999),-999),-999)</f>
        <v>0.48163800000000001</v>
      </c>
      <c r="M141" s="9">
        <f>Raw!Q141</f>
        <v>0.98862300000000003</v>
      </c>
      <c r="N141" s="9">
        <f>IF(Raw!$G141&gt;$C$8,IF(Raw!$Q141&gt;$C$8,IF(Raw!$N141&gt;$C$9,IF(Raw!$N141&lt;$A$9,IF(Raw!$X141&gt;$C$9,IF(Raw!$X141&lt;$A$9,Raw!V141,-999),-999),-999),-999),-999),-999)</f>
        <v>440.4</v>
      </c>
      <c r="O141" s="9">
        <f>IF(Raw!$G141&gt;$C$8,IF(Raw!$Q141&gt;$C$8,IF(Raw!$N141&gt;$C$9,IF(Raw!$N141&lt;$A$9,IF(Raw!$X141&gt;$C$9,IF(Raw!$X141&lt;$A$9,Raw!W141,-999),-999),-999),-999),-999),-999)</f>
        <v>2.4390000000000002E-3</v>
      </c>
      <c r="P141" s="9">
        <f>IF(Raw!$G141&gt;$C$8,IF(Raw!$Q141&gt;$C$8,IF(Raw!$N141&gt;$C$9,IF(Raw!$N141&lt;$A$9,IF(Raw!$X141&gt;$C$9,IF(Raw!$X141&lt;$A$9,Raw!X141,-999),-999),-999),-999),-999),-999)</f>
        <v>590</v>
      </c>
      <c r="R141" s="9">
        <f t="shared" si="20"/>
        <v>0.23564000000000002</v>
      </c>
      <c r="S141" s="9">
        <f t="shared" si="21"/>
        <v>0.50250141811001126</v>
      </c>
      <c r="T141" s="9">
        <f t="shared" si="22"/>
        <v>0.219281</v>
      </c>
      <c r="U141" s="9">
        <f t="shared" si="23"/>
        <v>0.45528176763461353</v>
      </c>
      <c r="V141" s="15">
        <f t="shared" ref="V141:V204" si="32">IF(L141&gt;0,L141*V$8+V$10,-999)</f>
        <v>0</v>
      </c>
      <c r="X141" s="11">
        <f t="shared" si="24"/>
        <v>0</v>
      </c>
      <c r="Y141" s="11">
        <f t="shared" si="25"/>
        <v>3.5369999999999997E-18</v>
      </c>
      <c r="Z141" s="11">
        <f t="shared" si="26"/>
        <v>5.31E-4</v>
      </c>
      <c r="AA141" s="16">
        <f t="shared" si="27"/>
        <v>0</v>
      </c>
      <c r="AB141" s="9">
        <f t="shared" ref="AB141:AB204" si="33">K141+T141*AA141</f>
        <v>0.26235700000000001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425.85479999999984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0.98424768518518524</v>
      </c>
      <c r="C142" s="15">
        <f>Raw!C142</f>
        <v>65.7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0.26780100000000001</v>
      </c>
      <c r="F142" s="9">
        <f>IF(Raw!$G142&gt;$C$8,IF(Raw!$Q142&gt;$C$8,IF(Raw!$N142&gt;$C$9,IF(Raw!$N142&lt;$A$9,IF(Raw!$X142&gt;$C$9,IF(Raw!$X142&lt;$A$9,Raw!I142,-999),-999),-999),-999),-999),-999)</f>
        <v>0.57335800000000003</v>
      </c>
      <c r="G142" s="9">
        <f>Raw!G142</f>
        <v>0.99551599999999996</v>
      </c>
      <c r="H142" s="9">
        <f>IF(Raw!$G142&gt;$C$8,IF(Raw!$Q142&gt;$C$8,IF(Raw!$N142&gt;$C$9,IF(Raw!$N142&lt;$A$9,IF(Raw!$X142&gt;$C$9,IF(Raw!$X142&lt;$A$9,Raw!L142,-999),-999),-999),-999),-999),-999)</f>
        <v>387.8</v>
      </c>
      <c r="I142" s="9">
        <f>IF(Raw!$G142&gt;$C$8,IF(Raw!$Q142&gt;$C$8,IF(Raw!$N142&gt;$C$9,IF(Raw!$N142&lt;$A$9,IF(Raw!$X142&gt;$C$9,IF(Raw!$X142&lt;$A$9,Raw!M142,-999),-999),-999),-999),-999),-999)</f>
        <v>2.4390000000000002E-3</v>
      </c>
      <c r="J142" s="9">
        <f>IF(Raw!$G142&gt;$C$8,IF(Raw!$Q142&gt;$C$8,IF(Raw!$N142&gt;$C$9,IF(Raw!$N142&lt;$A$9,IF(Raw!$X142&gt;$C$9,IF(Raw!$X142&lt;$A$9,Raw!N142,-999),-999),-999),-999),-999),-999)</f>
        <v>514</v>
      </c>
      <c r="K142" s="9">
        <f>IF(Raw!$G142&gt;$C$8,IF(Raw!$Q142&gt;$C$8,IF(Raw!$N142&gt;$C$9,IF(Raw!$N142&lt;$A$9,IF(Raw!$X142&gt;$C$9,IF(Raw!$X142&lt;$A$9,Raw!R142,-999),-999),-999),-999),-999),-999)</f>
        <v>0.34229100000000001</v>
      </c>
      <c r="L142" s="9">
        <f>IF(Raw!$G142&gt;$C$8,IF(Raw!$Q142&gt;$C$8,IF(Raw!$N142&gt;$C$9,IF(Raw!$N142&lt;$A$9,IF(Raw!$X142&gt;$C$9,IF(Raw!$X142&lt;$A$9,Raw!S142,-999),-999),-999),-999),-999),-999)</f>
        <v>0.67876899999999996</v>
      </c>
      <c r="M142" s="9">
        <f>Raw!Q142</f>
        <v>0.99563500000000005</v>
      </c>
      <c r="N142" s="9">
        <f>IF(Raw!$G142&gt;$C$8,IF(Raw!$Q142&gt;$C$8,IF(Raw!$N142&gt;$C$9,IF(Raw!$N142&lt;$A$9,IF(Raw!$X142&gt;$C$9,IF(Raw!$X142&lt;$A$9,Raw!V142,-999),-999),-999),-999),-999),-999)</f>
        <v>402.3</v>
      </c>
      <c r="O142" s="9">
        <f>IF(Raw!$G142&gt;$C$8,IF(Raw!$Q142&gt;$C$8,IF(Raw!$N142&gt;$C$9,IF(Raw!$N142&lt;$A$9,IF(Raw!$X142&gt;$C$9,IF(Raw!$X142&lt;$A$9,Raw!W142,-999),-999),-999),-999),-999),-999)</f>
        <v>1.5211000000000001E-2</v>
      </c>
      <c r="P142" s="9">
        <f>IF(Raw!$G142&gt;$C$8,IF(Raw!$Q142&gt;$C$8,IF(Raw!$N142&gt;$C$9,IF(Raw!$N142&lt;$A$9,IF(Raw!$X142&gt;$C$9,IF(Raw!$X142&lt;$A$9,Raw!X142,-999),-999),-999),-999),-999),-999)</f>
        <v>414</v>
      </c>
      <c r="R142" s="9">
        <f t="shared" ref="R142:R205" si="36">F142-E142</f>
        <v>0.30555700000000002</v>
      </c>
      <c r="S142" s="9">
        <f t="shared" ref="S142:S205" si="37">R142/F142</f>
        <v>0.53292532763125311</v>
      </c>
      <c r="T142" s="9">
        <f t="shared" ref="T142:T205" si="38">L142-K142</f>
        <v>0.33647799999999994</v>
      </c>
      <c r="U142" s="9">
        <f t="shared" ref="U142:U205" si="39">T142/L142</f>
        <v>0.49571798358498986</v>
      </c>
      <c r="V142" s="15">
        <f t="shared" si="32"/>
        <v>0</v>
      </c>
      <c r="X142" s="11">
        <f t="shared" ref="X142:X205" si="40">D142*6.02*10^23*10^(-6)</f>
        <v>0</v>
      </c>
      <c r="Y142" s="11">
        <f t="shared" ref="Y142:Y205" si="41">H142*10^(-20)</f>
        <v>3.8779999999999997E-18</v>
      </c>
      <c r="Z142" s="11">
        <f t="shared" ref="Z142:Z205" si="42">J142*10^(-6)</f>
        <v>5.1400000000000003E-4</v>
      </c>
      <c r="AA142" s="16">
        <f t="shared" ref="AA142:AA205" si="43">IF(Z142&gt;0,(X142*Y142/(X142*Y142+1/Z142)),1)</f>
        <v>0</v>
      </c>
      <c r="AB142" s="9">
        <f t="shared" si="33"/>
        <v>0.34229100000000001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466.91119999999984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0.98431712962962958</v>
      </c>
      <c r="C143" s="15">
        <f>Raw!C143</f>
        <v>67.2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0.99640600000000001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0.52705900000000006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0.984375</v>
      </c>
      <c r="C144" s="15">
        <f>Raw!C144</f>
        <v>67.900000000000006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0.23957400000000001</v>
      </c>
      <c r="F144" s="9">
        <f>IF(Raw!$G144&gt;$C$8,IF(Raw!$Q144&gt;$C$8,IF(Raw!$N144&gt;$C$9,IF(Raw!$N144&lt;$A$9,IF(Raw!$X144&gt;$C$9,IF(Raw!$X144&lt;$A$9,Raw!I144,-999),-999),-999),-999),-999),-999)</f>
        <v>0.51655700000000004</v>
      </c>
      <c r="G144" s="9">
        <f>Raw!G144</f>
        <v>0.99603900000000001</v>
      </c>
      <c r="H144" s="9">
        <f>IF(Raw!$G144&gt;$C$8,IF(Raw!$Q144&gt;$C$8,IF(Raw!$N144&gt;$C$9,IF(Raw!$N144&lt;$A$9,IF(Raw!$X144&gt;$C$9,IF(Raw!$X144&lt;$A$9,Raw!L144,-999),-999),-999),-999),-999),-999)</f>
        <v>370.7</v>
      </c>
      <c r="I144" s="9">
        <f>IF(Raw!$G144&gt;$C$8,IF(Raw!$Q144&gt;$C$8,IF(Raw!$N144&gt;$C$9,IF(Raw!$N144&lt;$A$9,IF(Raw!$X144&gt;$C$9,IF(Raw!$X144&lt;$A$9,Raw!M144,-999),-999),-999),-999),-999),-999)</f>
        <v>4.3769000000000002E-2</v>
      </c>
      <c r="J144" s="9">
        <f>IF(Raw!$G144&gt;$C$8,IF(Raw!$Q144&gt;$C$8,IF(Raw!$N144&gt;$C$9,IF(Raw!$N144&lt;$A$9,IF(Raw!$X144&gt;$C$9,IF(Raw!$X144&lt;$A$9,Raw!N144,-999),-999),-999),-999),-999),-999)</f>
        <v>464</v>
      </c>
      <c r="K144" s="9">
        <f>IF(Raw!$G144&gt;$C$8,IF(Raw!$Q144&gt;$C$8,IF(Raw!$N144&gt;$C$9,IF(Raw!$N144&lt;$A$9,IF(Raw!$X144&gt;$C$9,IF(Raw!$X144&lt;$A$9,Raw!R144,-999),-999),-999),-999),-999),-999)</f>
        <v>0.32048700000000002</v>
      </c>
      <c r="L144" s="9">
        <f>IF(Raw!$G144&gt;$C$8,IF(Raw!$Q144&gt;$C$8,IF(Raw!$N144&gt;$C$9,IF(Raw!$N144&lt;$A$9,IF(Raw!$X144&gt;$C$9,IF(Raw!$X144&lt;$A$9,Raw!S144,-999),-999),-999),-999),-999),-999)</f>
        <v>0.67241499999999998</v>
      </c>
      <c r="M144" s="9">
        <f>Raw!Q144</f>
        <v>0.996282</v>
      </c>
      <c r="N144" s="9">
        <f>IF(Raw!$G144&gt;$C$8,IF(Raw!$Q144&gt;$C$8,IF(Raw!$N144&gt;$C$9,IF(Raw!$N144&lt;$A$9,IF(Raw!$X144&gt;$C$9,IF(Raw!$X144&lt;$A$9,Raw!V144,-999),-999),-999),-999),-999),-999)</f>
        <v>446.9</v>
      </c>
      <c r="O144" s="9">
        <f>IF(Raw!$G144&gt;$C$8,IF(Raw!$Q144&gt;$C$8,IF(Raw!$N144&gt;$C$9,IF(Raw!$N144&lt;$A$9,IF(Raw!$X144&gt;$C$9,IF(Raw!$X144&lt;$A$9,Raw!W144,-999),-999),-999),-999),-999),-999)</f>
        <v>7.3179999999999999E-3</v>
      </c>
      <c r="P144" s="9">
        <f>IF(Raw!$G144&gt;$C$8,IF(Raw!$Q144&gt;$C$8,IF(Raw!$N144&gt;$C$9,IF(Raw!$N144&lt;$A$9,IF(Raw!$X144&gt;$C$9,IF(Raw!$X144&lt;$A$9,Raw!X144,-999),-999),-999),-999),-999),-999)</f>
        <v>544</v>
      </c>
      <c r="R144" s="9">
        <f t="shared" si="36"/>
        <v>0.27698300000000003</v>
      </c>
      <c r="S144" s="9">
        <f t="shared" si="37"/>
        <v>0.53620994391712828</v>
      </c>
      <c r="T144" s="9">
        <f t="shared" si="38"/>
        <v>0.35192799999999996</v>
      </c>
      <c r="U144" s="9">
        <f t="shared" si="39"/>
        <v>0.52337916316560451</v>
      </c>
      <c r="V144" s="15">
        <f t="shared" si="32"/>
        <v>0</v>
      </c>
      <c r="X144" s="11">
        <f t="shared" si="40"/>
        <v>0</v>
      </c>
      <c r="Y144" s="11">
        <f t="shared" si="41"/>
        <v>3.7069999999999996E-18</v>
      </c>
      <c r="Z144" s="11">
        <f t="shared" si="42"/>
        <v>4.64E-4</v>
      </c>
      <c r="AA144" s="16">
        <f t="shared" si="43"/>
        <v>0</v>
      </c>
      <c r="AB144" s="9">
        <f t="shared" si="33"/>
        <v>0.32048700000000002</v>
      </c>
      <c r="AC144" s="9">
        <f t="shared" si="34"/>
        <v>1</v>
      </c>
      <c r="AD144" s="15">
        <f t="shared" si="35"/>
        <v>0</v>
      </c>
      <c r="AE144" s="3">
        <f t="shared" si="44"/>
        <v>446.32279999999986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0.98444444444444434</v>
      </c>
      <c r="C145" s="15">
        <f>Raw!C145</f>
        <v>69.2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0.489981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0.212725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0.98450231481481476</v>
      </c>
      <c r="C146" s="15">
        <f>Raw!C146</f>
        <v>70.5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3.3328000000000003E-2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0.99586399999999997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0.98457175925925933</v>
      </c>
      <c r="C147" s="15">
        <f>Raw!C147</f>
        <v>71.400000000000006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0.99819999999999998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0.67813800000000002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0.98462962962962963</v>
      </c>
      <c r="C148" s="15">
        <f>Raw!C148</f>
        <v>72.7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0.98216499999999995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0.61305100000000001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0.98469907407407409</v>
      </c>
      <c r="C149" s="15">
        <f>Raw!C149</f>
        <v>73.400000000000006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0.36109599999999997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0.85135000000000005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0.98475694444444439</v>
      </c>
      <c r="C150" s="15">
        <f>Raw!C150</f>
        <v>74.900000000000006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0.396756</v>
      </c>
      <c r="F150" s="9">
        <f>IF(Raw!$G150&gt;$C$8,IF(Raw!$Q150&gt;$C$8,IF(Raw!$N150&gt;$C$9,IF(Raw!$N150&lt;$A$9,IF(Raw!$X150&gt;$C$9,IF(Raw!$X150&lt;$A$9,Raw!I150,-999),-999),-999),-999),-999),-999)</f>
        <v>0.87003799999999998</v>
      </c>
      <c r="G150" s="9">
        <f>Raw!G150</f>
        <v>0.99757200000000001</v>
      </c>
      <c r="H150" s="9">
        <f>IF(Raw!$G150&gt;$C$8,IF(Raw!$Q150&gt;$C$8,IF(Raw!$N150&gt;$C$9,IF(Raw!$N150&lt;$A$9,IF(Raw!$X150&gt;$C$9,IF(Raw!$X150&lt;$A$9,Raw!L150,-999),-999),-999),-999),-999),-999)</f>
        <v>306.7</v>
      </c>
      <c r="I150" s="9">
        <f>IF(Raw!$G150&gt;$C$8,IF(Raw!$Q150&gt;$C$8,IF(Raw!$N150&gt;$C$9,IF(Raw!$N150&lt;$A$9,IF(Raw!$X150&gt;$C$9,IF(Raw!$X150&lt;$A$9,Raw!M150,-999),-999),-999),-999),-999),-999)</f>
        <v>1.5211000000000001E-2</v>
      </c>
      <c r="J150" s="9">
        <f>IF(Raw!$G150&gt;$C$8,IF(Raw!$Q150&gt;$C$8,IF(Raw!$N150&gt;$C$9,IF(Raw!$N150&lt;$A$9,IF(Raw!$X150&gt;$C$9,IF(Raw!$X150&lt;$A$9,Raw!N150,-999),-999),-999),-999),-999),-999)</f>
        <v>375</v>
      </c>
      <c r="K150" s="9">
        <f>IF(Raw!$G150&gt;$C$8,IF(Raw!$Q150&gt;$C$8,IF(Raw!$N150&gt;$C$9,IF(Raw!$N150&lt;$A$9,IF(Raw!$X150&gt;$C$9,IF(Raw!$X150&lt;$A$9,Raw!R150,-999),-999),-999),-999),-999),-999)</f>
        <v>0.49957400000000002</v>
      </c>
      <c r="L150" s="9">
        <f>IF(Raw!$G150&gt;$C$8,IF(Raw!$Q150&gt;$C$8,IF(Raw!$N150&gt;$C$9,IF(Raw!$N150&lt;$A$9,IF(Raw!$X150&gt;$C$9,IF(Raw!$X150&lt;$A$9,Raw!S150,-999),-999),-999),-999),-999),-999)</f>
        <v>1.07572</v>
      </c>
      <c r="M150" s="9">
        <f>Raw!Q150</f>
        <v>0.99687700000000001</v>
      </c>
      <c r="N150" s="9">
        <f>IF(Raw!$G150&gt;$C$8,IF(Raw!$Q150&gt;$C$8,IF(Raw!$N150&gt;$C$9,IF(Raw!$N150&lt;$A$9,IF(Raw!$X150&gt;$C$9,IF(Raw!$X150&lt;$A$9,Raw!V150,-999),-999),-999),-999),-999),-999)</f>
        <v>442.9</v>
      </c>
      <c r="O150" s="9">
        <f>IF(Raw!$G150&gt;$C$8,IF(Raw!$Q150&gt;$C$8,IF(Raw!$N150&gt;$C$9,IF(Raw!$N150&lt;$A$9,IF(Raw!$X150&gt;$C$9,IF(Raw!$X150&lt;$A$9,Raw!W150,-999),-999),-999),-999),-999),-999)</f>
        <v>2.4390000000000002E-3</v>
      </c>
      <c r="P150" s="9">
        <f>IF(Raw!$G150&gt;$C$8,IF(Raw!$Q150&gt;$C$8,IF(Raw!$N150&gt;$C$9,IF(Raw!$N150&lt;$A$9,IF(Raw!$X150&gt;$C$9,IF(Raw!$X150&lt;$A$9,Raw!X150,-999),-999),-999),-999),-999),-999)</f>
        <v>625</v>
      </c>
      <c r="R150" s="9">
        <f t="shared" si="36"/>
        <v>0.47328199999999998</v>
      </c>
      <c r="S150" s="9">
        <f t="shared" si="37"/>
        <v>0.54397853886841718</v>
      </c>
      <c r="T150" s="9">
        <f t="shared" si="38"/>
        <v>0.57614600000000005</v>
      </c>
      <c r="U150" s="9">
        <f t="shared" si="39"/>
        <v>0.53559104599709961</v>
      </c>
      <c r="V150" s="15">
        <f t="shared" si="32"/>
        <v>0</v>
      </c>
      <c r="X150" s="11">
        <f t="shared" si="40"/>
        <v>0</v>
      </c>
      <c r="Y150" s="11">
        <f t="shared" si="41"/>
        <v>3.0669999999999995E-18</v>
      </c>
      <c r="Z150" s="11">
        <f t="shared" si="42"/>
        <v>3.7500000000000001E-4</v>
      </c>
      <c r="AA150" s="16">
        <f t="shared" si="43"/>
        <v>0</v>
      </c>
      <c r="AB150" s="9">
        <f t="shared" si="33"/>
        <v>0.49957400000000002</v>
      </c>
      <c r="AC150" s="9">
        <f t="shared" si="34"/>
        <v>1</v>
      </c>
      <c r="AD150" s="15">
        <f t="shared" si="35"/>
        <v>0</v>
      </c>
      <c r="AE150" s="3">
        <f t="shared" si="44"/>
        <v>369.26679999999982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0.98482638888888896</v>
      </c>
      <c r="C151" s="15">
        <f>Raw!C151</f>
        <v>76.099999999999994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0.56544499999999998</v>
      </c>
      <c r="F151" s="9">
        <f>IF(Raw!$G151&gt;$C$8,IF(Raw!$Q151&gt;$C$8,IF(Raw!$N151&gt;$C$9,IF(Raw!$N151&lt;$A$9,IF(Raw!$X151&gt;$C$9,IF(Raw!$X151&lt;$A$9,Raw!I151,-999),-999),-999),-999),-999),-999)</f>
        <v>1.384139</v>
      </c>
      <c r="G151" s="9">
        <f>Raw!G151</f>
        <v>0.99818300000000004</v>
      </c>
      <c r="H151" s="9">
        <f>IF(Raw!$G151&gt;$C$8,IF(Raw!$Q151&gt;$C$8,IF(Raw!$N151&gt;$C$9,IF(Raw!$N151&lt;$A$9,IF(Raw!$X151&gt;$C$9,IF(Raw!$X151&lt;$A$9,Raw!L151,-999),-999),-999),-999),-999),-999)</f>
        <v>347.2</v>
      </c>
      <c r="I151" s="9">
        <f>IF(Raw!$G151&gt;$C$8,IF(Raw!$Q151&gt;$C$8,IF(Raw!$N151&gt;$C$9,IF(Raw!$N151&lt;$A$9,IF(Raw!$X151&gt;$C$9,IF(Raw!$X151&lt;$A$9,Raw!M151,-999),-999),-999),-999),-999),-999)</f>
        <v>2.3104E-2</v>
      </c>
      <c r="J151" s="9">
        <f>IF(Raw!$G151&gt;$C$8,IF(Raw!$Q151&gt;$C$8,IF(Raw!$N151&gt;$C$9,IF(Raw!$N151&lt;$A$9,IF(Raw!$X151&gt;$C$9,IF(Raw!$X151&lt;$A$9,Raw!N151,-999),-999),-999),-999),-999),-999)</f>
        <v>662</v>
      </c>
      <c r="K151" s="9">
        <f>IF(Raw!$G151&gt;$C$8,IF(Raw!$Q151&gt;$C$8,IF(Raw!$N151&gt;$C$9,IF(Raw!$N151&lt;$A$9,IF(Raw!$X151&gt;$C$9,IF(Raw!$X151&lt;$A$9,Raw!R151,-999),-999),-999),-999),-999),-999)</f>
        <v>0.54089100000000001</v>
      </c>
      <c r="L151" s="9">
        <f>IF(Raw!$G151&gt;$C$8,IF(Raw!$Q151&gt;$C$8,IF(Raw!$N151&gt;$C$9,IF(Raw!$N151&lt;$A$9,IF(Raw!$X151&gt;$C$9,IF(Raw!$X151&lt;$A$9,Raw!S151,-999),-999),-999),-999),-999),-999)</f>
        <v>0.87773400000000001</v>
      </c>
      <c r="M151" s="9">
        <f>Raw!Q151</f>
        <v>0.95993499999999998</v>
      </c>
      <c r="N151" s="9">
        <f>IF(Raw!$G151&gt;$C$8,IF(Raw!$Q151&gt;$C$8,IF(Raw!$N151&gt;$C$9,IF(Raw!$N151&lt;$A$9,IF(Raw!$X151&gt;$C$9,IF(Raw!$X151&lt;$A$9,Raw!V151,-999),-999),-999),-999),-999),-999)</f>
        <v>326.2</v>
      </c>
      <c r="O151" s="9">
        <f>IF(Raw!$G151&gt;$C$8,IF(Raw!$Q151&gt;$C$8,IF(Raw!$N151&gt;$C$9,IF(Raw!$N151&lt;$A$9,IF(Raw!$X151&gt;$C$9,IF(Raw!$X151&lt;$A$9,Raw!W151,-999),-999),-999),-999),-999),-999)</f>
        <v>0.51002199999999998</v>
      </c>
      <c r="P151" s="9">
        <f>IF(Raw!$G151&gt;$C$8,IF(Raw!$Q151&gt;$C$8,IF(Raw!$N151&gt;$C$9,IF(Raw!$N151&lt;$A$9,IF(Raw!$X151&gt;$C$9,IF(Raw!$X151&lt;$A$9,Raw!X151,-999),-999),-999),-999),-999),-999)</f>
        <v>565</v>
      </c>
      <c r="R151" s="9">
        <f t="shared" si="36"/>
        <v>0.81869400000000003</v>
      </c>
      <c r="S151" s="9">
        <f t="shared" si="37"/>
        <v>0.59148250284111636</v>
      </c>
      <c r="T151" s="9">
        <f t="shared" si="38"/>
        <v>0.336843</v>
      </c>
      <c r="U151" s="9">
        <f t="shared" si="39"/>
        <v>0.38376432951213008</v>
      </c>
      <c r="V151" s="15">
        <f t="shared" si="32"/>
        <v>0</v>
      </c>
      <c r="X151" s="11">
        <f t="shared" si="40"/>
        <v>0</v>
      </c>
      <c r="Y151" s="11">
        <f t="shared" si="41"/>
        <v>3.4719999999999997E-18</v>
      </c>
      <c r="Z151" s="11">
        <f t="shared" si="42"/>
        <v>6.6199999999999994E-4</v>
      </c>
      <c r="AA151" s="16">
        <f t="shared" si="43"/>
        <v>0</v>
      </c>
      <c r="AB151" s="9">
        <f t="shared" si="33"/>
        <v>0.54089100000000001</v>
      </c>
      <c r="AC151" s="9">
        <f t="shared" si="34"/>
        <v>1</v>
      </c>
      <c r="AD151" s="15">
        <f t="shared" si="35"/>
        <v>0</v>
      </c>
      <c r="AE151" s="3">
        <f t="shared" si="44"/>
        <v>418.02879999999988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0.98488425925925915</v>
      </c>
      <c r="C152" s="15">
        <f>Raw!C152</f>
        <v>77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0.99818300000000004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0.56337899999999996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0.98494212962962957</v>
      </c>
      <c r="C153" s="15">
        <f>Raw!C153</f>
        <v>77.900000000000006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0.31011699999999998</v>
      </c>
      <c r="F153" s="9">
        <f>IF(Raw!$G153&gt;$C$8,IF(Raw!$Q153&gt;$C$8,IF(Raw!$N153&gt;$C$9,IF(Raw!$N153&lt;$A$9,IF(Raw!$X153&gt;$C$9,IF(Raw!$X153&lt;$A$9,Raw!I153,-999),-999),-999),-999),-999),-999)</f>
        <v>0.68475600000000003</v>
      </c>
      <c r="G153" s="9">
        <f>Raw!G153</f>
        <v>0.99789799999999995</v>
      </c>
      <c r="H153" s="9">
        <f>IF(Raw!$G153&gt;$C$8,IF(Raw!$Q153&gt;$C$8,IF(Raw!$N153&gt;$C$9,IF(Raw!$N153&lt;$A$9,IF(Raw!$X153&gt;$C$9,IF(Raw!$X153&lt;$A$9,Raw!L153,-999),-999),-999),-999),-999),-999)</f>
        <v>330.2</v>
      </c>
      <c r="I153" s="9">
        <f>IF(Raw!$G153&gt;$C$8,IF(Raw!$Q153&gt;$C$8,IF(Raw!$N153&gt;$C$9,IF(Raw!$N153&lt;$A$9,IF(Raw!$X153&gt;$C$9,IF(Raw!$X153&lt;$A$9,Raw!M153,-999),-999),-999),-999),-999),-999)</f>
        <v>3.5875999999999998E-2</v>
      </c>
      <c r="J153" s="9">
        <f>IF(Raw!$G153&gt;$C$8,IF(Raw!$Q153&gt;$C$8,IF(Raw!$N153&gt;$C$9,IF(Raw!$N153&lt;$A$9,IF(Raw!$X153&gt;$C$9,IF(Raw!$X153&lt;$A$9,Raw!N153,-999),-999),-999),-999),-999),-999)</f>
        <v>353</v>
      </c>
      <c r="K153" s="9">
        <f>IF(Raw!$G153&gt;$C$8,IF(Raw!$Q153&gt;$C$8,IF(Raw!$N153&gt;$C$9,IF(Raw!$N153&lt;$A$9,IF(Raw!$X153&gt;$C$9,IF(Raw!$X153&lt;$A$9,Raw!R153,-999),-999),-999),-999),-999),-999)</f>
        <v>0.45763900000000002</v>
      </c>
      <c r="L153" s="9">
        <f>IF(Raw!$G153&gt;$C$8,IF(Raw!$Q153&gt;$C$8,IF(Raw!$N153&gt;$C$9,IF(Raw!$N153&lt;$A$9,IF(Raw!$X153&gt;$C$9,IF(Raw!$X153&lt;$A$9,Raw!S153,-999),-999),-999),-999),-999),-999)</f>
        <v>0.80309600000000003</v>
      </c>
      <c r="M153" s="9">
        <f>Raw!Q153</f>
        <v>0.95460400000000001</v>
      </c>
      <c r="N153" s="9">
        <f>IF(Raw!$G153&gt;$C$8,IF(Raw!$Q153&gt;$C$8,IF(Raw!$N153&gt;$C$9,IF(Raw!$N153&lt;$A$9,IF(Raw!$X153&gt;$C$9,IF(Raw!$X153&lt;$A$9,Raw!V153,-999),-999),-999),-999),-999),-999)</f>
        <v>347.2</v>
      </c>
      <c r="O153" s="9">
        <f>IF(Raw!$G153&gt;$C$8,IF(Raw!$Q153&gt;$C$8,IF(Raw!$N153&gt;$C$9,IF(Raw!$N153&lt;$A$9,IF(Raw!$X153&gt;$C$9,IF(Raw!$X153&lt;$A$9,Raw!W153,-999),-999),-999),-999),-999),-999)</f>
        <v>0.319158</v>
      </c>
      <c r="P153" s="9">
        <f>IF(Raw!$G153&gt;$C$8,IF(Raw!$Q153&gt;$C$8,IF(Raw!$N153&gt;$C$9,IF(Raw!$N153&lt;$A$9,IF(Raw!$X153&gt;$C$9,IF(Raw!$X153&lt;$A$9,Raw!X153,-999),-999),-999),-999),-999),-999)</f>
        <v>350</v>
      </c>
      <c r="R153" s="9">
        <f t="shared" si="36"/>
        <v>0.37463900000000006</v>
      </c>
      <c r="S153" s="9">
        <f t="shared" si="37"/>
        <v>0.5471131322690127</v>
      </c>
      <c r="T153" s="9">
        <f t="shared" si="38"/>
        <v>0.34545700000000001</v>
      </c>
      <c r="U153" s="9">
        <f t="shared" si="39"/>
        <v>0.43015654417404642</v>
      </c>
      <c r="V153" s="15">
        <f t="shared" si="32"/>
        <v>0</v>
      </c>
      <c r="X153" s="11">
        <f t="shared" si="40"/>
        <v>0</v>
      </c>
      <c r="Y153" s="11">
        <f t="shared" si="41"/>
        <v>3.3019999999999998E-18</v>
      </c>
      <c r="Z153" s="11">
        <f t="shared" si="42"/>
        <v>3.5299999999999996E-4</v>
      </c>
      <c r="AA153" s="16">
        <f t="shared" si="43"/>
        <v>0</v>
      </c>
      <c r="AB153" s="9">
        <f t="shared" si="33"/>
        <v>0.45763900000000002</v>
      </c>
      <c r="AC153" s="9">
        <f t="shared" si="34"/>
        <v>1</v>
      </c>
      <c r="AD153" s="15">
        <f t="shared" si="35"/>
        <v>0</v>
      </c>
      <c r="AE153" s="3">
        <f t="shared" si="44"/>
        <v>397.56079999999986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0.98501157407407414</v>
      </c>
      <c r="C154" s="15">
        <f>Raw!C154</f>
        <v>78.900000000000006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0.40174799999999999</v>
      </c>
      <c r="F154" s="9">
        <f>IF(Raw!$G154&gt;$C$8,IF(Raw!$Q154&gt;$C$8,IF(Raw!$N154&gt;$C$9,IF(Raw!$N154&lt;$A$9,IF(Raw!$X154&gt;$C$9,IF(Raw!$X154&lt;$A$9,Raw!I154,-999),-999),-999),-999),-999),-999)</f>
        <v>0.93995200000000001</v>
      </c>
      <c r="G154" s="9">
        <f>Raw!G154</f>
        <v>0.99757300000000004</v>
      </c>
      <c r="H154" s="9">
        <f>IF(Raw!$G154&gt;$C$8,IF(Raw!$Q154&gt;$C$8,IF(Raw!$N154&gt;$C$9,IF(Raw!$N154&lt;$A$9,IF(Raw!$X154&gt;$C$9,IF(Raw!$X154&lt;$A$9,Raw!L154,-999),-999),-999),-999),-999),-999)</f>
        <v>360.2</v>
      </c>
      <c r="I154" s="9">
        <f>IF(Raw!$G154&gt;$C$8,IF(Raw!$Q154&gt;$C$8,IF(Raw!$N154&gt;$C$9,IF(Raw!$N154&lt;$A$9,IF(Raw!$X154&gt;$C$9,IF(Raw!$X154&lt;$A$9,Raw!M154,-999),-999),-999),-999),-999),-999)</f>
        <v>2.3104E-2</v>
      </c>
      <c r="J154" s="9">
        <f>IF(Raw!$G154&gt;$C$8,IF(Raw!$Q154&gt;$C$8,IF(Raw!$N154&gt;$C$9,IF(Raw!$N154&lt;$A$9,IF(Raw!$X154&gt;$C$9,IF(Raw!$X154&lt;$A$9,Raw!N154,-999),-999),-999),-999),-999),-999)</f>
        <v>489</v>
      </c>
      <c r="K154" s="9">
        <f>IF(Raw!$G154&gt;$C$8,IF(Raw!$Q154&gt;$C$8,IF(Raw!$N154&gt;$C$9,IF(Raw!$N154&lt;$A$9,IF(Raw!$X154&gt;$C$9,IF(Raw!$X154&lt;$A$9,Raw!R154,-999),-999),-999),-999),-999),-999)</f>
        <v>0.484684</v>
      </c>
      <c r="L154" s="9">
        <f>IF(Raw!$G154&gt;$C$8,IF(Raw!$Q154&gt;$C$8,IF(Raw!$N154&gt;$C$9,IF(Raw!$N154&lt;$A$9,IF(Raw!$X154&gt;$C$9,IF(Raw!$X154&lt;$A$9,Raw!S154,-999),-999),-999),-999),-999),-999)</f>
        <v>0.91088899999999995</v>
      </c>
      <c r="M154" s="9">
        <f>Raw!Q154</f>
        <v>0.973275</v>
      </c>
      <c r="N154" s="9">
        <f>IF(Raw!$G154&gt;$C$8,IF(Raw!$Q154&gt;$C$8,IF(Raw!$N154&gt;$C$9,IF(Raw!$N154&lt;$A$9,IF(Raw!$X154&gt;$C$9,IF(Raw!$X154&lt;$A$9,Raw!V154,-999),-999),-999),-999),-999),-999)</f>
        <v>292.10000000000002</v>
      </c>
      <c r="O154" s="9">
        <f>IF(Raw!$G154&gt;$C$8,IF(Raw!$Q154&gt;$C$8,IF(Raw!$N154&gt;$C$9,IF(Raw!$N154&lt;$A$9,IF(Raw!$X154&gt;$C$9,IF(Raw!$X154&lt;$A$9,Raw!W154,-999),-999),-999),-999),-999),-999)</f>
        <v>0.28084199999999998</v>
      </c>
      <c r="P154" s="9">
        <f>IF(Raw!$G154&gt;$C$8,IF(Raw!$Q154&gt;$C$8,IF(Raw!$N154&gt;$C$9,IF(Raw!$N154&lt;$A$9,IF(Raw!$X154&gt;$C$9,IF(Raw!$X154&lt;$A$9,Raw!X154,-999),-999),-999),-999),-999),-999)</f>
        <v>1033</v>
      </c>
      <c r="R154" s="9">
        <f t="shared" si="36"/>
        <v>0.53820400000000002</v>
      </c>
      <c r="S154" s="9">
        <f t="shared" si="37"/>
        <v>0.57258668527754608</v>
      </c>
      <c r="T154" s="9">
        <f t="shared" si="38"/>
        <v>0.42620499999999995</v>
      </c>
      <c r="U154" s="9">
        <f t="shared" si="39"/>
        <v>0.46790004050987549</v>
      </c>
      <c r="V154" s="15">
        <f t="shared" si="32"/>
        <v>0</v>
      </c>
      <c r="X154" s="11">
        <f t="shared" si="40"/>
        <v>0</v>
      </c>
      <c r="Y154" s="11">
        <f t="shared" si="41"/>
        <v>3.6019999999999998E-18</v>
      </c>
      <c r="Z154" s="11">
        <f t="shared" si="42"/>
        <v>4.8899999999999996E-4</v>
      </c>
      <c r="AA154" s="16">
        <f t="shared" si="43"/>
        <v>0</v>
      </c>
      <c r="AB154" s="9">
        <f t="shared" si="33"/>
        <v>0.484684</v>
      </c>
      <c r="AC154" s="9">
        <f t="shared" si="34"/>
        <v>1</v>
      </c>
      <c r="AD154" s="15">
        <f t="shared" si="35"/>
        <v>0</v>
      </c>
      <c r="AE154" s="3">
        <f t="shared" si="44"/>
        <v>433.68079999999986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0.98506944444444444</v>
      </c>
      <c r="C155" s="15">
        <f>Raw!C155</f>
        <v>80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0.283113</v>
      </c>
      <c r="F155" s="9">
        <f>IF(Raw!$G155&gt;$C$8,IF(Raw!$Q155&gt;$C$8,IF(Raw!$N155&gt;$C$9,IF(Raw!$N155&lt;$A$9,IF(Raw!$X155&gt;$C$9,IF(Raw!$X155&lt;$A$9,Raw!I155,-999),-999),-999),-999),-999),-999)</f>
        <v>0.675454</v>
      </c>
      <c r="G155" s="9">
        <f>Raw!G155</f>
        <v>0.99714899999999995</v>
      </c>
      <c r="H155" s="9">
        <f>IF(Raw!$G155&gt;$C$8,IF(Raw!$Q155&gt;$C$8,IF(Raw!$N155&gt;$C$9,IF(Raw!$N155&lt;$A$9,IF(Raw!$X155&gt;$C$9,IF(Raw!$X155&lt;$A$9,Raw!L155,-999),-999),-999),-999),-999),-999)</f>
        <v>340.7</v>
      </c>
      <c r="I155" s="9">
        <f>IF(Raw!$G155&gt;$C$8,IF(Raw!$Q155&gt;$C$8,IF(Raw!$N155&gt;$C$9,IF(Raw!$N155&lt;$A$9,IF(Raw!$X155&gt;$C$9,IF(Raw!$X155&lt;$A$9,Raw!M155,-999),-999),-999),-999),-999),-999)</f>
        <v>1.0333E-2</v>
      </c>
      <c r="J155" s="9">
        <f>IF(Raw!$G155&gt;$C$8,IF(Raw!$Q155&gt;$C$8,IF(Raw!$N155&gt;$C$9,IF(Raw!$N155&lt;$A$9,IF(Raw!$X155&gt;$C$9,IF(Raw!$X155&lt;$A$9,Raw!N155,-999),-999),-999),-999),-999),-999)</f>
        <v>422</v>
      </c>
      <c r="K155" s="9">
        <f>IF(Raw!$G155&gt;$C$8,IF(Raw!$Q155&gt;$C$8,IF(Raw!$N155&gt;$C$9,IF(Raw!$N155&lt;$A$9,IF(Raw!$X155&gt;$C$9,IF(Raw!$X155&lt;$A$9,Raw!R155,-999),-999),-999),-999),-999),-999)</f>
        <v>0.31726900000000002</v>
      </c>
      <c r="L155" s="9">
        <f>IF(Raw!$G155&gt;$C$8,IF(Raw!$Q155&gt;$C$8,IF(Raw!$N155&gt;$C$9,IF(Raw!$N155&lt;$A$9,IF(Raw!$X155&gt;$C$9,IF(Raw!$X155&lt;$A$9,Raw!S155,-999),-999),-999),-999),-999),-999)</f>
        <v>0.64744199999999996</v>
      </c>
      <c r="M155" s="9">
        <f>Raw!Q155</f>
        <v>0.99422500000000003</v>
      </c>
      <c r="N155" s="9">
        <f>IF(Raw!$G155&gt;$C$8,IF(Raw!$Q155&gt;$C$8,IF(Raw!$N155&gt;$C$9,IF(Raw!$N155&lt;$A$9,IF(Raw!$X155&gt;$C$9,IF(Raw!$X155&lt;$A$9,Raw!V155,-999),-999),-999),-999),-999),-999)</f>
        <v>370.7</v>
      </c>
      <c r="O155" s="9">
        <f>IF(Raw!$G155&gt;$C$8,IF(Raw!$Q155&gt;$C$8,IF(Raw!$N155&gt;$C$9,IF(Raw!$N155&lt;$A$9,IF(Raw!$X155&gt;$C$9,IF(Raw!$X155&lt;$A$9,Raw!W155,-999),-999),-999),-999),-999),-999)</f>
        <v>2.4390000000000002E-3</v>
      </c>
      <c r="P155" s="9">
        <f>IF(Raw!$G155&gt;$C$8,IF(Raw!$Q155&gt;$C$8,IF(Raw!$N155&gt;$C$9,IF(Raw!$N155&lt;$A$9,IF(Raw!$X155&gt;$C$9,IF(Raw!$X155&lt;$A$9,Raw!X155,-999),-999),-999),-999),-999),-999)</f>
        <v>528</v>
      </c>
      <c r="R155" s="9">
        <f t="shared" si="36"/>
        <v>0.392341</v>
      </c>
      <c r="S155" s="9">
        <f t="shared" si="37"/>
        <v>0.58085524698943225</v>
      </c>
      <c r="T155" s="9">
        <f t="shared" si="38"/>
        <v>0.33017299999999994</v>
      </c>
      <c r="U155" s="9">
        <f t="shared" si="39"/>
        <v>0.50996537141550902</v>
      </c>
      <c r="V155" s="15">
        <f t="shared" si="32"/>
        <v>0</v>
      </c>
      <c r="X155" s="11">
        <f t="shared" si="40"/>
        <v>0</v>
      </c>
      <c r="Y155" s="11">
        <f t="shared" si="41"/>
        <v>3.4069999999999997E-18</v>
      </c>
      <c r="Z155" s="11">
        <f t="shared" si="42"/>
        <v>4.2199999999999996E-4</v>
      </c>
      <c r="AA155" s="16">
        <f t="shared" si="43"/>
        <v>0</v>
      </c>
      <c r="AB155" s="9">
        <f t="shared" si="33"/>
        <v>0.31726900000000002</v>
      </c>
      <c r="AC155" s="9">
        <f t="shared" si="34"/>
        <v>1</v>
      </c>
      <c r="AD155" s="15">
        <f t="shared" si="35"/>
        <v>0</v>
      </c>
      <c r="AE155" s="3">
        <f t="shared" si="44"/>
        <v>410.20279999999985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0.9851388888888889</v>
      </c>
      <c r="C156" s="15">
        <f>Raw!C156</f>
        <v>81.400000000000006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0.28974699999999998</v>
      </c>
      <c r="F156" s="9">
        <f>IF(Raw!$G156&gt;$C$8,IF(Raw!$Q156&gt;$C$8,IF(Raw!$N156&gt;$C$9,IF(Raw!$N156&lt;$A$9,IF(Raw!$X156&gt;$C$9,IF(Raw!$X156&lt;$A$9,Raw!I156,-999),-999),-999),-999),-999),-999)</f>
        <v>0.67595400000000005</v>
      </c>
      <c r="G156" s="9">
        <f>Raw!G156</f>
        <v>0.996502</v>
      </c>
      <c r="H156" s="9">
        <f>IF(Raw!$G156&gt;$C$8,IF(Raw!$Q156&gt;$C$8,IF(Raw!$N156&gt;$C$9,IF(Raw!$N156&lt;$A$9,IF(Raw!$X156&gt;$C$9,IF(Raw!$X156&lt;$A$9,Raw!L156,-999),-999),-999),-999),-999),-999)</f>
        <v>402.3</v>
      </c>
      <c r="I156" s="9">
        <f>IF(Raw!$G156&gt;$C$8,IF(Raw!$Q156&gt;$C$8,IF(Raw!$N156&gt;$C$9,IF(Raw!$N156&lt;$A$9,IF(Raw!$X156&gt;$C$9,IF(Raw!$X156&lt;$A$9,Raw!M156,-999),-999),-999),-999),-999),-999)</f>
        <v>2.4390000000000002E-3</v>
      </c>
      <c r="J156" s="9">
        <f>IF(Raw!$G156&gt;$C$8,IF(Raw!$Q156&gt;$C$8,IF(Raw!$N156&gt;$C$9,IF(Raw!$N156&lt;$A$9,IF(Raw!$X156&gt;$C$9,IF(Raw!$X156&lt;$A$9,Raw!N156,-999),-999),-999),-999),-999),-999)</f>
        <v>558</v>
      </c>
      <c r="K156" s="9">
        <f>IF(Raw!$G156&gt;$C$8,IF(Raw!$Q156&gt;$C$8,IF(Raw!$N156&gt;$C$9,IF(Raw!$N156&lt;$A$9,IF(Raw!$X156&gt;$C$9,IF(Raw!$X156&lt;$A$9,Raw!R156,-999),-999),-999),-999),-999),-999)</f>
        <v>0.300931</v>
      </c>
      <c r="L156" s="9">
        <f>IF(Raw!$G156&gt;$C$8,IF(Raw!$Q156&gt;$C$8,IF(Raw!$N156&gt;$C$9,IF(Raw!$N156&lt;$A$9,IF(Raw!$X156&gt;$C$9,IF(Raw!$X156&lt;$A$9,Raw!S156,-999),-999),-999),-999),-999),-999)</f>
        <v>0.60119900000000004</v>
      </c>
      <c r="M156" s="9">
        <f>Raw!Q156</f>
        <v>0.99551800000000001</v>
      </c>
      <c r="N156" s="9">
        <f>IF(Raw!$G156&gt;$C$8,IF(Raw!$Q156&gt;$C$8,IF(Raw!$N156&gt;$C$9,IF(Raw!$N156&lt;$A$9,IF(Raw!$X156&gt;$C$9,IF(Raw!$X156&lt;$A$9,Raw!V156,-999),-999),-999),-999),-999),-999)</f>
        <v>419.3</v>
      </c>
      <c r="O156" s="9">
        <f>IF(Raw!$G156&gt;$C$8,IF(Raw!$Q156&gt;$C$8,IF(Raw!$N156&gt;$C$9,IF(Raw!$N156&lt;$A$9,IF(Raw!$X156&gt;$C$9,IF(Raw!$X156&lt;$A$9,Raw!W156,-999),-999),-999),-999),-999),-999)</f>
        <v>6.1419000000000001E-2</v>
      </c>
      <c r="P156" s="9">
        <f>IF(Raw!$G156&gt;$C$8,IF(Raw!$Q156&gt;$C$8,IF(Raw!$N156&gt;$C$9,IF(Raw!$N156&lt;$A$9,IF(Raw!$X156&gt;$C$9,IF(Raw!$X156&lt;$A$9,Raw!X156,-999),-999),-999),-999),-999),-999)</f>
        <v>754</v>
      </c>
      <c r="R156" s="9">
        <f t="shared" si="36"/>
        <v>0.38620700000000008</v>
      </c>
      <c r="S156" s="9">
        <f t="shared" si="37"/>
        <v>0.57135100909233472</v>
      </c>
      <c r="T156" s="9">
        <f t="shared" si="38"/>
        <v>0.30026800000000003</v>
      </c>
      <c r="U156" s="9">
        <f t="shared" si="39"/>
        <v>0.49944860187724865</v>
      </c>
      <c r="V156" s="15">
        <f t="shared" si="32"/>
        <v>0</v>
      </c>
      <c r="X156" s="11">
        <f t="shared" si="40"/>
        <v>0</v>
      </c>
      <c r="Y156" s="11">
        <f t="shared" si="41"/>
        <v>4.0230000000000001E-18</v>
      </c>
      <c r="Z156" s="11">
        <f t="shared" si="42"/>
        <v>5.5800000000000001E-4</v>
      </c>
      <c r="AA156" s="16">
        <f t="shared" si="43"/>
        <v>0</v>
      </c>
      <c r="AB156" s="9">
        <f t="shared" si="33"/>
        <v>0.300931</v>
      </c>
      <c r="AC156" s="9">
        <f t="shared" si="34"/>
        <v>1</v>
      </c>
      <c r="AD156" s="15">
        <f t="shared" si="35"/>
        <v>0</v>
      </c>
      <c r="AE156" s="3">
        <f t="shared" si="44"/>
        <v>484.36919999999986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0.9851967592592592</v>
      </c>
      <c r="C157" s="15">
        <f>Raw!C157</f>
        <v>82.5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0.44337700000000002</v>
      </c>
      <c r="F157" s="9">
        <f>IF(Raw!$G157&gt;$C$8,IF(Raw!$Q157&gt;$C$8,IF(Raw!$N157&gt;$C$9,IF(Raw!$N157&lt;$A$9,IF(Raw!$X157&gt;$C$9,IF(Raw!$X157&lt;$A$9,Raw!I157,-999),-999),-999),-999),-999),-999)</f>
        <v>0.739927</v>
      </c>
      <c r="G157" s="9">
        <f>Raw!G157</f>
        <v>0.91261800000000004</v>
      </c>
      <c r="H157" s="9">
        <f>IF(Raw!$G157&gt;$C$8,IF(Raw!$Q157&gt;$C$8,IF(Raw!$N157&gt;$C$9,IF(Raw!$N157&lt;$A$9,IF(Raw!$X157&gt;$C$9,IF(Raw!$X157&lt;$A$9,Raw!L157,-999),-999),-999),-999),-999),-999)</f>
        <v>202.9</v>
      </c>
      <c r="I157" s="9">
        <f>IF(Raw!$G157&gt;$C$8,IF(Raw!$Q157&gt;$C$8,IF(Raw!$N157&gt;$C$9,IF(Raw!$N157&lt;$A$9,IF(Raw!$X157&gt;$C$9,IF(Raw!$X157&lt;$A$9,Raw!M157,-999),-999),-999),-999),-999),-999)</f>
        <v>0.36838100000000001</v>
      </c>
      <c r="J157" s="9">
        <f>IF(Raw!$G157&gt;$C$8,IF(Raw!$Q157&gt;$C$8,IF(Raw!$N157&gt;$C$9,IF(Raw!$N157&lt;$A$9,IF(Raw!$X157&gt;$C$9,IF(Raw!$X157&lt;$A$9,Raw!N157,-999),-999),-999),-999),-999),-999)</f>
        <v>655</v>
      </c>
      <c r="K157" s="9">
        <f>IF(Raw!$G157&gt;$C$8,IF(Raw!$Q157&gt;$C$8,IF(Raw!$N157&gt;$C$9,IF(Raw!$N157&lt;$A$9,IF(Raw!$X157&gt;$C$9,IF(Raw!$X157&lt;$A$9,Raw!R157,-999),-999),-999),-999),-999),-999)</f>
        <v>0.41942600000000002</v>
      </c>
      <c r="L157" s="9">
        <f>IF(Raw!$G157&gt;$C$8,IF(Raw!$Q157&gt;$C$8,IF(Raw!$N157&gt;$C$9,IF(Raw!$N157&lt;$A$9,IF(Raw!$X157&gt;$C$9,IF(Raw!$X157&lt;$A$9,Raw!S157,-999),-999),-999),-999),-999),-999)</f>
        <v>0.87804700000000002</v>
      </c>
      <c r="M157" s="9">
        <f>Raw!Q157</f>
        <v>0.99691300000000005</v>
      </c>
      <c r="N157" s="9">
        <f>IF(Raw!$G157&gt;$C$8,IF(Raw!$Q157&gt;$C$8,IF(Raw!$N157&gt;$C$9,IF(Raw!$N157&lt;$A$9,IF(Raw!$X157&gt;$C$9,IF(Raw!$X157&lt;$A$9,Raw!V157,-999),-999),-999),-999),-999),-999)</f>
        <v>508.5</v>
      </c>
      <c r="O157" s="9">
        <f>IF(Raw!$G157&gt;$C$8,IF(Raw!$Q157&gt;$C$8,IF(Raw!$N157&gt;$C$9,IF(Raw!$N157&lt;$A$9,IF(Raw!$X157&gt;$C$9,IF(Raw!$X157&lt;$A$9,Raw!W157,-999),-999),-999),-999),-999),-999)</f>
        <v>3.8891000000000002E-2</v>
      </c>
      <c r="P157" s="9">
        <f>IF(Raw!$G157&gt;$C$8,IF(Raw!$Q157&gt;$C$8,IF(Raw!$N157&gt;$C$9,IF(Raw!$N157&lt;$A$9,IF(Raw!$X157&gt;$C$9,IF(Raw!$X157&lt;$A$9,Raw!X157,-999),-999),-999),-999),-999),-999)</f>
        <v>504</v>
      </c>
      <c r="R157" s="9">
        <f t="shared" si="36"/>
        <v>0.29654999999999998</v>
      </c>
      <c r="S157" s="9">
        <f t="shared" si="37"/>
        <v>0.40078277992288425</v>
      </c>
      <c r="T157" s="9">
        <f t="shared" si="38"/>
        <v>0.458621</v>
      </c>
      <c r="U157" s="9">
        <f t="shared" si="39"/>
        <v>0.52231942025882439</v>
      </c>
      <c r="V157" s="15">
        <f t="shared" si="32"/>
        <v>0</v>
      </c>
      <c r="X157" s="11">
        <f t="shared" si="40"/>
        <v>0</v>
      </c>
      <c r="Y157" s="11">
        <f t="shared" si="41"/>
        <v>2.0289999999999998E-18</v>
      </c>
      <c r="Z157" s="11">
        <f t="shared" si="42"/>
        <v>6.5499999999999998E-4</v>
      </c>
      <c r="AA157" s="16">
        <f t="shared" si="43"/>
        <v>0</v>
      </c>
      <c r="AB157" s="9">
        <f t="shared" si="33"/>
        <v>0.41942600000000002</v>
      </c>
      <c r="AC157" s="9">
        <f t="shared" si="34"/>
        <v>1</v>
      </c>
      <c r="AD157" s="15">
        <f t="shared" si="35"/>
        <v>0</v>
      </c>
      <c r="AE157" s="3">
        <f t="shared" si="44"/>
        <v>244.2915999999999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0.98526620370370377</v>
      </c>
      <c r="C158" s="15">
        <f>Raw!C158</f>
        <v>83.8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0.53620900000000005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0.37156299999999998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0.98532407407407396</v>
      </c>
      <c r="C159" s="15">
        <f>Raw!C159</f>
        <v>84.9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0.23236899999999999</v>
      </c>
      <c r="F159" s="9">
        <f>IF(Raw!$G159&gt;$C$8,IF(Raw!$Q159&gt;$C$8,IF(Raw!$N159&gt;$C$9,IF(Raw!$N159&lt;$A$9,IF(Raw!$X159&gt;$C$9,IF(Raw!$X159&lt;$A$9,Raw!I159,-999),-999),-999),-999),-999),-999)</f>
        <v>0.53386</v>
      </c>
      <c r="G159" s="9">
        <f>Raw!G159</f>
        <v>0.99457300000000004</v>
      </c>
      <c r="H159" s="9">
        <f>IF(Raw!$G159&gt;$C$8,IF(Raw!$Q159&gt;$C$8,IF(Raw!$N159&gt;$C$9,IF(Raw!$N159&lt;$A$9,IF(Raw!$X159&gt;$C$9,IF(Raw!$X159&lt;$A$9,Raw!L159,-999),-999),-999),-999),-999),-999)</f>
        <v>323.7</v>
      </c>
      <c r="I159" s="9">
        <f>IF(Raw!$G159&gt;$C$8,IF(Raw!$Q159&gt;$C$8,IF(Raw!$N159&gt;$C$9,IF(Raw!$N159&lt;$A$9,IF(Raw!$X159&gt;$C$9,IF(Raw!$X159&lt;$A$9,Raw!M159,-999),-999),-999),-999),-999),-999)</f>
        <v>6.1419000000000001E-2</v>
      </c>
      <c r="J159" s="9">
        <f>IF(Raw!$G159&gt;$C$8,IF(Raw!$Q159&gt;$C$8,IF(Raw!$N159&gt;$C$9,IF(Raw!$N159&lt;$A$9,IF(Raw!$X159&gt;$C$9,IF(Raw!$X159&lt;$A$9,Raw!N159,-999),-999),-999),-999),-999),-999)</f>
        <v>284</v>
      </c>
      <c r="K159" s="9">
        <f>IF(Raw!$G159&gt;$C$8,IF(Raw!$Q159&gt;$C$8,IF(Raw!$N159&gt;$C$9,IF(Raw!$N159&lt;$A$9,IF(Raw!$X159&gt;$C$9,IF(Raw!$X159&lt;$A$9,Raw!R159,-999),-999),-999),-999),-999),-999)</f>
        <v>0.30934699999999998</v>
      </c>
      <c r="L159" s="9">
        <f>IF(Raw!$G159&gt;$C$8,IF(Raw!$Q159&gt;$C$8,IF(Raw!$N159&gt;$C$9,IF(Raw!$N159&lt;$A$9,IF(Raw!$X159&gt;$C$9,IF(Raw!$X159&lt;$A$9,Raw!S159,-999),-999),-999),-999),-999),-999)</f>
        <v>0.60281300000000004</v>
      </c>
      <c r="M159" s="9">
        <f>Raw!Q159</f>
        <v>0.99488299999999996</v>
      </c>
      <c r="N159" s="9">
        <f>IF(Raw!$G159&gt;$C$8,IF(Raw!$Q159&gt;$C$8,IF(Raw!$N159&gt;$C$9,IF(Raw!$N159&lt;$A$9,IF(Raw!$X159&gt;$C$9,IF(Raw!$X159&lt;$A$9,Raw!V159,-999),-999),-999),-999),-999),-999)</f>
        <v>357.7</v>
      </c>
      <c r="O159" s="9">
        <f>IF(Raw!$G159&gt;$C$8,IF(Raw!$Q159&gt;$C$8,IF(Raw!$N159&gt;$C$9,IF(Raw!$N159&lt;$A$9,IF(Raw!$X159&gt;$C$9,IF(Raw!$X159&lt;$A$9,Raw!W159,-999),-999),-999),-999),-999),-999)</f>
        <v>2.4390000000000002E-3</v>
      </c>
      <c r="P159" s="9">
        <f>IF(Raw!$G159&gt;$C$8,IF(Raw!$Q159&gt;$C$8,IF(Raw!$N159&gt;$C$9,IF(Raw!$N159&lt;$A$9,IF(Raw!$X159&gt;$C$9,IF(Raw!$X159&lt;$A$9,Raw!X159,-999),-999),-999),-999),-999),-999)</f>
        <v>304</v>
      </c>
      <c r="R159" s="9">
        <f t="shared" si="36"/>
        <v>0.30149100000000001</v>
      </c>
      <c r="S159" s="9">
        <f t="shared" si="37"/>
        <v>0.56473794627805041</v>
      </c>
      <c r="T159" s="9">
        <f t="shared" si="38"/>
        <v>0.29346600000000006</v>
      </c>
      <c r="U159" s="9">
        <f t="shared" si="39"/>
        <v>0.48682758998229969</v>
      </c>
      <c r="V159" s="15">
        <f t="shared" si="32"/>
        <v>0</v>
      </c>
      <c r="X159" s="11">
        <f t="shared" si="40"/>
        <v>0</v>
      </c>
      <c r="Y159" s="11">
        <f t="shared" si="41"/>
        <v>3.2369999999999998E-18</v>
      </c>
      <c r="Z159" s="11">
        <f t="shared" si="42"/>
        <v>2.8399999999999996E-4</v>
      </c>
      <c r="AA159" s="16">
        <f t="shared" si="43"/>
        <v>0</v>
      </c>
      <c r="AB159" s="9">
        <f t="shared" si="33"/>
        <v>0.30934699999999998</v>
      </c>
      <c r="AC159" s="9">
        <f t="shared" si="34"/>
        <v>1</v>
      </c>
      <c r="AD159" s="15">
        <f t="shared" si="35"/>
        <v>0</v>
      </c>
      <c r="AE159" s="3">
        <f t="shared" si="44"/>
        <v>389.73479999999989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0.98539351851851853</v>
      </c>
      <c r="C160" s="15">
        <f>Raw!C160</f>
        <v>85.8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0.353267</v>
      </c>
      <c r="F160" s="9">
        <f>IF(Raw!$G160&gt;$C$8,IF(Raw!$Q160&gt;$C$8,IF(Raw!$N160&gt;$C$9,IF(Raw!$N160&lt;$A$9,IF(Raw!$X160&gt;$C$9,IF(Raw!$X160&lt;$A$9,Raw!I160,-999),-999),-999),-999),-999),-999)</f>
        <v>0.83489000000000002</v>
      </c>
      <c r="G160" s="9">
        <f>Raw!G160</f>
        <v>0.99776900000000002</v>
      </c>
      <c r="H160" s="9">
        <f>IF(Raw!$G160&gt;$C$8,IF(Raw!$Q160&gt;$C$8,IF(Raw!$N160&gt;$C$9,IF(Raw!$N160&lt;$A$9,IF(Raw!$X160&gt;$C$9,IF(Raw!$X160&lt;$A$9,Raw!L160,-999),-999),-999),-999),-999),-999)</f>
        <v>412.8</v>
      </c>
      <c r="I160" s="9">
        <f>IF(Raw!$G160&gt;$C$8,IF(Raw!$Q160&gt;$C$8,IF(Raw!$N160&gt;$C$9,IF(Raw!$N160&lt;$A$9,IF(Raw!$X160&gt;$C$9,IF(Raw!$X160&lt;$A$9,Raw!M160,-999),-999),-999),-999),-999),-999)</f>
        <v>0.10274999999999999</v>
      </c>
      <c r="J160" s="9">
        <f>IF(Raw!$G160&gt;$C$8,IF(Raw!$Q160&gt;$C$8,IF(Raw!$N160&gt;$C$9,IF(Raw!$N160&lt;$A$9,IF(Raw!$X160&gt;$C$9,IF(Raw!$X160&lt;$A$9,Raw!N160,-999),-999),-999),-999),-999),-999)</f>
        <v>334</v>
      </c>
      <c r="K160" s="9">
        <f>IF(Raw!$G160&gt;$C$8,IF(Raw!$Q160&gt;$C$8,IF(Raw!$N160&gt;$C$9,IF(Raw!$N160&lt;$A$9,IF(Raw!$X160&gt;$C$9,IF(Raw!$X160&lt;$A$9,Raw!R160,-999),-999),-999),-999),-999),-999)</f>
        <v>0.29527399999999998</v>
      </c>
      <c r="L160" s="9">
        <f>IF(Raw!$G160&gt;$C$8,IF(Raw!$Q160&gt;$C$8,IF(Raw!$N160&gt;$C$9,IF(Raw!$N160&lt;$A$9,IF(Raw!$X160&gt;$C$9,IF(Raw!$X160&lt;$A$9,Raw!S160,-999),-999),-999),-999),-999),-999)</f>
        <v>0.65415800000000002</v>
      </c>
      <c r="M160" s="9">
        <f>Raw!Q160</f>
        <v>0.99651400000000001</v>
      </c>
      <c r="N160" s="9">
        <f>IF(Raw!$G160&gt;$C$8,IF(Raw!$Q160&gt;$C$8,IF(Raw!$N160&gt;$C$9,IF(Raw!$N160&lt;$A$9,IF(Raw!$X160&gt;$C$9,IF(Raw!$X160&lt;$A$9,Raw!V160,-999),-999),-999),-999),-999),-999)</f>
        <v>515</v>
      </c>
      <c r="O160" s="9">
        <f>IF(Raw!$G160&gt;$C$8,IF(Raw!$Q160&gt;$C$8,IF(Raw!$N160&gt;$C$9,IF(Raw!$N160&lt;$A$9,IF(Raw!$X160&gt;$C$9,IF(Raw!$X160&lt;$A$9,Raw!W160,-999),-999),-999),-999),-999),-999)</f>
        <v>2.4390000000000002E-3</v>
      </c>
      <c r="P160" s="9">
        <f>IF(Raw!$G160&gt;$C$8,IF(Raw!$Q160&gt;$C$8,IF(Raw!$N160&gt;$C$9,IF(Raw!$N160&lt;$A$9,IF(Raw!$X160&gt;$C$9,IF(Raw!$X160&lt;$A$9,Raw!X160,-999),-999),-999),-999),-999),-999)</f>
        <v>584</v>
      </c>
      <c r="R160" s="9">
        <f t="shared" si="36"/>
        <v>0.48162300000000002</v>
      </c>
      <c r="S160" s="9">
        <f t="shared" si="37"/>
        <v>0.57687000682724676</v>
      </c>
      <c r="T160" s="9">
        <f t="shared" si="38"/>
        <v>0.35888400000000004</v>
      </c>
      <c r="U160" s="9">
        <f t="shared" si="39"/>
        <v>0.5486197524145543</v>
      </c>
      <c r="V160" s="15">
        <f t="shared" si="32"/>
        <v>0</v>
      </c>
      <c r="X160" s="11">
        <f t="shared" si="40"/>
        <v>0</v>
      </c>
      <c r="Y160" s="11">
        <f t="shared" si="41"/>
        <v>4.1279999999999999E-18</v>
      </c>
      <c r="Z160" s="11">
        <f t="shared" si="42"/>
        <v>3.3399999999999999E-4</v>
      </c>
      <c r="AA160" s="16">
        <f t="shared" si="43"/>
        <v>0</v>
      </c>
      <c r="AB160" s="9">
        <f t="shared" si="33"/>
        <v>0.29527399999999998</v>
      </c>
      <c r="AC160" s="9">
        <f t="shared" si="34"/>
        <v>1</v>
      </c>
      <c r="AD160" s="15">
        <f t="shared" si="35"/>
        <v>0</v>
      </c>
      <c r="AE160" s="3">
        <f t="shared" si="44"/>
        <v>497.01119999999986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0.98545138888888895</v>
      </c>
      <c r="C161" s="15">
        <f>Raw!C161</f>
        <v>86.9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0.15434600000000001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0.62160000000000004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0.98552083333333329</v>
      </c>
      <c r="C162" s="15">
        <f>Raw!C162</f>
        <v>88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8.9411000000000004E-2</v>
      </c>
      <c r="F162" s="9">
        <f>IF(Raw!$G162&gt;$C$8,IF(Raw!$Q162&gt;$C$8,IF(Raw!$N162&gt;$C$9,IF(Raw!$N162&lt;$A$9,IF(Raw!$X162&gt;$C$9,IF(Raw!$X162&lt;$A$9,Raw!I162,-999),-999),-999),-999),-999),-999)</f>
        <v>0.18459900000000001</v>
      </c>
      <c r="G162" s="9">
        <f>Raw!G162</f>
        <v>0.98925399999999997</v>
      </c>
      <c r="H162" s="9">
        <f>IF(Raw!$G162&gt;$C$8,IF(Raw!$Q162&gt;$C$8,IF(Raw!$N162&gt;$C$9,IF(Raw!$N162&lt;$A$9,IF(Raw!$X162&gt;$C$9,IF(Raw!$X162&lt;$A$9,Raw!L162,-999),-999),-999),-999),-999),-999)</f>
        <v>364.2</v>
      </c>
      <c r="I162" s="9">
        <f>IF(Raw!$G162&gt;$C$8,IF(Raw!$Q162&gt;$C$8,IF(Raw!$N162&gt;$C$9,IF(Raw!$N162&lt;$A$9,IF(Raw!$X162&gt;$C$9,IF(Raw!$X162&lt;$A$9,Raw!M162,-999),-999),-999),-999),-999),-999)</f>
        <v>6.4434000000000005E-2</v>
      </c>
      <c r="J162" s="9">
        <f>IF(Raw!$G162&gt;$C$8,IF(Raw!$Q162&gt;$C$8,IF(Raw!$N162&gt;$C$9,IF(Raw!$N162&lt;$A$9,IF(Raw!$X162&gt;$C$9,IF(Raw!$X162&lt;$A$9,Raw!N162,-999),-999),-999),-999),-999),-999)</f>
        <v>624</v>
      </c>
      <c r="K162" s="9">
        <f>IF(Raw!$G162&gt;$C$8,IF(Raw!$Q162&gt;$C$8,IF(Raw!$N162&gt;$C$9,IF(Raw!$N162&lt;$A$9,IF(Raw!$X162&gt;$C$9,IF(Raw!$X162&lt;$A$9,Raw!R162,-999),-999),-999),-999),-999),-999)</f>
        <v>0.189722</v>
      </c>
      <c r="L162" s="9">
        <f>IF(Raw!$G162&gt;$C$8,IF(Raw!$Q162&gt;$C$8,IF(Raw!$N162&gt;$C$9,IF(Raw!$N162&lt;$A$9,IF(Raw!$X162&gt;$C$9,IF(Raw!$X162&lt;$A$9,Raw!S162,-999),-999),-999),-999),-999),-999)</f>
        <v>0.318718</v>
      </c>
      <c r="M162" s="9">
        <f>Raw!Q162</f>
        <v>0.985676</v>
      </c>
      <c r="N162" s="9">
        <f>IF(Raw!$G162&gt;$C$8,IF(Raw!$Q162&gt;$C$8,IF(Raw!$N162&gt;$C$9,IF(Raw!$N162&lt;$A$9,IF(Raw!$X162&gt;$C$9,IF(Raw!$X162&lt;$A$9,Raw!V162,-999),-999),-999),-999),-999),-999)</f>
        <v>309.10000000000002</v>
      </c>
      <c r="O162" s="9">
        <f>IF(Raw!$G162&gt;$C$8,IF(Raw!$Q162&gt;$C$8,IF(Raw!$N162&gt;$C$9,IF(Raw!$N162&lt;$A$9,IF(Raw!$X162&gt;$C$9,IF(Raw!$X162&lt;$A$9,Raw!W162,-999),-999),-999),-999),-999),-999)</f>
        <v>2.4390000000000002E-3</v>
      </c>
      <c r="P162" s="9">
        <f>IF(Raw!$G162&gt;$C$8,IF(Raw!$Q162&gt;$C$8,IF(Raw!$N162&gt;$C$9,IF(Raw!$N162&lt;$A$9,IF(Raw!$X162&gt;$C$9,IF(Raw!$X162&lt;$A$9,Raw!X162,-999),-999),-999),-999),-999),-999)</f>
        <v>890</v>
      </c>
      <c r="R162" s="9">
        <f t="shared" si="36"/>
        <v>9.5188000000000009E-2</v>
      </c>
      <c r="S162" s="9">
        <f t="shared" si="37"/>
        <v>0.5156474303761126</v>
      </c>
      <c r="T162" s="9">
        <f t="shared" si="38"/>
        <v>0.128996</v>
      </c>
      <c r="U162" s="9">
        <f t="shared" si="39"/>
        <v>0.40473396544908036</v>
      </c>
      <c r="V162" s="15">
        <f t="shared" si="32"/>
        <v>0</v>
      </c>
      <c r="X162" s="11">
        <f t="shared" si="40"/>
        <v>0</v>
      </c>
      <c r="Y162" s="11">
        <f t="shared" si="41"/>
        <v>3.6419999999999996E-18</v>
      </c>
      <c r="Z162" s="11">
        <f t="shared" si="42"/>
        <v>6.2399999999999999E-4</v>
      </c>
      <c r="AA162" s="16">
        <f t="shared" si="43"/>
        <v>0</v>
      </c>
      <c r="AB162" s="9">
        <f t="shared" si="33"/>
        <v>0.189722</v>
      </c>
      <c r="AC162" s="9">
        <f t="shared" si="34"/>
        <v>1</v>
      </c>
      <c r="AD162" s="15">
        <f t="shared" si="35"/>
        <v>0</v>
      </c>
      <c r="AE162" s="3">
        <f t="shared" si="44"/>
        <v>438.49679999999984</v>
      </c>
      <c r="AF162" s="2">
        <f t="shared" si="45"/>
        <v>0.25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0.98557870370370371</v>
      </c>
      <c r="C163" s="15">
        <f>Raw!C163</f>
        <v>89.4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0.98894300000000002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0.59901599999999999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0.98563657407407401</v>
      </c>
      <c r="C164" s="15">
        <f>Raw!C164</f>
        <v>90.9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7.7989000000000003E-2</v>
      </c>
      <c r="F164" s="9">
        <f>IF(Raw!$G164&gt;$C$8,IF(Raw!$Q164&gt;$C$8,IF(Raw!$N164&gt;$C$9,IF(Raw!$N164&lt;$A$9,IF(Raw!$X164&gt;$C$9,IF(Raw!$X164&lt;$A$9,Raw!I164,-999),-999),-999),-999),-999),-999)</f>
        <v>0.15174099999999999</v>
      </c>
      <c r="G164" s="9">
        <f>Raw!G164</f>
        <v>0.98302100000000003</v>
      </c>
      <c r="H164" s="9">
        <f>IF(Raw!$G164&gt;$C$8,IF(Raw!$Q164&gt;$C$8,IF(Raw!$N164&gt;$C$9,IF(Raw!$N164&lt;$A$9,IF(Raw!$X164&gt;$C$9,IF(Raw!$X164&lt;$A$9,Raw!L164,-999),-999),-999),-999),-999),-999)</f>
        <v>381.3</v>
      </c>
      <c r="I164" s="9">
        <f>IF(Raw!$G164&gt;$C$8,IF(Raw!$Q164&gt;$C$8,IF(Raw!$N164&gt;$C$9,IF(Raw!$N164&lt;$A$9,IF(Raw!$X164&gt;$C$9,IF(Raw!$X164&lt;$A$9,Raw!M164,-999),-999),-999),-999),-999),-999)</f>
        <v>3.5875999999999998E-2</v>
      </c>
      <c r="J164" s="9">
        <f>IF(Raw!$G164&gt;$C$8,IF(Raw!$Q164&gt;$C$8,IF(Raw!$N164&gt;$C$9,IF(Raw!$N164&lt;$A$9,IF(Raw!$X164&gt;$C$9,IF(Raw!$X164&lt;$A$9,Raw!N164,-999),-999),-999),-999),-999),-999)</f>
        <v>491</v>
      </c>
      <c r="K164" s="9">
        <f>IF(Raw!$G164&gt;$C$8,IF(Raw!$Q164&gt;$C$8,IF(Raw!$N164&gt;$C$9,IF(Raw!$N164&lt;$A$9,IF(Raw!$X164&gt;$C$9,IF(Raw!$X164&lt;$A$9,Raw!R164,-999),-999),-999),-999),-999),-999)</f>
        <v>0.101509</v>
      </c>
      <c r="L164" s="9">
        <f>IF(Raw!$G164&gt;$C$8,IF(Raw!$Q164&gt;$C$8,IF(Raw!$N164&gt;$C$9,IF(Raw!$N164&lt;$A$9,IF(Raw!$X164&gt;$C$9,IF(Raw!$X164&lt;$A$9,Raw!S164,-999),-999),-999),-999),-999),-999)</f>
        <v>0.18554499999999999</v>
      </c>
      <c r="M164" s="9">
        <f>Raw!Q164</f>
        <v>0.97752099999999997</v>
      </c>
      <c r="N164" s="9">
        <f>IF(Raw!$G164&gt;$C$8,IF(Raw!$Q164&gt;$C$8,IF(Raw!$N164&gt;$C$9,IF(Raw!$N164&lt;$A$9,IF(Raw!$X164&gt;$C$9,IF(Raw!$X164&lt;$A$9,Raw!V164,-999),-999),-999),-999),-999),-999)</f>
        <v>419.3</v>
      </c>
      <c r="O164" s="9">
        <f>IF(Raw!$G164&gt;$C$8,IF(Raw!$Q164&gt;$C$8,IF(Raw!$N164&gt;$C$9,IF(Raw!$N164&lt;$A$9,IF(Raw!$X164&gt;$C$9,IF(Raw!$X164&lt;$A$9,Raw!W164,-999),-999),-999),-999),-999),-999)</f>
        <v>2.4390000000000002E-3</v>
      </c>
      <c r="P164" s="9">
        <f>IF(Raw!$G164&gt;$C$8,IF(Raw!$Q164&gt;$C$8,IF(Raw!$N164&gt;$C$9,IF(Raw!$N164&lt;$A$9,IF(Raw!$X164&gt;$C$9,IF(Raw!$X164&lt;$A$9,Raw!X164,-999),-999),-999),-999),-999),-999)</f>
        <v>548</v>
      </c>
      <c r="R164" s="9">
        <f t="shared" si="36"/>
        <v>7.3751999999999984E-2</v>
      </c>
      <c r="S164" s="9">
        <f t="shared" si="37"/>
        <v>0.48603871069783372</v>
      </c>
      <c r="T164" s="9">
        <f t="shared" si="38"/>
        <v>8.4035999999999986E-2</v>
      </c>
      <c r="U164" s="9">
        <f t="shared" si="39"/>
        <v>0.45291438734538786</v>
      </c>
      <c r="V164" s="15">
        <f t="shared" si="32"/>
        <v>0</v>
      </c>
      <c r="X164" s="11">
        <f t="shared" si="40"/>
        <v>0</v>
      </c>
      <c r="Y164" s="11">
        <f t="shared" si="41"/>
        <v>3.8129999999999997E-18</v>
      </c>
      <c r="Z164" s="11">
        <f t="shared" si="42"/>
        <v>4.9100000000000001E-4</v>
      </c>
      <c r="AA164" s="16">
        <f t="shared" si="43"/>
        <v>0</v>
      </c>
      <c r="AB164" s="9">
        <f t="shared" si="33"/>
        <v>0.101509</v>
      </c>
      <c r="AC164" s="9">
        <f t="shared" si="34"/>
        <v>1</v>
      </c>
      <c r="AD164" s="15">
        <f t="shared" si="35"/>
        <v>0</v>
      </c>
      <c r="AE164" s="3">
        <f t="shared" si="44"/>
        <v>459.08519999999982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0.98570601851851858</v>
      </c>
      <c r="C165" s="15">
        <f>Raw!C165</f>
        <v>91.6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0.98031999999999997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0.55351399999999995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0.98576388888888899</v>
      </c>
      <c r="C166" s="15">
        <f>Raw!C166</f>
        <v>92.7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7.4215000000000003E-2</v>
      </c>
      <c r="F166" s="9">
        <f>IF(Raw!$G166&gt;$C$8,IF(Raw!$Q166&gt;$C$8,IF(Raw!$N166&gt;$C$9,IF(Raw!$N166&lt;$A$9,IF(Raw!$X166&gt;$C$9,IF(Raw!$X166&lt;$A$9,Raw!I166,-999),-999),-999),-999),-999),-999)</f>
        <v>0.171071</v>
      </c>
      <c r="G166" s="9">
        <f>Raw!G166</f>
        <v>0.98692000000000002</v>
      </c>
      <c r="H166" s="9">
        <f>IF(Raw!$G166&gt;$C$8,IF(Raw!$Q166&gt;$C$8,IF(Raw!$N166&gt;$C$9,IF(Raw!$N166&lt;$A$9,IF(Raw!$X166&gt;$C$9,IF(Raw!$X166&lt;$A$9,Raw!L166,-999),-999),-999),-999),-999),-999)</f>
        <v>360.2</v>
      </c>
      <c r="I166" s="9">
        <f>IF(Raw!$G166&gt;$C$8,IF(Raw!$Q166&gt;$C$8,IF(Raw!$N166&gt;$C$9,IF(Raw!$N166&lt;$A$9,IF(Raw!$X166&gt;$C$9,IF(Raw!$X166&lt;$A$9,Raw!M166,-999),-999),-999),-999),-999),-999)</f>
        <v>3.4013000000000002E-2</v>
      </c>
      <c r="J166" s="9">
        <f>IF(Raw!$G166&gt;$C$8,IF(Raw!$Q166&gt;$C$8,IF(Raw!$N166&gt;$C$9,IF(Raw!$N166&lt;$A$9,IF(Raw!$X166&gt;$C$9,IF(Raw!$X166&lt;$A$9,Raw!N166,-999),-999),-999),-999),-999),-999)</f>
        <v>4151</v>
      </c>
      <c r="K166" s="9">
        <f>IF(Raw!$G166&gt;$C$8,IF(Raw!$Q166&gt;$C$8,IF(Raw!$N166&gt;$C$9,IF(Raw!$N166&lt;$A$9,IF(Raw!$X166&gt;$C$9,IF(Raw!$X166&lt;$A$9,Raw!R166,-999),-999),-999),-999),-999),-999)</f>
        <v>0.107725</v>
      </c>
      <c r="L166" s="9">
        <f>IF(Raw!$G166&gt;$C$8,IF(Raw!$Q166&gt;$C$8,IF(Raw!$N166&gt;$C$9,IF(Raw!$N166&lt;$A$9,IF(Raw!$X166&gt;$C$9,IF(Raw!$X166&lt;$A$9,Raw!S166,-999),-999),-999),-999),-999),-999)</f>
        <v>0.179981</v>
      </c>
      <c r="M166" s="9">
        <f>Raw!Q166</f>
        <v>0.97962800000000005</v>
      </c>
      <c r="N166" s="9">
        <f>IF(Raw!$G166&gt;$C$8,IF(Raw!$Q166&gt;$C$8,IF(Raw!$N166&gt;$C$9,IF(Raw!$N166&lt;$A$9,IF(Raw!$X166&gt;$C$9,IF(Raw!$X166&lt;$A$9,Raw!V166,-999),-999),-999),-999),-999),-999)</f>
        <v>536.1</v>
      </c>
      <c r="O166" s="9">
        <f>IF(Raw!$G166&gt;$C$8,IF(Raw!$Q166&gt;$C$8,IF(Raw!$N166&gt;$C$9,IF(Raw!$N166&lt;$A$9,IF(Raw!$X166&gt;$C$9,IF(Raw!$X166&lt;$A$9,Raw!W166,-999),-999),-999),-999),-999),-999)</f>
        <v>2.4390000000000002E-3</v>
      </c>
      <c r="P166" s="9">
        <f>IF(Raw!$G166&gt;$C$8,IF(Raw!$Q166&gt;$C$8,IF(Raw!$N166&gt;$C$9,IF(Raw!$N166&lt;$A$9,IF(Raw!$X166&gt;$C$9,IF(Raw!$X166&lt;$A$9,Raw!X166,-999),-999),-999),-999),-999),-999)</f>
        <v>711</v>
      </c>
      <c r="R166" s="9">
        <f t="shared" si="36"/>
        <v>9.6855999999999998E-2</v>
      </c>
      <c r="S166" s="9">
        <f t="shared" si="37"/>
        <v>0.56617427851593782</v>
      </c>
      <c r="T166" s="9">
        <f t="shared" si="38"/>
        <v>7.2256000000000001E-2</v>
      </c>
      <c r="U166" s="9">
        <f t="shared" si="39"/>
        <v>0.4014645990410099</v>
      </c>
      <c r="V166" s="15">
        <f t="shared" si="32"/>
        <v>0</v>
      </c>
      <c r="X166" s="11">
        <f t="shared" si="40"/>
        <v>0</v>
      </c>
      <c r="Y166" s="11">
        <f t="shared" si="41"/>
        <v>3.6019999999999998E-18</v>
      </c>
      <c r="Z166" s="11">
        <f t="shared" si="42"/>
        <v>4.1510000000000002E-3</v>
      </c>
      <c r="AA166" s="16">
        <f t="shared" si="43"/>
        <v>0</v>
      </c>
      <c r="AB166" s="9">
        <f t="shared" si="33"/>
        <v>0.107725</v>
      </c>
      <c r="AC166" s="9">
        <f t="shared" si="34"/>
        <v>1</v>
      </c>
      <c r="AD166" s="15">
        <f t="shared" si="35"/>
        <v>0</v>
      </c>
      <c r="AE166" s="3">
        <f t="shared" si="44"/>
        <v>433.68079999999986</v>
      </c>
      <c r="AF166" s="2">
        <f t="shared" si="45"/>
        <v>0.25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0.98583333333333334</v>
      </c>
      <c r="C167" s="15">
        <f>Raw!C167</f>
        <v>93.6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3.1439000000000002E-2</v>
      </c>
      <c r="F167" s="9">
        <f>IF(Raw!$G167&gt;$C$8,IF(Raw!$Q167&gt;$C$8,IF(Raw!$N167&gt;$C$9,IF(Raw!$N167&lt;$A$9,IF(Raw!$X167&gt;$C$9,IF(Raw!$X167&lt;$A$9,Raw!I167,-999),-999),-999),-999),-999),-999)</f>
        <v>5.6555000000000001E-2</v>
      </c>
      <c r="G167" s="9">
        <f>Raw!G167</f>
        <v>0.93937400000000004</v>
      </c>
      <c r="H167" s="9">
        <f>IF(Raw!$G167&gt;$C$8,IF(Raw!$Q167&gt;$C$8,IF(Raw!$N167&gt;$C$9,IF(Raw!$N167&lt;$A$9,IF(Raw!$X167&gt;$C$9,IF(Raw!$X167&lt;$A$9,Raw!L167,-999),-999),-999),-999),-999),-999)</f>
        <v>357.7</v>
      </c>
      <c r="I167" s="9">
        <f>IF(Raw!$G167&gt;$C$8,IF(Raw!$Q167&gt;$C$8,IF(Raw!$N167&gt;$C$9,IF(Raw!$N167&lt;$A$9,IF(Raw!$X167&gt;$C$9,IF(Raw!$X167&lt;$A$9,Raw!M167,-999),-999),-999),-999),-999),-999)</f>
        <v>2.4390000000000002E-3</v>
      </c>
      <c r="J167" s="9">
        <f>IF(Raw!$G167&gt;$C$8,IF(Raw!$Q167&gt;$C$8,IF(Raw!$N167&gt;$C$9,IF(Raw!$N167&lt;$A$9,IF(Raw!$X167&gt;$C$9,IF(Raw!$X167&lt;$A$9,Raw!N167,-999),-999),-999),-999),-999),-999)</f>
        <v>1516</v>
      </c>
      <c r="K167" s="9">
        <f>IF(Raw!$G167&gt;$C$8,IF(Raw!$Q167&gt;$C$8,IF(Raw!$N167&gt;$C$9,IF(Raw!$N167&lt;$A$9,IF(Raw!$X167&gt;$C$9,IF(Raw!$X167&lt;$A$9,Raw!R167,-999),-999),-999),-999),-999),-999)</f>
        <v>9.357E-2</v>
      </c>
      <c r="L167" s="9">
        <f>IF(Raw!$G167&gt;$C$8,IF(Raw!$Q167&gt;$C$8,IF(Raw!$N167&gt;$C$9,IF(Raw!$N167&lt;$A$9,IF(Raw!$X167&gt;$C$9,IF(Raw!$X167&lt;$A$9,Raw!S167,-999),-999),-999),-999),-999),-999)</f>
        <v>0.149869</v>
      </c>
      <c r="M167" s="9">
        <f>Raw!Q167</f>
        <v>0.96637899999999999</v>
      </c>
      <c r="N167" s="9">
        <f>IF(Raw!$G167&gt;$C$8,IF(Raw!$Q167&gt;$C$8,IF(Raw!$N167&gt;$C$9,IF(Raw!$N167&lt;$A$9,IF(Raw!$X167&gt;$C$9,IF(Raw!$X167&lt;$A$9,Raw!V167,-999),-999),-999),-999),-999),-999)</f>
        <v>334.2</v>
      </c>
      <c r="O167" s="9">
        <f>IF(Raw!$G167&gt;$C$8,IF(Raw!$Q167&gt;$C$8,IF(Raw!$N167&gt;$C$9,IF(Raw!$N167&lt;$A$9,IF(Raw!$X167&gt;$C$9,IF(Raw!$X167&lt;$A$9,Raw!W167,-999),-999),-999),-999),-999),-999)</f>
        <v>2.4390000000000002E-3</v>
      </c>
      <c r="P167" s="9">
        <f>IF(Raw!$G167&gt;$C$8,IF(Raw!$Q167&gt;$C$8,IF(Raw!$N167&gt;$C$9,IF(Raw!$N167&lt;$A$9,IF(Raw!$X167&gt;$C$9,IF(Raw!$X167&lt;$A$9,Raw!X167,-999),-999),-999),-999),-999),-999)</f>
        <v>547</v>
      </c>
      <c r="R167" s="9">
        <f t="shared" si="36"/>
        <v>2.5115999999999999E-2</v>
      </c>
      <c r="S167" s="9">
        <f t="shared" si="37"/>
        <v>0.44409866501635575</v>
      </c>
      <c r="T167" s="9">
        <f t="shared" si="38"/>
        <v>5.6299000000000002E-2</v>
      </c>
      <c r="U167" s="9">
        <f t="shared" si="39"/>
        <v>0.37565473847159853</v>
      </c>
      <c r="V167" s="15">
        <f t="shared" si="32"/>
        <v>0</v>
      </c>
      <c r="X167" s="11">
        <f t="shared" si="40"/>
        <v>0</v>
      </c>
      <c r="Y167" s="11">
        <f t="shared" si="41"/>
        <v>3.5769999999999995E-18</v>
      </c>
      <c r="Z167" s="11">
        <f t="shared" si="42"/>
        <v>1.516E-3</v>
      </c>
      <c r="AA167" s="16">
        <f t="shared" si="43"/>
        <v>0</v>
      </c>
      <c r="AB167" s="9">
        <f t="shared" si="33"/>
        <v>9.357E-2</v>
      </c>
      <c r="AC167" s="9">
        <f t="shared" si="34"/>
        <v>1</v>
      </c>
      <c r="AD167" s="15">
        <f t="shared" si="35"/>
        <v>0</v>
      </c>
      <c r="AE167" s="3">
        <f t="shared" si="44"/>
        <v>430.67079999999982</v>
      </c>
      <c r="AF167" s="2">
        <f t="shared" si="45"/>
        <v>0.25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0.98589120370370376</v>
      </c>
      <c r="C168" s="15">
        <f>Raw!C168</f>
        <v>94.5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0.92203400000000002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0.75221400000000005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0.9859606481481481</v>
      </c>
      <c r="C169" s="15">
        <f>Raw!C169</f>
        <v>96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0.67394399999999999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0.86750899999999997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0.98601851851851852</v>
      </c>
      <c r="C170" s="15">
        <f>Raw!C170</f>
        <v>97.3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0.62138899999999997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0.66706900000000002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0.98608796296296297</v>
      </c>
      <c r="C171" s="15">
        <f>Raw!C171</f>
        <v>98.2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0.65452299999999997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0.952538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0.98614583333333339</v>
      </c>
      <c r="C172" s="15">
        <f>Raw!C172</f>
        <v>99.4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0.61877000000000004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0.46919300000000003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0.98621527777777773</v>
      </c>
      <c r="C173" s="15">
        <f>Raw!C173</f>
        <v>100.7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0.43301400000000001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0.78721699999999994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0.98627314814814815</v>
      </c>
      <c r="C174" s="15">
        <f>Raw!C174</f>
        <v>102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0.26636799999999999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0.48898900000000001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0.98633101851851857</v>
      </c>
      <c r="C175" s="15">
        <f>Raw!C175</f>
        <v>103.4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0.45523400000000003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0.47514000000000001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0.98640046296296291</v>
      </c>
      <c r="C176" s="15">
        <f>Raw!C176</f>
        <v>105.3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0.390183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0.64489399999999997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0.98645833333333333</v>
      </c>
      <c r="C177" s="15">
        <f>Raw!C177</f>
        <v>106.4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0.41286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0.33888200000000002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0.98652777777777778</v>
      </c>
      <c r="C178" s="15">
        <f>Raw!C178</f>
        <v>107.5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0.332117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0.18088399999999999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0.9865856481481482</v>
      </c>
      <c r="C179" s="15">
        <f>Raw!C179</f>
        <v>108.9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0.47960900000000001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0.36969299999999999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0.98665509259259254</v>
      </c>
      <c r="C180" s="15">
        <f>Raw!C180</f>
        <v>110.2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0.40026699999999998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0.26180900000000001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0.98671296296296296</v>
      </c>
      <c r="C181" s="15">
        <f>Raw!C181</f>
        <v>111.5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0.95079599999999997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0.55217300000000002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0.98677083333333337</v>
      </c>
      <c r="C182" s="15">
        <f>Raw!C182</f>
        <v>113.1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0.44643300000000002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0.28419899999999998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0.98684027777777772</v>
      </c>
      <c r="C183" s="15">
        <f>Raw!C183</f>
        <v>114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0.38226700000000002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0.73852099999999998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0.98689814814814814</v>
      </c>
      <c r="C184" s="15">
        <f>Raw!C184</f>
        <v>115.5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0.19364799999999999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0.41081499999999999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0.98696759259259259</v>
      </c>
      <c r="C185" s="15">
        <f>Raw!C185</f>
        <v>116.7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0.86666200000000004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0.45713300000000001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0.98702546296296301</v>
      </c>
      <c r="C186" s="15">
        <f>Raw!C186</f>
        <v>117.7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0.25600000000000001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0.34179100000000001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0.98709490740740735</v>
      </c>
      <c r="C187" s="15">
        <f>Raw!C187</f>
        <v>118.9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0.34454899999999999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0.19245599999999999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0.98715277777777777</v>
      </c>
      <c r="C188" s="15">
        <f>Raw!C188</f>
        <v>120.6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0.40368900000000002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0.35783999999999999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0.98722222222222233</v>
      </c>
      <c r="C189" s="15">
        <f>Raw!C189</f>
        <v>121.8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0.32655800000000001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0.35129300000000002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0.98728009259259253</v>
      </c>
      <c r="C190" s="15">
        <f>Raw!C190</f>
        <v>122.8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0.36370999999999998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0.99259900000000001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0.98734953703703709</v>
      </c>
      <c r="C191" s="15">
        <f>Raw!C191</f>
        <v>123.5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0.31582199999999999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0.25468499999999999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0.9874074074074074</v>
      </c>
      <c r="C192" s="15">
        <f>Raw!C192</f>
        <v>125.1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0.37620900000000002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0.34592699999999998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0.98746527777777782</v>
      </c>
      <c r="C193" s="15">
        <f>Raw!C193</f>
        <v>126.4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0.242038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0.97023300000000001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0.98753472222222216</v>
      </c>
      <c r="C194" s="15">
        <f>Raw!C194</f>
        <v>127.5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0.365176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8.7992000000000001E-2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0.98759259259259258</v>
      </c>
      <c r="C195" s="15">
        <f>Raw!C195</f>
        <v>128.80000000000001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0.47484500000000002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0.301707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0.98766203703703714</v>
      </c>
      <c r="C196" s="15">
        <f>Raw!C196</f>
        <v>129.69999999999999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0.243536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0.97695699999999996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0.98771990740740734</v>
      </c>
      <c r="C197" s="15">
        <f>Raw!C197</f>
        <v>130.80000000000001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0.29048000000000002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0.241287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0.9877893518518519</v>
      </c>
      <c r="C198" s="15">
        <f>Raw!C198</f>
        <v>132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0.57431500000000002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0.96259499999999998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0.98784722222222221</v>
      </c>
      <c r="C199" s="15">
        <f>Raw!C199</f>
        <v>133.1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0.59081799999999995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0.367809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0.98791666666666667</v>
      </c>
      <c r="C200" s="15">
        <f>Raw!C200</f>
        <v>134.6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0.47088799999999997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0.66732100000000005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0.98797453703703697</v>
      </c>
      <c r="C201" s="15">
        <f>Raw!C201</f>
        <v>135.5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0.32575399999999999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0.42852299999999999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0.98804398148148154</v>
      </c>
      <c r="C202" s="15">
        <f>Raw!C202</f>
        <v>136.6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0.42260500000000001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0.99134299999999997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0.98810185185185195</v>
      </c>
      <c r="C203" s="15">
        <f>Raw!C203</f>
        <v>137.9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0.68103899999999995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0.85292999999999997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0.98815972222222215</v>
      </c>
      <c r="C204" s="15">
        <f>Raw!C204</f>
        <v>138.6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0.50111399999999995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0.98443700000000001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0.98822916666666671</v>
      </c>
      <c r="C205" s="15">
        <f>Raw!C205</f>
        <v>139.9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0.66715500000000005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0.51405999999999996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0.98828703703703702</v>
      </c>
      <c r="C206" s="15">
        <f>Raw!C206</f>
        <v>141.30000000000001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3.0484000000000001E-2</v>
      </c>
      <c r="F206" s="9">
        <f>IF(Raw!$G206&gt;$C$8,IF(Raw!$Q206&gt;$C$8,IF(Raw!$N206&gt;$C$9,IF(Raw!$N206&lt;$A$9,IF(Raw!$X206&gt;$C$9,IF(Raw!$X206&lt;$A$9,Raw!I206,-999),-999),-999),-999),-999),-999)</f>
        <v>4.6653E-2</v>
      </c>
      <c r="G206" s="9">
        <f>Raw!G206</f>
        <v>0.82760599999999995</v>
      </c>
      <c r="H206" s="9">
        <f>IF(Raw!$G206&gt;$C$8,IF(Raw!$Q206&gt;$C$8,IF(Raw!$N206&gt;$C$9,IF(Raw!$N206&lt;$A$9,IF(Raw!$X206&gt;$C$9,IF(Raw!$X206&lt;$A$9,Raw!L206,-999),-999),-999),-999),-999),-999)</f>
        <v>319.7</v>
      </c>
      <c r="I206" s="9">
        <f>IF(Raw!$G206&gt;$C$8,IF(Raw!$Q206&gt;$C$8,IF(Raw!$N206&gt;$C$9,IF(Raw!$N206&lt;$A$9,IF(Raw!$X206&gt;$C$9,IF(Raw!$X206&lt;$A$9,Raw!M206,-999),-999),-999),-999),-999),-999)</f>
        <v>4.3769000000000002E-2</v>
      </c>
      <c r="J206" s="9">
        <f>IF(Raw!$G206&gt;$C$8,IF(Raw!$Q206&gt;$C$8,IF(Raw!$N206&gt;$C$9,IF(Raw!$N206&lt;$A$9,IF(Raw!$X206&gt;$C$9,IF(Raw!$X206&lt;$A$9,Raw!N206,-999),-999),-999),-999),-999),-999)</f>
        <v>1364</v>
      </c>
      <c r="K206" s="9">
        <f>IF(Raw!$G206&gt;$C$8,IF(Raw!$Q206&gt;$C$8,IF(Raw!$N206&gt;$C$9,IF(Raw!$N206&lt;$A$9,IF(Raw!$X206&gt;$C$9,IF(Raw!$X206&lt;$A$9,Raw!R206,-999),-999),-999),-999),-999),-999)</f>
        <v>4.2129E-2</v>
      </c>
      <c r="L206" s="9">
        <f>IF(Raw!$G206&gt;$C$8,IF(Raw!$Q206&gt;$C$8,IF(Raw!$N206&gt;$C$9,IF(Raw!$N206&lt;$A$9,IF(Raw!$X206&gt;$C$9,IF(Raw!$X206&lt;$A$9,Raw!S206,-999),-999),-999),-999),-999),-999)</f>
        <v>6.3021999999999995E-2</v>
      </c>
      <c r="M206" s="9">
        <f>Raw!Q206</f>
        <v>0.88083699999999998</v>
      </c>
      <c r="N206" s="9">
        <f>IF(Raw!$G206&gt;$C$8,IF(Raw!$Q206&gt;$C$8,IF(Raw!$N206&gt;$C$9,IF(Raw!$N206&lt;$A$9,IF(Raw!$X206&gt;$C$9,IF(Raw!$X206&lt;$A$9,Raw!V206,-999),-999),-999),-999),-999),-999)</f>
        <v>378.8</v>
      </c>
      <c r="O206" s="9">
        <f>IF(Raw!$G206&gt;$C$8,IF(Raw!$Q206&gt;$C$8,IF(Raw!$N206&gt;$C$9,IF(Raw!$N206&lt;$A$9,IF(Raw!$X206&gt;$C$9,IF(Raw!$X206&lt;$A$9,Raw!W206,-999),-999),-999),-999),-999),-999)</f>
        <v>2.4390000000000002E-3</v>
      </c>
      <c r="P206" s="9">
        <f>IF(Raw!$G206&gt;$C$8,IF(Raw!$Q206&gt;$C$8,IF(Raw!$N206&gt;$C$9,IF(Raw!$N206&lt;$A$9,IF(Raw!$X206&gt;$C$9,IF(Raw!$X206&lt;$A$9,Raw!X206,-999),-999),-999),-999),-999),-999)</f>
        <v>1167</v>
      </c>
      <c r="R206" s="9">
        <f>F206-E206</f>
        <v>1.6168999999999999E-2</v>
      </c>
      <c r="S206" s="9">
        <f>R206/F206</f>
        <v>0.34658006987760698</v>
      </c>
      <c r="T206" s="9">
        <f>L206-K206</f>
        <v>2.0892999999999995E-2</v>
      </c>
      <c r="U206" s="9">
        <f>T206/L206</f>
        <v>0.33151915204214394</v>
      </c>
      <c r="V206" s="15">
        <f>IF(L206&gt;0,L206*V$8+V$10,-999)</f>
        <v>0</v>
      </c>
      <c r="X206" s="11">
        <f>D206*6.02*10^23*10^(-6)</f>
        <v>0</v>
      </c>
      <c r="Y206" s="11">
        <f>H206*10^(-20)</f>
        <v>3.1969999999999996E-18</v>
      </c>
      <c r="Z206" s="11">
        <f>J206*10^(-6)</f>
        <v>1.364E-3</v>
      </c>
      <c r="AA206" s="16">
        <f>IF(Z206&gt;0,(X206*Y206/(X206*Y206+1/Z206)),1)</f>
        <v>0</v>
      </c>
      <c r="AB206" s="9">
        <f>K206+T206*AA206</f>
        <v>4.2129E-2</v>
      </c>
      <c r="AC206" s="9">
        <f>IF(T206&gt;0,(L206-AB206)/T206,-999)</f>
        <v>1</v>
      </c>
      <c r="AD206" s="15">
        <f>IF(AC206&gt;0,X206*Y206*AC206,-999)</f>
        <v>0</v>
      </c>
      <c r="AE206" s="3">
        <f>AE$9*Y206</f>
        <v>384.91879999999986</v>
      </c>
      <c r="AF206" s="2">
        <f>IF(AD206&lt;=AE206,AF$6,AF$6/(AD206/AE206))</f>
        <v>0.25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0.98835648148148147</v>
      </c>
      <c r="C207" s="15">
        <f>Raw!C207</f>
        <v>142.19999999999999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0.40017599999999998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0.242559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0.98841435185185189</v>
      </c>
      <c r="C208" s="15">
        <f>Raw!C208</f>
        <v>142.80000000000001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0.75009899999999996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0.65952100000000002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0.98848379629629635</v>
      </c>
      <c r="C209" s="15">
        <f>Raw!C209</f>
        <v>143.9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0.61938199999999999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0.22293399999999999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0.98854166666666676</v>
      </c>
      <c r="C210" s="15">
        <f>Raw!C210</f>
        <v>145.30000000000001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0.41014299999999998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0.54992799999999997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0.98861111111111111</v>
      </c>
      <c r="C211" s="15">
        <f>Raw!C211</f>
        <v>146.4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0.508135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0.50543499999999997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0.98866898148148152</v>
      </c>
      <c r="C212" s="15">
        <f>Raw!C212</f>
        <v>147.30000000000001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0.165155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0.498782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0.98873842592592587</v>
      </c>
      <c r="C213" s="15">
        <f>Raw!C213</f>
        <v>148.19999999999999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0.75483100000000003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0.29641200000000001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0.98879629629629628</v>
      </c>
      <c r="C214" s="15">
        <f>Raw!C214</f>
        <v>149.5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0.43671599999999999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0.48805199999999999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0.98886574074074074</v>
      </c>
      <c r="C215" s="15">
        <f>Raw!C215</f>
        <v>150.6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0.33367200000000002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0.49806899999999998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0.98892361111111116</v>
      </c>
      <c r="C216" s="15">
        <f>Raw!C216</f>
        <v>151.9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0.40166299999999999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0.44301299999999999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0.98898148148148157</v>
      </c>
      <c r="C217" s="15">
        <f>Raw!C217</f>
        <v>153.30000000000001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0.57326900000000003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0.42926500000000001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0.98905092592592592</v>
      </c>
      <c r="C218" s="15">
        <f>Raw!C218</f>
        <v>154.4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0.48636499999999999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0.29302800000000001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0.98910879629629633</v>
      </c>
      <c r="C219" s="15">
        <f>Raw!C219</f>
        <v>155.69999999999999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0.65021300000000004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0.224547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0.98917824074074068</v>
      </c>
      <c r="C220" s="15">
        <f>Raw!C220</f>
        <v>156.80000000000001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0.46091700000000002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0.39796599999999999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0.98923611111111109</v>
      </c>
      <c r="C221" s="15">
        <f>Raw!C221</f>
        <v>158.1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0.73216700000000001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0.43509900000000001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0.98930555555555555</v>
      </c>
      <c r="C222" s="15">
        <f>Raw!C222</f>
        <v>159.5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0.31666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0.23252800000000001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0.98936342592592597</v>
      </c>
      <c r="C223" s="15">
        <f>Raw!C223</f>
        <v>161.4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0.38415700000000003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0.349443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0.98942129629629638</v>
      </c>
      <c r="C224" s="15">
        <f>Raw!C224</f>
        <v>162.6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0.29282200000000003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9.3784999999999993E-2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0.98949074074074073</v>
      </c>
      <c r="C225" s="15">
        <f>Raw!C225</f>
        <v>163.9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0.55984100000000003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0.98643999999999998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0.98954861111111114</v>
      </c>
      <c r="C226" s="15">
        <f>Raw!C226</f>
        <v>164.6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0.38372200000000001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0.27571600000000002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0.98961805555555549</v>
      </c>
      <c r="C227" s="15">
        <f>Raw!C227</f>
        <v>166.6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0.292771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0.36586099999999999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0.9896759259259259</v>
      </c>
      <c r="C228" s="15">
        <f>Raw!C228</f>
        <v>167.6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0.20824699999999999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0.31867000000000001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0.98974537037037036</v>
      </c>
      <c r="C229" s="15">
        <f>Raw!C229</f>
        <v>169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0.135214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0.55966899999999997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0.98980324074074078</v>
      </c>
      <c r="C230" s="15">
        <f>Raw!C230</f>
        <v>170.1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0.37653500000000001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0.44336500000000001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0.98987268518518512</v>
      </c>
      <c r="C231" s="15">
        <f>Raw!C231</f>
        <v>171.6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0.36147299999999999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0.19021299999999999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0.98993055555555554</v>
      </c>
      <c r="C232" s="15">
        <f>Raw!C232</f>
        <v>172.5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0.48905900000000002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0.30743500000000001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0.9900000000000001</v>
      </c>
      <c r="C233" s="15">
        <f>Raw!C233</f>
        <v>173.4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0.13536999999999999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0.17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0.9900578703703703</v>
      </c>
      <c r="C234" s="15">
        <f>Raw!C234</f>
        <v>174.3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0.21582799999999999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0.19329199999999999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0.99011574074074071</v>
      </c>
      <c r="C235" s="15">
        <f>Raw!C235</f>
        <v>175.6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7.9159999999999994E-2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0.13473499999999999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0.99018518518518517</v>
      </c>
      <c r="C236" s="15">
        <f>Raw!C236</f>
        <v>176.8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0.88940900000000001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0.121938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0.99024305555555558</v>
      </c>
      <c r="C237" s="15">
        <f>Raw!C237</f>
        <v>177.8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0.285686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0.17239299999999999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0.99031249999999993</v>
      </c>
      <c r="C238" s="15">
        <f>Raw!C238</f>
        <v>178.3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4.6951E-2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0.136353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0.99037037037037035</v>
      </c>
      <c r="C239" s="15">
        <f>Raw!C239</f>
        <v>179.2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6.5932000000000004E-2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0.34005099999999999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0.99043981481481491</v>
      </c>
      <c r="C240" s="15">
        <f>Raw!C240</f>
        <v>179.9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0.302122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9.8889000000000005E-2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0.99049768518518511</v>
      </c>
      <c r="C241" s="15">
        <f>Raw!C241</f>
        <v>180.8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0.16326099999999999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3.3763000000000001E-2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0.99056712962962967</v>
      </c>
      <c r="C242" s="15">
        <f>Raw!C242</f>
        <v>181.4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0.27712900000000001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0.99187099999999995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0.99062499999999998</v>
      </c>
      <c r="C243" s="15">
        <f>Raw!C243</f>
        <v>182.3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0.117127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0.53876500000000005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0.99068287037037039</v>
      </c>
      <c r="C244" s="15">
        <f>Raw!C244</f>
        <v>183.2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0.42391699999999999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5.5780999999999997E-2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0.99075231481481474</v>
      </c>
      <c r="C245" s="15">
        <f>Raw!C245</f>
        <v>183.9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3.3713E-2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0.124019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0.99081018518518515</v>
      </c>
      <c r="C246" s="15">
        <f>Raw!C246</f>
        <v>184.7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0.42670599999999997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0.68630500000000005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0.99087962962962972</v>
      </c>
      <c r="C247" s="15">
        <f>Raw!C247</f>
        <v>185.2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0.132965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0.98949100000000001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0.99093749999999992</v>
      </c>
      <c r="C248" s="15">
        <f>Raw!C248</f>
        <v>185.9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0.25948399999999999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0.60531500000000005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0.99100694444444448</v>
      </c>
      <c r="C249" s="15">
        <f>Raw!C249</f>
        <v>186.1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0.27790700000000002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0.97586200000000001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0.99106481481481479</v>
      </c>
      <c r="C250" s="15">
        <f>Raw!C250</f>
        <v>187.2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0.371784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0.57558600000000004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0.99113425925925924</v>
      </c>
      <c r="C251" s="15">
        <f>Raw!C251</f>
        <v>188.3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7.5068999999999997E-2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0.115226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0.99119212962962966</v>
      </c>
      <c r="C252" s="15">
        <f>Raw!C252</f>
        <v>189.4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0.152915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0.256741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0.99126157407407411</v>
      </c>
      <c r="C253" s="15">
        <f>Raw!C253</f>
        <v>190.5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0.16342699999999999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0.79130400000000001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0.99131944444444453</v>
      </c>
      <c r="C254" s="15">
        <f>Raw!C254</f>
        <v>190.7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0.15556200000000001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0.98863599999999996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0.99137731481481473</v>
      </c>
      <c r="C255" s="15">
        <f>Raw!C255</f>
        <v>192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0.36173499999999997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0.92502899999999999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0.99144675925925929</v>
      </c>
      <c r="C256" s="15">
        <f>Raw!C256</f>
        <v>193.2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0.178616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0.98092599999999996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0.9915046296296296</v>
      </c>
      <c r="C257" s="15">
        <f>Raw!C257</f>
        <v>194.1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0.24456800000000001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0.67227999999999999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0.99157407407407405</v>
      </c>
      <c r="C258" s="15">
        <f>Raw!C258</f>
        <v>193.6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0.194739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0.25838299999999997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0.99163194444444447</v>
      </c>
      <c r="C259" s="15">
        <f>Raw!C259</f>
        <v>193.8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0.61901700000000004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0.18033299999999999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0.99170138888888892</v>
      </c>
      <c r="C260" s="15">
        <f>Raw!C260</f>
        <v>193.8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0.19436700000000001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9.9887000000000004E-2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0.99175925925925934</v>
      </c>
      <c r="C261" s="15">
        <f>Raw!C261</f>
        <v>194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0.34813100000000002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0.15923100000000001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0.99182870370370368</v>
      </c>
      <c r="C262" s="15">
        <f>Raw!C262</f>
        <v>193.1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0.27084599999999998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0.42129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0.9918865740740741</v>
      </c>
      <c r="C263" s="15">
        <f>Raw!C263</f>
        <v>192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0.126577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0.51008699999999996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0.99195601851851845</v>
      </c>
      <c r="C264" s="15">
        <f>Raw!C264</f>
        <v>191.2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0.28487099999999999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0.280113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0.99201388888888886</v>
      </c>
      <c r="C265" s="15">
        <f>Raw!C265</f>
        <v>190.7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0.56822700000000004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0.97739299999999996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0.99208333333333332</v>
      </c>
      <c r="C266" s="15">
        <f>Raw!C266</f>
        <v>190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0.84814999999999996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0.26771499999999998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0.99214120370370373</v>
      </c>
      <c r="C267" s="15">
        <f>Raw!C267</f>
        <v>188.7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6.5988000000000005E-2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5.5552999999999998E-2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0.99219907407407415</v>
      </c>
      <c r="C268" s="15">
        <f>Raw!C268</f>
        <v>188.1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0.42042000000000002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8.5862999999999995E-2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0.99226851851851849</v>
      </c>
      <c r="C269" s="15">
        <f>Raw!C269</f>
        <v>186.7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7.5090000000000004E-2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2.5430999999999999E-2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0.99232638888888891</v>
      </c>
      <c r="C270" s="15">
        <f>Raw!C270</f>
        <v>185.9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7.9643000000000005E-2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0.30373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0.99239583333333325</v>
      </c>
      <c r="C271" s="15">
        <f>Raw!C271</f>
        <v>184.7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0.448183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6.5737000000000004E-2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0.99245370370370367</v>
      </c>
      <c r="C272" s="15">
        <f>Raw!C272</f>
        <v>183.6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0.114881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0.235266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0.99252314814814813</v>
      </c>
      <c r="C273" s="15">
        <f>Raw!C273</f>
        <v>182.9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0.57878799999999997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2.7057999999999999E-2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0.99258101851851854</v>
      </c>
      <c r="C274" s="15">
        <f>Raw!C274</f>
        <v>181.9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0.32102199999999997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4.5752000000000001E-2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0.992650462962963</v>
      </c>
      <c r="C275" s="15">
        <f>Raw!C275</f>
        <v>180.3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0.216421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0.16836599999999999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0.9927083333333333</v>
      </c>
      <c r="C276" s="15">
        <f>Raw!C276</f>
        <v>179.8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2.9543E-2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0.93503499999999995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0.99276620370370372</v>
      </c>
      <c r="C277" s="15">
        <f>Raw!C277</f>
        <v>178.5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0.14837500000000001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0.15193799999999999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0.99283564814814806</v>
      </c>
      <c r="C278" s="15">
        <f>Raw!C278</f>
        <v>177.8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0.16069900000000001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6.0872999999999997E-2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0.99289351851851848</v>
      </c>
      <c r="C279" s="15">
        <f>Raw!C279</f>
        <v>176.1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0.36988199999999999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0.21873500000000001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0.99296296296296294</v>
      </c>
      <c r="C280" s="15">
        <f>Raw!C280</f>
        <v>175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0.201848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0.27356900000000001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0.99302083333333335</v>
      </c>
      <c r="C281" s="15">
        <f>Raw!C281</f>
        <v>173.7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0.29007300000000003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7.2495000000000004E-2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0.99309027777777781</v>
      </c>
      <c r="C282" s="15">
        <f>Raw!C282</f>
        <v>172.8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0.208481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0.54056099999999996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0.99314814814814811</v>
      </c>
      <c r="C283" s="15">
        <f>Raw!C283</f>
        <v>171.9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0.24435000000000001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0.41752899999999998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0.99321759259259268</v>
      </c>
      <c r="C284" s="15">
        <f>Raw!C284</f>
        <v>170.8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0.40101300000000001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0.37208400000000003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0.99327546296296287</v>
      </c>
      <c r="C285" s="15">
        <f>Raw!C285</f>
        <v>169.4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0.243585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0.34933500000000001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0.99334490740740744</v>
      </c>
      <c r="C286" s="15">
        <f>Raw!C286</f>
        <v>168.1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0.24949299999999999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0.27049699999999999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0.99340277777777775</v>
      </c>
      <c r="C287" s="15">
        <f>Raw!C287</f>
        <v>167.2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0.93162100000000003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0.36407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0.99346064814814816</v>
      </c>
      <c r="C288" s="15">
        <f>Raw!C288</f>
        <v>165.9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0.19264800000000001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0.27196900000000002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0.99353009259259262</v>
      </c>
      <c r="C289" s="15">
        <f>Raw!C289</f>
        <v>164.8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0.38705800000000001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0.392679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0.99358796296296292</v>
      </c>
      <c r="C290" s="15">
        <f>Raw!C290</f>
        <v>163.4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0.43465100000000001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0.15595999999999999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0.99365740740740749</v>
      </c>
      <c r="C291" s="15">
        <f>Raw!C291</f>
        <v>161.69999999999999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0.39237899999999998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0.38413000000000003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0.99371527777777768</v>
      </c>
      <c r="C292" s="15">
        <f>Raw!C292</f>
        <v>161.19999999999999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0.39852700000000002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0.54070399999999996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0.99378472222222225</v>
      </c>
      <c r="C293" s="15">
        <f>Raw!C293</f>
        <v>160.6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0.79523699999999997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0.332011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0.99384259259259267</v>
      </c>
      <c r="C294" s="15">
        <f>Raw!C294</f>
        <v>159.4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0.47467399999999998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0.51454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0.99391203703703701</v>
      </c>
      <c r="C295" s="15">
        <f>Raw!C295</f>
        <v>157.9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0.47304200000000002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0.24426700000000001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0.99396990740740743</v>
      </c>
      <c r="C296" s="15">
        <f>Raw!C296</f>
        <v>156.4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0.51913500000000001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0.520783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0.99403935185185188</v>
      </c>
      <c r="C297" s="15">
        <f>Raw!C297</f>
        <v>155.4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0.43771399999999999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0.53952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0.9940972222222223</v>
      </c>
      <c r="C298" s="15">
        <f>Raw!C298</f>
        <v>154.1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0.2631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0.44638299999999997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0.99415509259259249</v>
      </c>
      <c r="C299" s="15">
        <f>Raw!C299</f>
        <v>152.80000000000001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0.65513600000000005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0.42809399999999997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0.99422453703703706</v>
      </c>
      <c r="C300" s="15">
        <f>Raw!C300</f>
        <v>152.1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0.27313399999999999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0.44753199999999999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0.99428240740740748</v>
      </c>
      <c r="C301" s="15">
        <f>Raw!C301</f>
        <v>150.80000000000001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0.347493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0.32573999999999997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0.99435185185185182</v>
      </c>
      <c r="C302" s="15">
        <f>Raw!C302</f>
        <v>149.5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0.59660199999999997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0.29876999999999998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0.99440972222222224</v>
      </c>
      <c r="C303" s="15">
        <f>Raw!C303</f>
        <v>148.4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0.49339699999999997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0.399418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0.99447916666666669</v>
      </c>
      <c r="C304" s="15">
        <f>Raw!C304</f>
        <v>147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0.54897499999999999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0.52298800000000001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0.99453703703703711</v>
      </c>
      <c r="C305" s="15">
        <f>Raw!C305</f>
        <v>146.1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0.98392500000000005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0.25930700000000001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0.99460648148148145</v>
      </c>
      <c r="C306" s="15">
        <f>Raw!C306</f>
        <v>144.6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0.35093299999999999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0.45147500000000002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0.99466435185185187</v>
      </c>
      <c r="C307" s="15">
        <f>Raw!C307</f>
        <v>143.9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0.50962499999999999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0.41444999999999999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0.99473379629629621</v>
      </c>
      <c r="C308" s="15">
        <f>Raw!C308</f>
        <v>142.19999999999999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0.56168099999999999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0.47487400000000002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0.99479166666666663</v>
      </c>
      <c r="C309" s="15">
        <f>Raw!C309</f>
        <v>141.1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0.68027000000000004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0.46607700000000002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0.99484953703703705</v>
      </c>
      <c r="C310" s="15">
        <f>Raw!C310</f>
        <v>139.69999999999999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0.36330600000000002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0.77864500000000003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0.9949189814814815</v>
      </c>
      <c r="C311" s="15">
        <f>Raw!C311</f>
        <v>138.19999999999999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0.609989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0.35817599999999999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0.99497685185185192</v>
      </c>
      <c r="C312" s="15">
        <f>Raw!C312</f>
        <v>137.1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0.45517800000000003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0.97104400000000002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0.99504629629629626</v>
      </c>
      <c r="C313" s="15">
        <f>Raw!C313</f>
        <v>136.4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0.64703200000000005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0.420518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0.99510416666666668</v>
      </c>
      <c r="C314" s="15">
        <f>Raw!C314</f>
        <v>135.30000000000001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0.59211499999999995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0.67151099999999997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0.99517361111111102</v>
      </c>
      <c r="C315" s="15">
        <f>Raw!C315</f>
        <v>133.5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0.58314299999999997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0.42119400000000001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0.99523148148148144</v>
      </c>
      <c r="C316" s="15">
        <f>Raw!C316</f>
        <v>132.19999999999999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0.60501300000000002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0.30012499999999998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0.99530092592592589</v>
      </c>
      <c r="C317" s="15">
        <f>Raw!C317</f>
        <v>130.6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0.35526799999999997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0.42535400000000001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0.99535879629629631</v>
      </c>
      <c r="C318" s="15">
        <f>Raw!C318</f>
        <v>130.19999999999999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0.40906700000000001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0.27205000000000001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0.99541666666666673</v>
      </c>
      <c r="C319" s="15">
        <f>Raw!C319</f>
        <v>128.6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0.18804799999999999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0.45019399999999998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0.99548611111111107</v>
      </c>
      <c r="C320" s="15">
        <f>Raw!C320</f>
        <v>127.5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0.48577100000000001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0.50439599999999996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0.99554398148148149</v>
      </c>
      <c r="C321" s="15">
        <f>Raw!C321</f>
        <v>126.2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0.594198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0.36394199999999999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0.99561342592592583</v>
      </c>
      <c r="C322" s="15">
        <f>Raw!C322</f>
        <v>124.8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0.66420599999999996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0.56811800000000001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0.99567129629629625</v>
      </c>
      <c r="C323" s="15">
        <f>Raw!C323</f>
        <v>123.8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0.59848800000000002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0.64222800000000002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0.9957407407407407</v>
      </c>
      <c r="C324" s="15">
        <f>Raw!C324</f>
        <v>122.8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0.56988099999999997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0.44132900000000003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0.99579861111111112</v>
      </c>
      <c r="C325" s="15">
        <f>Raw!C325</f>
        <v>121.5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0.289053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0.35222199999999998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0.99586805555555558</v>
      </c>
      <c r="C326" s="15">
        <f>Raw!C326</f>
        <v>120.6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0.25209300000000001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0.71552300000000002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0.99592592592592588</v>
      </c>
      <c r="C327" s="15">
        <f>Raw!C327</f>
        <v>119.3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0.57838599999999996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0.25151400000000002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0.99599537037037045</v>
      </c>
      <c r="C328" s="15">
        <f>Raw!C328</f>
        <v>117.7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0.49007699999999998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0.54926699999999995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0.99605324074074064</v>
      </c>
      <c r="C329" s="15">
        <f>Raw!C329</f>
        <v>116.4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0.38311000000000001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0.16328999999999999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0.99611111111111106</v>
      </c>
      <c r="C330" s="15">
        <f>Raw!C330</f>
        <v>115.1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0.41398099999999999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0.66422800000000004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0.99618055555555562</v>
      </c>
      <c r="C331" s="15">
        <f>Raw!C331</f>
        <v>114.9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0.27261999999999997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0.30716900000000003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0.99623842592592593</v>
      </c>
      <c r="C332" s="15">
        <f>Raw!C332</f>
        <v>113.6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0.84966399999999997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0.14919399999999999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0.99630787037037039</v>
      </c>
      <c r="C333" s="15">
        <f>Raw!C333</f>
        <v>112.4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0.54789500000000002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0.25564999999999999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0.99636574074074069</v>
      </c>
      <c r="C334" s="15">
        <f>Raw!C334</f>
        <v>111.3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0.65942299999999998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0.39836300000000002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0.99643518518518526</v>
      </c>
      <c r="C335" s="15">
        <f>Raw!C335</f>
        <v>110.4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0.29360599999999998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0.63267499999999999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0.99649305555555545</v>
      </c>
      <c r="C336" s="15">
        <f>Raw!C336</f>
        <v>109.5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0.71184499999999995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8.3319000000000004E-2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0.99656250000000002</v>
      </c>
      <c r="C337" s="15">
        <f>Raw!C337</f>
        <v>108.7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0.52091699999999996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0.36159000000000002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0.99662037037037043</v>
      </c>
      <c r="C338" s="15">
        <f>Raw!C338</f>
        <v>107.6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0.31612800000000002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0.36102200000000001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0.99668981481481478</v>
      </c>
      <c r="C339" s="15">
        <f>Raw!C339</f>
        <v>106.5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0.29946099999999998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0.36403400000000002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0.99674768518518519</v>
      </c>
      <c r="C340" s="15">
        <f>Raw!C340</f>
        <v>105.6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0.37808900000000001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0.277507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0.9968055555555555</v>
      </c>
      <c r="C341" s="15">
        <f>Raw!C341</f>
        <v>104.5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0.487257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0.23483100000000001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0.99687500000000007</v>
      </c>
      <c r="C342" s="15">
        <f>Raw!C342</f>
        <v>104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0.82347899999999996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0.43275000000000002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0.99693287037037026</v>
      </c>
      <c r="C343" s="15">
        <f>Raw!C343</f>
        <v>102.5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0.67568899999999998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0.25272899999999998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0.99700231481481483</v>
      </c>
      <c r="C344" s="15">
        <f>Raw!C344</f>
        <v>102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0.98858500000000005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0.36444799999999999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0.99706018518518524</v>
      </c>
      <c r="C345" s="15">
        <f>Raw!C345</f>
        <v>100.9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0.25279000000000001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0.38081700000000002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0.99712962962962959</v>
      </c>
      <c r="C346" s="15">
        <f>Raw!C346</f>
        <v>99.8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0.68314299999999994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0.56579599999999997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0.9971875</v>
      </c>
      <c r="C347" s="15">
        <f>Raw!C347</f>
        <v>98.5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0.55137599999999998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0.62547399999999997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0.99725694444444446</v>
      </c>
      <c r="C348" s="15">
        <f>Raw!C348</f>
        <v>97.1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0.69779899999999995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0.53008599999999995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0.99731481481481488</v>
      </c>
      <c r="C349" s="15">
        <f>Raw!C349</f>
        <v>96.7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0.550813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0.88806399999999996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0.99737268518518529</v>
      </c>
      <c r="C350" s="15">
        <f>Raw!C350</f>
        <v>95.8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0.50378999999999996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0.45079900000000001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0.99744212962962964</v>
      </c>
      <c r="C351" s="15">
        <f>Raw!C351</f>
        <v>94.5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0.717835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0.75122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0.99750000000000005</v>
      </c>
      <c r="C352" s="15">
        <f>Raw!C352</f>
        <v>92.7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0.75889200000000001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0.84707200000000005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0.9975694444444444</v>
      </c>
      <c r="C353" s="15">
        <f>Raw!C353</f>
        <v>91.4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3.7442999999999997E-2</v>
      </c>
      <c r="F353" s="9">
        <f>IF(Raw!$G353&gt;$C$8,IF(Raw!$Q353&gt;$C$8,IF(Raw!$N353&gt;$C$9,IF(Raw!$N353&lt;$A$9,IF(Raw!$X353&gt;$C$9,IF(Raw!$X353&lt;$A$9,Raw!I353,-999),-999),-999),-999),-999),-999)</f>
        <v>6.3880999999999993E-2</v>
      </c>
      <c r="G353" s="9">
        <f>Raw!G353</f>
        <v>0.91971700000000001</v>
      </c>
      <c r="H353" s="9">
        <f>IF(Raw!$G353&gt;$C$8,IF(Raw!$Q353&gt;$C$8,IF(Raw!$N353&gt;$C$9,IF(Raw!$N353&lt;$A$9,IF(Raw!$X353&gt;$C$9,IF(Raw!$X353&lt;$A$9,Raw!L353,-999),-999),-999),-999),-999),-999)</f>
        <v>425.9</v>
      </c>
      <c r="I353" s="9">
        <f>IF(Raw!$G353&gt;$C$8,IF(Raw!$Q353&gt;$C$8,IF(Raw!$N353&gt;$C$9,IF(Raw!$N353&lt;$A$9,IF(Raw!$X353&gt;$C$9,IF(Raw!$X353&lt;$A$9,Raw!M353,-999),-999),-999),-999),-999),-999)</f>
        <v>2.4390000000000002E-3</v>
      </c>
      <c r="J353" s="9">
        <f>IF(Raw!$G353&gt;$C$8,IF(Raw!$Q353&gt;$C$8,IF(Raw!$N353&gt;$C$9,IF(Raw!$N353&lt;$A$9,IF(Raw!$X353&gt;$C$9,IF(Raw!$X353&lt;$A$9,Raw!N353,-999),-999),-999),-999),-999),-999)</f>
        <v>840</v>
      </c>
      <c r="K353" s="9">
        <f>IF(Raw!$G353&gt;$C$8,IF(Raw!$Q353&gt;$C$8,IF(Raw!$N353&gt;$C$9,IF(Raw!$N353&lt;$A$9,IF(Raw!$X353&gt;$C$9,IF(Raw!$X353&lt;$A$9,Raw!R353,-999),-999),-999),-999),-999),-999)</f>
        <v>6.6226999999999994E-2</v>
      </c>
      <c r="L353" s="9">
        <f>IF(Raw!$G353&gt;$C$8,IF(Raw!$Q353&gt;$C$8,IF(Raw!$N353&gt;$C$9,IF(Raw!$N353&lt;$A$9,IF(Raw!$X353&gt;$C$9,IF(Raw!$X353&lt;$A$9,Raw!S353,-999),-999),-999),-999),-999),-999)</f>
        <v>9.3308000000000002E-2</v>
      </c>
      <c r="M353" s="9">
        <f>Raw!Q353</f>
        <v>0.91001200000000004</v>
      </c>
      <c r="N353" s="9">
        <f>IF(Raw!$G353&gt;$C$8,IF(Raw!$Q353&gt;$C$8,IF(Raw!$N353&gt;$C$9,IF(Raw!$N353&lt;$A$9,IF(Raw!$X353&gt;$C$9,IF(Raw!$X353&lt;$A$9,Raw!V353,-999),-999),-999),-999),-999),-999)</f>
        <v>436.4</v>
      </c>
      <c r="O353" s="9">
        <f>IF(Raw!$G353&gt;$C$8,IF(Raw!$Q353&gt;$C$8,IF(Raw!$N353&gt;$C$9,IF(Raw!$N353&lt;$A$9,IF(Raw!$X353&gt;$C$9,IF(Raw!$X353&lt;$A$9,Raw!W353,-999),-999),-999),-999),-999),-999)</f>
        <v>2.4390000000000002E-3</v>
      </c>
      <c r="P353" s="9">
        <f>IF(Raw!$G353&gt;$C$8,IF(Raw!$Q353&gt;$C$8,IF(Raw!$N353&gt;$C$9,IF(Raw!$N353&lt;$A$9,IF(Raw!$X353&gt;$C$9,IF(Raw!$X353&lt;$A$9,Raw!X353,-999),-999),-999),-999),-999),-999)</f>
        <v>704</v>
      </c>
      <c r="R353" s="9">
        <f t="shared" si="95"/>
        <v>2.6437999999999996E-2</v>
      </c>
      <c r="S353" s="9">
        <f t="shared" si="96"/>
        <v>0.413863277030729</v>
      </c>
      <c r="T353" s="9">
        <f t="shared" si="97"/>
        <v>2.7081000000000008E-2</v>
      </c>
      <c r="U353" s="9">
        <f t="shared" si="98"/>
        <v>0.29023234878038334</v>
      </c>
      <c r="V353" s="15">
        <f t="shared" si="99"/>
        <v>0</v>
      </c>
      <c r="X353" s="11">
        <f t="shared" si="100"/>
        <v>0</v>
      </c>
      <c r="Y353" s="11">
        <f t="shared" si="101"/>
        <v>4.2589999999999994E-18</v>
      </c>
      <c r="Z353" s="11">
        <f t="shared" si="102"/>
        <v>8.3999999999999993E-4</v>
      </c>
      <c r="AA353" s="16">
        <f t="shared" si="103"/>
        <v>0</v>
      </c>
      <c r="AB353" s="9">
        <f t="shared" si="104"/>
        <v>6.6226999999999994E-2</v>
      </c>
      <c r="AC353" s="9">
        <f t="shared" si="105"/>
        <v>1</v>
      </c>
      <c r="AD353" s="15">
        <f t="shared" si="106"/>
        <v>0</v>
      </c>
      <c r="AE353" s="3">
        <f t="shared" si="107"/>
        <v>512.78359999999975</v>
      </c>
      <c r="AF353" s="2">
        <f t="shared" si="108"/>
        <v>0.25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0.99762731481481481</v>
      </c>
      <c r="C354" s="15">
        <f>Raw!C354</f>
        <v>90.7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4.1154999999999997E-2</v>
      </c>
      <c r="F354" s="9">
        <f>IF(Raw!$G354&gt;$C$8,IF(Raw!$Q354&gt;$C$8,IF(Raw!$N354&gt;$C$9,IF(Raw!$N354&lt;$A$9,IF(Raw!$X354&gt;$C$9,IF(Raw!$X354&lt;$A$9,Raw!I354,-999),-999),-999),-999),-999),-999)</f>
        <v>7.4423000000000003E-2</v>
      </c>
      <c r="G354" s="9">
        <f>Raw!G354</f>
        <v>0.91922099999999995</v>
      </c>
      <c r="H354" s="9">
        <f>IF(Raw!$G354&gt;$C$8,IF(Raw!$Q354&gt;$C$8,IF(Raw!$N354&gt;$C$9,IF(Raw!$N354&lt;$A$9,IF(Raw!$X354&gt;$C$9,IF(Raw!$X354&lt;$A$9,Raw!L354,-999),-999),-999),-999),-999),-999)</f>
        <v>425.9</v>
      </c>
      <c r="I354" s="9">
        <f>IF(Raw!$G354&gt;$C$8,IF(Raw!$Q354&gt;$C$8,IF(Raw!$N354&gt;$C$9,IF(Raw!$N354&lt;$A$9,IF(Raw!$X354&gt;$C$9,IF(Raw!$X354&lt;$A$9,Raw!M354,-999),-999),-999),-999),-999),-999)</f>
        <v>7.7205999999999997E-2</v>
      </c>
      <c r="J354" s="9">
        <f>IF(Raw!$G354&gt;$C$8,IF(Raw!$Q354&gt;$C$8,IF(Raw!$N354&gt;$C$9,IF(Raw!$N354&lt;$A$9,IF(Raw!$X354&gt;$C$9,IF(Raw!$X354&lt;$A$9,Raw!N354,-999),-999),-999),-999),-999),-999)</f>
        <v>781</v>
      </c>
      <c r="K354" s="9">
        <f>IF(Raw!$G354&gt;$C$8,IF(Raw!$Q354&gt;$C$8,IF(Raw!$N354&gt;$C$9,IF(Raw!$N354&lt;$A$9,IF(Raw!$X354&gt;$C$9,IF(Raw!$X354&lt;$A$9,Raw!R354,-999),-999),-999),-999),-999),-999)</f>
        <v>0.14063400000000001</v>
      </c>
      <c r="L354" s="9">
        <f>IF(Raw!$G354&gt;$C$8,IF(Raw!$Q354&gt;$C$8,IF(Raw!$N354&gt;$C$9,IF(Raw!$N354&lt;$A$9,IF(Raw!$X354&gt;$C$9,IF(Raw!$X354&lt;$A$9,Raw!S354,-999),-999),-999),-999),-999),-999)</f>
        <v>0.22800300000000001</v>
      </c>
      <c r="M354" s="9">
        <f>Raw!Q354</f>
        <v>0.98241599999999996</v>
      </c>
      <c r="N354" s="9">
        <f>IF(Raw!$G354&gt;$C$8,IF(Raw!$Q354&gt;$C$8,IF(Raw!$N354&gt;$C$9,IF(Raw!$N354&lt;$A$9,IF(Raw!$X354&gt;$C$9,IF(Raw!$X354&lt;$A$9,Raw!V354,-999),-999),-999),-999),-999),-999)</f>
        <v>459.9</v>
      </c>
      <c r="O354" s="9">
        <f>IF(Raw!$G354&gt;$C$8,IF(Raw!$Q354&gt;$C$8,IF(Raw!$N354&gt;$C$9,IF(Raw!$N354&lt;$A$9,IF(Raw!$X354&gt;$C$9,IF(Raw!$X354&lt;$A$9,Raw!W354,-999),-999),-999),-999),-999),-999)</f>
        <v>0.17263800000000001</v>
      </c>
      <c r="P354" s="9">
        <f>IF(Raw!$G354&gt;$C$8,IF(Raw!$Q354&gt;$C$8,IF(Raw!$N354&gt;$C$9,IF(Raw!$N354&lt;$A$9,IF(Raw!$X354&gt;$C$9,IF(Raw!$X354&lt;$A$9,Raw!X354,-999),-999),-999),-999),-999),-999)</f>
        <v>916</v>
      </c>
      <c r="R354" s="9">
        <f t="shared" si="95"/>
        <v>3.3268000000000006E-2</v>
      </c>
      <c r="S354" s="9">
        <f t="shared" si="96"/>
        <v>0.44701234833317666</v>
      </c>
      <c r="T354" s="9">
        <f t="shared" si="97"/>
        <v>8.7369000000000002E-2</v>
      </c>
      <c r="U354" s="9">
        <f t="shared" si="98"/>
        <v>0.38319232641675766</v>
      </c>
      <c r="V354" s="15">
        <f t="shared" si="99"/>
        <v>0</v>
      </c>
      <c r="X354" s="11">
        <f t="shared" si="100"/>
        <v>0</v>
      </c>
      <c r="Y354" s="11">
        <f t="shared" si="101"/>
        <v>4.2589999999999994E-18</v>
      </c>
      <c r="Z354" s="11">
        <f t="shared" si="102"/>
        <v>7.8100000000000001E-4</v>
      </c>
      <c r="AA354" s="16">
        <f t="shared" si="103"/>
        <v>0</v>
      </c>
      <c r="AB354" s="9">
        <f t="shared" si="104"/>
        <v>0.14063400000000001</v>
      </c>
      <c r="AC354" s="9">
        <f t="shared" si="105"/>
        <v>1</v>
      </c>
      <c r="AD354" s="15">
        <f t="shared" si="106"/>
        <v>0</v>
      </c>
      <c r="AE354" s="3">
        <f t="shared" si="107"/>
        <v>512.78359999999975</v>
      </c>
      <c r="AF354" s="2">
        <f t="shared" si="108"/>
        <v>0.25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0.99769675925925927</v>
      </c>
      <c r="C355" s="15">
        <f>Raw!C355</f>
        <v>89.4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8.5557999999999995E-2</v>
      </c>
      <c r="F355" s="9">
        <f>IF(Raw!$G355&gt;$C$8,IF(Raw!$Q355&gt;$C$8,IF(Raw!$N355&gt;$C$9,IF(Raw!$N355&lt;$A$9,IF(Raw!$X355&gt;$C$9,IF(Raw!$X355&lt;$A$9,Raw!I355,-999),-999),-999),-999),-999),-999)</f>
        <v>0.20866100000000001</v>
      </c>
      <c r="G355" s="9">
        <f>Raw!G355</f>
        <v>0.99306099999999997</v>
      </c>
      <c r="H355" s="9">
        <f>IF(Raw!$G355&gt;$C$8,IF(Raw!$Q355&gt;$C$8,IF(Raw!$N355&gt;$C$9,IF(Raw!$N355&lt;$A$9,IF(Raw!$X355&gt;$C$9,IF(Raw!$X355&lt;$A$9,Raw!L355,-999),-999),-999),-999),-999),-999)</f>
        <v>281.60000000000002</v>
      </c>
      <c r="I355" s="9">
        <f>IF(Raw!$G355&gt;$C$8,IF(Raw!$Q355&gt;$C$8,IF(Raw!$N355&gt;$C$9,IF(Raw!$N355&lt;$A$9,IF(Raw!$X355&gt;$C$9,IF(Raw!$X355&lt;$A$9,Raw!M355,-999),-999),-999),-999),-999),-999)</f>
        <v>9.7871E-2</v>
      </c>
      <c r="J355" s="9">
        <f>IF(Raw!$G355&gt;$C$8,IF(Raw!$Q355&gt;$C$8,IF(Raw!$N355&gt;$C$9,IF(Raw!$N355&lt;$A$9,IF(Raw!$X355&gt;$C$9,IF(Raw!$X355&lt;$A$9,Raw!N355,-999),-999),-999),-999),-999),-999)</f>
        <v>434</v>
      </c>
      <c r="K355" s="9">
        <f>IF(Raw!$G355&gt;$C$8,IF(Raw!$Q355&gt;$C$8,IF(Raw!$N355&gt;$C$9,IF(Raw!$N355&lt;$A$9,IF(Raw!$X355&gt;$C$9,IF(Raw!$X355&lt;$A$9,Raw!R355,-999),-999),-999),-999),-999),-999)</f>
        <v>0.134933</v>
      </c>
      <c r="L355" s="9">
        <f>IF(Raw!$G355&gt;$C$8,IF(Raw!$Q355&gt;$C$8,IF(Raw!$N355&gt;$C$9,IF(Raw!$N355&lt;$A$9,IF(Raw!$X355&gt;$C$9,IF(Raw!$X355&lt;$A$9,Raw!S355,-999),-999),-999),-999),-999),-999)</f>
        <v>0.234651</v>
      </c>
      <c r="M355" s="9">
        <f>Raw!Q355</f>
        <v>0.98228800000000005</v>
      </c>
      <c r="N355" s="9">
        <f>IF(Raw!$G355&gt;$C$8,IF(Raw!$Q355&gt;$C$8,IF(Raw!$N355&gt;$C$9,IF(Raw!$N355&lt;$A$9,IF(Raw!$X355&gt;$C$9,IF(Raw!$X355&lt;$A$9,Raw!V355,-999),-999),-999),-999),-999),-999)</f>
        <v>319.7</v>
      </c>
      <c r="O355" s="9">
        <f>IF(Raw!$G355&gt;$C$8,IF(Raw!$Q355&gt;$C$8,IF(Raw!$N355&gt;$C$9,IF(Raw!$N355&lt;$A$9,IF(Raw!$X355&gt;$C$9,IF(Raw!$X355&lt;$A$9,Raw!W355,-999),-999),-999),-999),-999),-999)</f>
        <v>2.4390000000000002E-3</v>
      </c>
      <c r="P355" s="9">
        <f>IF(Raw!$G355&gt;$C$8,IF(Raw!$Q355&gt;$C$8,IF(Raw!$N355&gt;$C$9,IF(Raw!$N355&lt;$A$9,IF(Raw!$X355&gt;$C$9,IF(Raw!$X355&lt;$A$9,Raw!X355,-999),-999),-999),-999),-999),-999)</f>
        <v>383</v>
      </c>
      <c r="R355" s="9">
        <f t="shared" si="95"/>
        <v>0.12310300000000002</v>
      </c>
      <c r="S355" s="9">
        <f t="shared" si="96"/>
        <v>0.58996650068771839</v>
      </c>
      <c r="T355" s="9">
        <f t="shared" si="97"/>
        <v>9.9718000000000001E-2</v>
      </c>
      <c r="U355" s="9">
        <f t="shared" si="98"/>
        <v>0.42496303020230042</v>
      </c>
      <c r="V355" s="15">
        <f t="shared" si="99"/>
        <v>0</v>
      </c>
      <c r="X355" s="11">
        <f t="shared" si="100"/>
        <v>0</v>
      </c>
      <c r="Y355" s="11">
        <f t="shared" si="101"/>
        <v>2.8159999999999999E-18</v>
      </c>
      <c r="Z355" s="11">
        <f t="shared" si="102"/>
        <v>4.3399999999999998E-4</v>
      </c>
      <c r="AA355" s="16">
        <f t="shared" si="103"/>
        <v>0</v>
      </c>
      <c r="AB355" s="9">
        <f t="shared" si="104"/>
        <v>0.134933</v>
      </c>
      <c r="AC355" s="9">
        <f t="shared" si="105"/>
        <v>1</v>
      </c>
      <c r="AD355" s="15">
        <f t="shared" si="106"/>
        <v>0</v>
      </c>
      <c r="AE355" s="3">
        <f t="shared" si="107"/>
        <v>339.04639999999989</v>
      </c>
      <c r="AF355" s="2">
        <f t="shared" si="108"/>
        <v>0.25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0.99775462962962969</v>
      </c>
      <c r="C356" s="15">
        <f>Raw!C356</f>
        <v>88.1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0.23491799999999999</v>
      </c>
      <c r="F356" s="9">
        <f>IF(Raw!$G356&gt;$C$8,IF(Raw!$Q356&gt;$C$8,IF(Raw!$N356&gt;$C$9,IF(Raw!$N356&lt;$A$9,IF(Raw!$X356&gt;$C$9,IF(Raw!$X356&lt;$A$9,Raw!I356,-999),-999),-999),-999),-999),-999)</f>
        <v>0.47178300000000001</v>
      </c>
      <c r="G356" s="9">
        <f>Raw!G356</f>
        <v>0.99563699999999999</v>
      </c>
      <c r="H356" s="9">
        <f>IF(Raw!$G356&gt;$C$8,IF(Raw!$Q356&gt;$C$8,IF(Raw!$N356&gt;$C$9,IF(Raw!$N356&lt;$A$9,IF(Raw!$X356&gt;$C$9,IF(Raw!$X356&lt;$A$9,Raw!L356,-999),-999),-999),-999),-999),-999)</f>
        <v>285.60000000000002</v>
      </c>
      <c r="I356" s="9">
        <f>IF(Raw!$G356&gt;$C$8,IF(Raw!$Q356&gt;$C$8,IF(Raw!$N356&gt;$C$9,IF(Raw!$N356&lt;$A$9,IF(Raw!$X356&gt;$C$9,IF(Raw!$X356&lt;$A$9,Raw!M356,-999),-999),-999),-999),-999),-999)</f>
        <v>0.24740500000000001</v>
      </c>
      <c r="J356" s="9">
        <f>IF(Raw!$G356&gt;$C$8,IF(Raw!$Q356&gt;$C$8,IF(Raw!$N356&gt;$C$9,IF(Raw!$N356&lt;$A$9,IF(Raw!$X356&gt;$C$9,IF(Raw!$X356&lt;$A$9,Raw!N356,-999),-999),-999),-999),-999),-999)</f>
        <v>567</v>
      </c>
      <c r="K356" s="9">
        <f>IF(Raw!$G356&gt;$C$8,IF(Raw!$Q356&gt;$C$8,IF(Raw!$N356&gt;$C$9,IF(Raw!$N356&lt;$A$9,IF(Raw!$X356&gt;$C$9,IF(Raw!$X356&lt;$A$9,Raw!R356,-999),-999),-999),-999),-999),-999)</f>
        <v>0.104348</v>
      </c>
      <c r="L356" s="9">
        <f>IF(Raw!$G356&gt;$C$8,IF(Raw!$Q356&gt;$C$8,IF(Raw!$N356&gt;$C$9,IF(Raw!$N356&lt;$A$9,IF(Raw!$X356&gt;$C$9,IF(Raw!$X356&lt;$A$9,Raw!S356,-999),-999),-999),-999),-999),-999)</f>
        <v>0.167937</v>
      </c>
      <c r="M356" s="9">
        <f>Raw!Q356</f>
        <v>0.95884100000000005</v>
      </c>
      <c r="N356" s="9">
        <f>IF(Raw!$G356&gt;$C$8,IF(Raw!$Q356&gt;$C$8,IF(Raw!$N356&gt;$C$9,IF(Raw!$N356&lt;$A$9,IF(Raw!$X356&gt;$C$9,IF(Raw!$X356&lt;$A$9,Raw!V356,-999),-999),-999),-999),-999),-999)</f>
        <v>485</v>
      </c>
      <c r="O356" s="9">
        <f>IF(Raw!$G356&gt;$C$8,IF(Raw!$Q356&gt;$C$8,IF(Raw!$N356&gt;$C$9,IF(Raw!$N356&lt;$A$9,IF(Raw!$X356&gt;$C$9,IF(Raw!$X356&lt;$A$9,Raw!W356,-999),-999),-999),-999),-999),-999)</f>
        <v>2.4390000000000002E-3</v>
      </c>
      <c r="P356" s="9">
        <f>IF(Raw!$G356&gt;$C$8,IF(Raw!$Q356&gt;$C$8,IF(Raw!$N356&gt;$C$9,IF(Raw!$N356&lt;$A$9,IF(Raw!$X356&gt;$C$9,IF(Raw!$X356&lt;$A$9,Raw!X356,-999),-999),-999),-999),-999),-999)</f>
        <v>1185</v>
      </c>
      <c r="R356" s="9">
        <f t="shared" si="95"/>
        <v>0.23686500000000002</v>
      </c>
      <c r="S356" s="9">
        <f t="shared" si="96"/>
        <v>0.50206344866177888</v>
      </c>
      <c r="T356" s="9">
        <f t="shared" si="97"/>
        <v>6.3589000000000007E-2</v>
      </c>
      <c r="U356" s="9">
        <f t="shared" si="98"/>
        <v>0.37864794536046259</v>
      </c>
      <c r="V356" s="15">
        <f t="shared" si="99"/>
        <v>0</v>
      </c>
      <c r="X356" s="11">
        <f t="shared" si="100"/>
        <v>0</v>
      </c>
      <c r="Y356" s="11">
        <f t="shared" si="101"/>
        <v>2.8560000000000001E-18</v>
      </c>
      <c r="Z356" s="11">
        <f t="shared" si="102"/>
        <v>5.6700000000000001E-4</v>
      </c>
      <c r="AA356" s="16">
        <f t="shared" si="103"/>
        <v>0</v>
      </c>
      <c r="AB356" s="9">
        <f t="shared" si="104"/>
        <v>0.104348</v>
      </c>
      <c r="AC356" s="9">
        <f t="shared" si="105"/>
        <v>1</v>
      </c>
      <c r="AD356" s="15">
        <f t="shared" si="106"/>
        <v>0</v>
      </c>
      <c r="AE356" s="3">
        <f t="shared" si="107"/>
        <v>343.86239999999992</v>
      </c>
      <c r="AF356" s="2">
        <f t="shared" si="108"/>
        <v>0.25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0.99782407407407403</v>
      </c>
      <c r="C357" s="15">
        <f>Raw!C357</f>
        <v>87.1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0.97953100000000004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0.40693000000000001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0.99788194444444445</v>
      </c>
      <c r="C358" s="15">
        <f>Raw!C358</f>
        <v>86.3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0.98636800000000002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0.55761499999999997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0.99795138888888879</v>
      </c>
      <c r="C359" s="15">
        <f>Raw!C359</f>
        <v>84.9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0.29327500000000001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0.99331800000000003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0.99800925925925921</v>
      </c>
      <c r="C360" s="15">
        <f>Raw!C360</f>
        <v>83.2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0.99723799999999996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0.34851799999999999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0.99806712962962962</v>
      </c>
      <c r="C361" s="15">
        <f>Raw!C361</f>
        <v>82.1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0.26966099999999998</v>
      </c>
      <c r="F361" s="9">
        <f>IF(Raw!$G361&gt;$C$8,IF(Raw!$Q361&gt;$C$8,IF(Raw!$N361&gt;$C$9,IF(Raw!$N361&lt;$A$9,IF(Raw!$X361&gt;$C$9,IF(Raw!$X361&lt;$A$9,Raw!I361,-999),-999),-999),-999),-999),-999)</f>
        <v>0.595059</v>
      </c>
      <c r="G361" s="9">
        <f>Raw!G361</f>
        <v>0.99585100000000004</v>
      </c>
      <c r="H361" s="9">
        <f>IF(Raw!$G361&gt;$C$8,IF(Raw!$Q361&gt;$C$8,IF(Raw!$N361&gt;$C$9,IF(Raw!$N361&lt;$A$9,IF(Raw!$X361&gt;$C$9,IF(Raw!$X361&lt;$A$9,Raw!L361,-999),-999),-999),-999),-999),-999)</f>
        <v>360.2</v>
      </c>
      <c r="I361" s="9">
        <f>IF(Raw!$G361&gt;$C$8,IF(Raw!$Q361&gt;$C$8,IF(Raw!$N361&gt;$C$9,IF(Raw!$N361&lt;$A$9,IF(Raw!$X361&gt;$C$9,IF(Raw!$X361&lt;$A$9,Raw!M361,-999),-999),-999),-999),-999),-999)</f>
        <v>7.7205999999999997E-2</v>
      </c>
      <c r="J361" s="9">
        <f>IF(Raw!$G361&gt;$C$8,IF(Raw!$Q361&gt;$C$8,IF(Raw!$N361&gt;$C$9,IF(Raw!$N361&lt;$A$9,IF(Raw!$X361&gt;$C$9,IF(Raw!$X361&lt;$A$9,Raw!N361,-999),-999),-999),-999),-999),-999)</f>
        <v>455</v>
      </c>
      <c r="K361" s="9">
        <f>IF(Raw!$G361&gt;$C$8,IF(Raw!$Q361&gt;$C$8,IF(Raw!$N361&gt;$C$9,IF(Raw!$N361&lt;$A$9,IF(Raw!$X361&gt;$C$9,IF(Raw!$X361&lt;$A$9,Raw!R361,-999),-999),-999),-999),-999),-999)</f>
        <v>0.42851400000000001</v>
      </c>
      <c r="L361" s="9">
        <f>IF(Raw!$G361&gt;$C$8,IF(Raw!$Q361&gt;$C$8,IF(Raw!$N361&gt;$C$9,IF(Raw!$N361&lt;$A$9,IF(Raw!$X361&gt;$C$9,IF(Raw!$X361&lt;$A$9,Raw!S361,-999),-999),-999),-999),-999),-999)</f>
        <v>0.942353</v>
      </c>
      <c r="M361" s="9">
        <f>Raw!Q361</f>
        <v>0.99675000000000002</v>
      </c>
      <c r="N361" s="9">
        <f>IF(Raw!$G361&gt;$C$8,IF(Raw!$Q361&gt;$C$8,IF(Raw!$N361&gt;$C$9,IF(Raw!$N361&lt;$A$9,IF(Raw!$X361&gt;$C$9,IF(Raw!$X361&lt;$A$9,Raw!V361,-999),-999),-999),-999),-999),-999)</f>
        <v>378.8</v>
      </c>
      <c r="O361" s="9">
        <f>IF(Raw!$G361&gt;$C$8,IF(Raw!$Q361&gt;$C$8,IF(Raw!$N361&gt;$C$9,IF(Raw!$N361&lt;$A$9,IF(Raw!$X361&gt;$C$9,IF(Raw!$X361&lt;$A$9,Raw!W361,-999),-999),-999),-999),-999),-999)</f>
        <v>2.4390000000000002E-3</v>
      </c>
      <c r="P361" s="9">
        <f>IF(Raw!$G361&gt;$C$8,IF(Raw!$Q361&gt;$C$8,IF(Raw!$N361&gt;$C$9,IF(Raw!$N361&lt;$A$9,IF(Raw!$X361&gt;$C$9,IF(Raw!$X361&lt;$A$9,Raw!X361,-999),-999),-999),-999),-999),-999)</f>
        <v>317</v>
      </c>
      <c r="R361" s="9">
        <f t="shared" si="95"/>
        <v>0.32539800000000002</v>
      </c>
      <c r="S361" s="9">
        <f t="shared" si="96"/>
        <v>0.54683317116454</v>
      </c>
      <c r="T361" s="9">
        <f t="shared" si="97"/>
        <v>0.51383899999999993</v>
      </c>
      <c r="U361" s="9">
        <f t="shared" si="98"/>
        <v>0.54527231302919388</v>
      </c>
      <c r="V361" s="15">
        <f t="shared" si="99"/>
        <v>0</v>
      </c>
      <c r="X361" s="11">
        <f t="shared" si="100"/>
        <v>0</v>
      </c>
      <c r="Y361" s="11">
        <f t="shared" si="101"/>
        <v>3.6019999999999998E-18</v>
      </c>
      <c r="Z361" s="11">
        <f t="shared" si="102"/>
        <v>4.55E-4</v>
      </c>
      <c r="AA361" s="16">
        <f t="shared" si="103"/>
        <v>0</v>
      </c>
      <c r="AB361" s="9">
        <f t="shared" si="104"/>
        <v>0.42851400000000001</v>
      </c>
      <c r="AC361" s="9">
        <f t="shared" si="105"/>
        <v>1</v>
      </c>
      <c r="AD361" s="15">
        <f t="shared" si="106"/>
        <v>0</v>
      </c>
      <c r="AE361" s="3">
        <f t="shared" si="107"/>
        <v>433.68079999999986</v>
      </c>
      <c r="AF361" s="2">
        <f t="shared" si="108"/>
        <v>0.25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0.99813657407407408</v>
      </c>
      <c r="C362" s="15">
        <f>Raw!C362</f>
        <v>80.5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0.32397500000000001</v>
      </c>
      <c r="F362" s="9">
        <f>IF(Raw!$G362&gt;$C$8,IF(Raw!$Q362&gt;$C$8,IF(Raw!$N362&gt;$C$9,IF(Raw!$N362&lt;$A$9,IF(Raw!$X362&gt;$C$9,IF(Raw!$X362&lt;$A$9,Raw!I362,-999),-999),-999),-999),-999),-999)</f>
        <v>0.72811199999999998</v>
      </c>
      <c r="G362" s="9">
        <f>Raw!G362</f>
        <v>0.99805200000000005</v>
      </c>
      <c r="H362" s="9">
        <f>IF(Raw!$G362&gt;$C$8,IF(Raw!$Q362&gt;$C$8,IF(Raw!$N362&gt;$C$9,IF(Raw!$N362&lt;$A$9,IF(Raw!$X362&gt;$C$9,IF(Raw!$X362&lt;$A$9,Raw!L362,-999),-999),-999),-999),-999),-999)</f>
        <v>353.7</v>
      </c>
      <c r="I362" s="9">
        <f>IF(Raw!$G362&gt;$C$8,IF(Raw!$Q362&gt;$C$8,IF(Raw!$N362&gt;$C$9,IF(Raw!$N362&lt;$A$9,IF(Raw!$X362&gt;$C$9,IF(Raw!$X362&lt;$A$9,Raw!M362,-999),-999),-999),-999),-999),-999)</f>
        <v>9.2993000000000006E-2</v>
      </c>
      <c r="J362" s="9">
        <f>IF(Raw!$G362&gt;$C$8,IF(Raw!$Q362&gt;$C$8,IF(Raw!$N362&gt;$C$9,IF(Raw!$N362&lt;$A$9,IF(Raw!$X362&gt;$C$9,IF(Raw!$X362&lt;$A$9,Raw!N362,-999),-999),-999),-999),-999),-999)</f>
        <v>316</v>
      </c>
      <c r="K362" s="9">
        <f>IF(Raw!$G362&gt;$C$8,IF(Raw!$Q362&gt;$C$8,IF(Raw!$N362&gt;$C$9,IF(Raw!$N362&lt;$A$9,IF(Raw!$X362&gt;$C$9,IF(Raw!$X362&lt;$A$9,Raw!R362,-999),-999),-999),-999),-999),-999)</f>
        <v>0.51929599999999998</v>
      </c>
      <c r="L362" s="9">
        <f>IF(Raw!$G362&gt;$C$8,IF(Raw!$Q362&gt;$C$8,IF(Raw!$N362&gt;$C$9,IF(Raw!$N362&lt;$A$9,IF(Raw!$X362&gt;$C$9,IF(Raw!$X362&lt;$A$9,Raw!S362,-999),-999),-999),-999),-999),-999)</f>
        <v>0.77280199999999999</v>
      </c>
      <c r="M362" s="9">
        <f>Raw!Q362</f>
        <v>0.83895600000000004</v>
      </c>
      <c r="N362" s="9">
        <f>IF(Raw!$G362&gt;$C$8,IF(Raw!$Q362&gt;$C$8,IF(Raw!$N362&gt;$C$9,IF(Raw!$N362&lt;$A$9,IF(Raw!$X362&gt;$C$9,IF(Raw!$X362&lt;$A$9,Raw!V362,-999),-999),-999),-999),-999),-999)</f>
        <v>415.3</v>
      </c>
      <c r="O362" s="9">
        <f>IF(Raw!$G362&gt;$C$8,IF(Raw!$Q362&gt;$C$8,IF(Raw!$N362&gt;$C$9,IF(Raw!$N362&lt;$A$9,IF(Raw!$X362&gt;$C$9,IF(Raw!$X362&lt;$A$9,Raw!W362,-999),-999),-999),-999),-999),-999)</f>
        <v>2.4390000000000002E-3</v>
      </c>
      <c r="P362" s="9">
        <f>IF(Raw!$G362&gt;$C$8,IF(Raw!$Q362&gt;$C$8,IF(Raw!$N362&gt;$C$9,IF(Raw!$N362&lt;$A$9,IF(Raw!$X362&gt;$C$9,IF(Raw!$X362&lt;$A$9,Raw!X362,-999),-999),-999),-999),-999),-999)</f>
        <v>283</v>
      </c>
      <c r="R362" s="9">
        <f t="shared" si="95"/>
        <v>0.40413699999999997</v>
      </c>
      <c r="S362" s="9">
        <f t="shared" si="96"/>
        <v>0.55504784978135224</v>
      </c>
      <c r="T362" s="9">
        <f t="shared" si="97"/>
        <v>0.25350600000000001</v>
      </c>
      <c r="U362" s="9">
        <f t="shared" si="98"/>
        <v>0.32803486533419945</v>
      </c>
      <c r="V362" s="15">
        <f t="shared" si="99"/>
        <v>0</v>
      </c>
      <c r="X362" s="11">
        <f t="shared" si="100"/>
        <v>0</v>
      </c>
      <c r="Y362" s="11">
        <f t="shared" si="101"/>
        <v>3.5369999999999997E-18</v>
      </c>
      <c r="Z362" s="11">
        <f t="shared" si="102"/>
        <v>3.1599999999999998E-4</v>
      </c>
      <c r="AA362" s="16">
        <f t="shared" si="103"/>
        <v>0</v>
      </c>
      <c r="AB362" s="9">
        <f t="shared" si="104"/>
        <v>0.51929599999999998</v>
      </c>
      <c r="AC362" s="9">
        <f t="shared" si="105"/>
        <v>1</v>
      </c>
      <c r="AD362" s="15">
        <f t="shared" si="106"/>
        <v>0</v>
      </c>
      <c r="AE362" s="3">
        <f t="shared" si="107"/>
        <v>425.85479999999984</v>
      </c>
      <c r="AF362" s="2">
        <f t="shared" si="108"/>
        <v>0.25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0.9981944444444445</v>
      </c>
      <c r="C363" s="15">
        <f>Raw!C363</f>
        <v>80.099999999999994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0.70336600000000005</v>
      </c>
      <c r="F363" s="9">
        <f>IF(Raw!$G363&gt;$C$8,IF(Raw!$Q363&gt;$C$8,IF(Raw!$N363&gt;$C$9,IF(Raw!$N363&lt;$A$9,IF(Raw!$X363&gt;$C$9,IF(Raw!$X363&lt;$A$9,Raw!I363,-999),-999),-999),-999),-999),-999)</f>
        <v>1.035285</v>
      </c>
      <c r="G363" s="9">
        <f>Raw!G363</f>
        <v>0.87820900000000002</v>
      </c>
      <c r="H363" s="9">
        <f>IF(Raw!$G363&gt;$C$8,IF(Raw!$Q363&gt;$C$8,IF(Raw!$N363&gt;$C$9,IF(Raw!$N363&lt;$A$9,IF(Raw!$X363&gt;$C$9,IF(Raw!$X363&lt;$A$9,Raw!L363,-999),-999),-999),-999),-999),-999)</f>
        <v>319.7</v>
      </c>
      <c r="I363" s="9">
        <f>IF(Raw!$G363&gt;$C$8,IF(Raw!$Q363&gt;$C$8,IF(Raw!$N363&gt;$C$9,IF(Raw!$N363&lt;$A$9,IF(Raw!$X363&gt;$C$9,IF(Raw!$X363&lt;$A$9,Raw!M363,-999),-999),-999),-999),-999),-999)</f>
        <v>2.4390000000000002E-3</v>
      </c>
      <c r="J363" s="9">
        <f>IF(Raw!$G363&gt;$C$8,IF(Raw!$Q363&gt;$C$8,IF(Raw!$N363&gt;$C$9,IF(Raw!$N363&lt;$A$9,IF(Raw!$X363&gt;$C$9,IF(Raw!$X363&lt;$A$9,Raw!N363,-999),-999),-999),-999),-999),-999)</f>
        <v>322</v>
      </c>
      <c r="K363" s="9">
        <f>IF(Raw!$G363&gt;$C$8,IF(Raw!$Q363&gt;$C$8,IF(Raw!$N363&gt;$C$9,IF(Raw!$N363&lt;$A$9,IF(Raw!$X363&gt;$C$9,IF(Raw!$X363&lt;$A$9,Raw!R363,-999),-999),-999),-999),-999),-999)</f>
        <v>0.35734100000000002</v>
      </c>
      <c r="L363" s="9">
        <f>IF(Raw!$G363&gt;$C$8,IF(Raw!$Q363&gt;$C$8,IF(Raw!$N363&gt;$C$9,IF(Raw!$N363&lt;$A$9,IF(Raw!$X363&gt;$C$9,IF(Raw!$X363&lt;$A$9,Raw!S363,-999),-999),-999),-999),-999),-999)</f>
        <v>0.73202599999999995</v>
      </c>
      <c r="M363" s="9">
        <f>Raw!Q363</f>
        <v>0.99586300000000005</v>
      </c>
      <c r="N363" s="9">
        <f>IF(Raw!$G363&gt;$C$8,IF(Raw!$Q363&gt;$C$8,IF(Raw!$N363&gt;$C$9,IF(Raw!$N363&lt;$A$9,IF(Raw!$X363&gt;$C$9,IF(Raw!$X363&lt;$A$9,Raw!V363,-999),-999),-999),-999),-999),-999)</f>
        <v>398.3</v>
      </c>
      <c r="O363" s="9">
        <f>IF(Raw!$G363&gt;$C$8,IF(Raw!$Q363&gt;$C$8,IF(Raw!$N363&gt;$C$9,IF(Raw!$N363&lt;$A$9,IF(Raw!$X363&gt;$C$9,IF(Raw!$X363&lt;$A$9,Raw!W363,-999),-999),-999),-999),-999),-999)</f>
        <v>2.4390000000000002E-3</v>
      </c>
      <c r="P363" s="9">
        <f>IF(Raw!$G363&gt;$C$8,IF(Raw!$Q363&gt;$C$8,IF(Raw!$N363&gt;$C$9,IF(Raw!$N363&lt;$A$9,IF(Raw!$X363&gt;$C$9,IF(Raw!$X363&lt;$A$9,Raw!X363,-999),-999),-999),-999),-999),-999)</f>
        <v>453</v>
      </c>
      <c r="R363" s="9">
        <f t="shared" si="95"/>
        <v>0.33191899999999996</v>
      </c>
      <c r="S363" s="9">
        <f t="shared" si="96"/>
        <v>0.32060640306775423</v>
      </c>
      <c r="T363" s="9">
        <f t="shared" si="97"/>
        <v>0.37468499999999993</v>
      </c>
      <c r="U363" s="9">
        <f t="shared" si="98"/>
        <v>0.51184657375557696</v>
      </c>
      <c r="V363" s="15">
        <f t="shared" si="99"/>
        <v>0</v>
      </c>
      <c r="X363" s="11">
        <f t="shared" si="100"/>
        <v>0</v>
      </c>
      <c r="Y363" s="11">
        <f t="shared" si="101"/>
        <v>3.1969999999999996E-18</v>
      </c>
      <c r="Z363" s="11">
        <f t="shared" si="102"/>
        <v>3.2199999999999997E-4</v>
      </c>
      <c r="AA363" s="16">
        <f t="shared" si="103"/>
        <v>0</v>
      </c>
      <c r="AB363" s="9">
        <f t="shared" si="104"/>
        <v>0.35734100000000002</v>
      </c>
      <c r="AC363" s="9">
        <f t="shared" si="105"/>
        <v>1</v>
      </c>
      <c r="AD363" s="15">
        <f t="shared" si="106"/>
        <v>0</v>
      </c>
      <c r="AE363" s="3">
        <f t="shared" si="107"/>
        <v>384.91879999999986</v>
      </c>
      <c r="AF363" s="2">
        <f t="shared" si="108"/>
        <v>0.25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0.99826388888888884</v>
      </c>
      <c r="C364" s="15">
        <f>Raw!C364</f>
        <v>79.2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0.37481199999999998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0.99656100000000003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0.99832175925925926</v>
      </c>
      <c r="C365" s="15">
        <f>Raw!C365</f>
        <v>77.900000000000006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0.73181600000000002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0.99428700000000003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0.9983912037037036</v>
      </c>
      <c r="C366" s="15">
        <f>Raw!C366</f>
        <v>76.7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0.73853199999999997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0.39880199999999999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0.99844907407407402</v>
      </c>
      <c r="C367" s="15">
        <f>Raw!C367</f>
        <v>75.2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0.39397399999999999</v>
      </c>
      <c r="F367" s="9">
        <f>IF(Raw!$G367&gt;$C$8,IF(Raw!$Q367&gt;$C$8,IF(Raw!$N367&gt;$C$9,IF(Raw!$N367&lt;$A$9,IF(Raw!$X367&gt;$C$9,IF(Raw!$X367&lt;$A$9,Raw!I367,-999),-999),-999),-999),-999),-999)</f>
        <v>0.648123</v>
      </c>
      <c r="G367" s="9">
        <f>Raw!G367</f>
        <v>0.87896399999999997</v>
      </c>
      <c r="H367" s="9">
        <f>IF(Raw!$G367&gt;$C$8,IF(Raw!$Q367&gt;$C$8,IF(Raw!$N367&gt;$C$9,IF(Raw!$N367&lt;$A$9,IF(Raw!$X367&gt;$C$9,IF(Raw!$X367&lt;$A$9,Raw!L367,-999),-999),-999),-999),-999),-999)</f>
        <v>243.5</v>
      </c>
      <c r="I367" s="9">
        <f>IF(Raw!$G367&gt;$C$8,IF(Raw!$Q367&gt;$C$8,IF(Raw!$N367&gt;$C$9,IF(Raw!$N367&lt;$A$9,IF(Raw!$X367&gt;$C$9,IF(Raw!$X367&lt;$A$9,Raw!M367,-999),-999),-999),-999),-999),-999)</f>
        <v>0.54345900000000003</v>
      </c>
      <c r="J367" s="9">
        <f>IF(Raw!$G367&gt;$C$8,IF(Raw!$Q367&gt;$C$8,IF(Raw!$N367&gt;$C$9,IF(Raw!$N367&lt;$A$9,IF(Raw!$X367&gt;$C$9,IF(Raw!$X367&lt;$A$9,Raw!N367,-999),-999),-999),-999),-999),-999)</f>
        <v>467</v>
      </c>
      <c r="K367" s="9">
        <f>IF(Raw!$G367&gt;$C$8,IF(Raw!$Q367&gt;$C$8,IF(Raw!$N367&gt;$C$9,IF(Raw!$N367&lt;$A$9,IF(Raw!$X367&gt;$C$9,IF(Raw!$X367&lt;$A$9,Raw!R367,-999),-999),-999),-999),-999),-999)</f>
        <v>0.69963799999999998</v>
      </c>
      <c r="L367" s="9">
        <f>IF(Raw!$G367&gt;$C$8,IF(Raw!$Q367&gt;$C$8,IF(Raw!$N367&gt;$C$9,IF(Raw!$N367&lt;$A$9,IF(Raw!$X367&gt;$C$9,IF(Raw!$X367&lt;$A$9,Raw!S367,-999),-999),-999),-999),-999),-999)</f>
        <v>1.1143989999999999</v>
      </c>
      <c r="M367" s="9">
        <f>Raw!Q367</f>
        <v>0.97098399999999996</v>
      </c>
      <c r="N367" s="9">
        <f>IF(Raw!$G367&gt;$C$8,IF(Raw!$Q367&gt;$C$8,IF(Raw!$N367&gt;$C$9,IF(Raw!$N367&lt;$A$9,IF(Raw!$X367&gt;$C$9,IF(Raw!$X367&lt;$A$9,Raw!V367,-999),-999),-999),-999),-999),-999)</f>
        <v>306.7</v>
      </c>
      <c r="O367" s="9">
        <f>IF(Raw!$G367&gt;$C$8,IF(Raw!$Q367&gt;$C$8,IF(Raw!$N367&gt;$C$9,IF(Raw!$N367&lt;$A$9,IF(Raw!$X367&gt;$C$9,IF(Raw!$X367&lt;$A$9,Raw!W367,-999),-999),-999),-999),-999),-999)</f>
        <v>0.24740500000000001</v>
      </c>
      <c r="P367" s="9">
        <f>IF(Raw!$G367&gt;$C$8,IF(Raw!$Q367&gt;$C$8,IF(Raw!$N367&gt;$C$9,IF(Raw!$N367&lt;$A$9,IF(Raw!$X367&gt;$C$9,IF(Raw!$X367&lt;$A$9,Raw!X367,-999),-999),-999),-999),-999),-999)</f>
        <v>1818</v>
      </c>
      <c r="R367" s="9">
        <f t="shared" si="95"/>
        <v>0.25414900000000001</v>
      </c>
      <c r="S367" s="9">
        <f t="shared" si="96"/>
        <v>0.39213081467560945</v>
      </c>
      <c r="T367" s="9">
        <f t="shared" si="97"/>
        <v>0.41476099999999994</v>
      </c>
      <c r="U367" s="9">
        <f t="shared" si="98"/>
        <v>0.37218357159329823</v>
      </c>
      <c r="V367" s="15">
        <f t="shared" si="99"/>
        <v>0</v>
      </c>
      <c r="X367" s="11">
        <f t="shared" si="100"/>
        <v>0</v>
      </c>
      <c r="Y367" s="11">
        <f t="shared" si="101"/>
        <v>2.4349999999999998E-18</v>
      </c>
      <c r="Z367" s="11">
        <f t="shared" si="102"/>
        <v>4.6699999999999997E-4</v>
      </c>
      <c r="AA367" s="16">
        <f t="shared" si="103"/>
        <v>0</v>
      </c>
      <c r="AB367" s="9">
        <f t="shared" si="104"/>
        <v>0.69963799999999998</v>
      </c>
      <c r="AC367" s="9">
        <f t="shared" si="105"/>
        <v>1</v>
      </c>
      <c r="AD367" s="15">
        <f t="shared" si="106"/>
        <v>0</v>
      </c>
      <c r="AE367" s="3">
        <f t="shared" si="107"/>
        <v>293.17399999999986</v>
      </c>
      <c r="AF367" s="2">
        <f t="shared" si="108"/>
        <v>0.25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0.99851851851851858</v>
      </c>
      <c r="C368" s="15">
        <f>Raw!C368</f>
        <v>73.900000000000006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0.99619800000000003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0.99587599999999998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0.99857638888888889</v>
      </c>
      <c r="C369" s="15">
        <f>Raw!C369</f>
        <v>72.7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0.48331299999999999</v>
      </c>
      <c r="F369" s="9">
        <f>IF(Raw!$G369&gt;$C$8,IF(Raw!$Q369&gt;$C$8,IF(Raw!$N369&gt;$C$9,IF(Raw!$N369&lt;$A$9,IF(Raw!$X369&gt;$C$9,IF(Raw!$X369&lt;$A$9,Raw!I369,-999),-999),-999),-999),-999),-999)</f>
        <v>1.0136069999999999</v>
      </c>
      <c r="G369" s="9">
        <f>Raw!G369</f>
        <v>0.99654699999999996</v>
      </c>
      <c r="H369" s="9">
        <f>IF(Raw!$G369&gt;$C$8,IF(Raw!$Q369&gt;$C$8,IF(Raw!$N369&gt;$C$9,IF(Raw!$N369&lt;$A$9,IF(Raw!$X369&gt;$C$9,IF(Raw!$X369&lt;$A$9,Raw!L369,-999),-999),-999),-999),-999),-999)</f>
        <v>368.3</v>
      </c>
      <c r="I369" s="9">
        <f>IF(Raw!$G369&gt;$C$8,IF(Raw!$Q369&gt;$C$8,IF(Raw!$N369&gt;$C$9,IF(Raw!$N369&lt;$A$9,IF(Raw!$X369&gt;$C$9,IF(Raw!$X369&lt;$A$9,Raw!M369,-999),-999),-999),-999),-999),-999)</f>
        <v>2.4390000000000002E-3</v>
      </c>
      <c r="J369" s="9">
        <f>IF(Raw!$G369&gt;$C$8,IF(Raw!$Q369&gt;$C$8,IF(Raw!$N369&gt;$C$9,IF(Raw!$N369&lt;$A$9,IF(Raw!$X369&gt;$C$9,IF(Raw!$X369&lt;$A$9,Raw!N369,-999),-999),-999),-999),-999),-999)</f>
        <v>593</v>
      </c>
      <c r="K369" s="9">
        <f>IF(Raw!$G369&gt;$C$8,IF(Raw!$Q369&gt;$C$8,IF(Raw!$N369&gt;$C$9,IF(Raw!$N369&lt;$A$9,IF(Raw!$X369&gt;$C$9,IF(Raw!$X369&lt;$A$9,Raw!R369,-999),-999),-999),-999),-999),-999)</f>
        <v>0.38056400000000001</v>
      </c>
      <c r="L369" s="9">
        <f>IF(Raw!$G369&gt;$C$8,IF(Raw!$Q369&gt;$C$8,IF(Raw!$N369&gt;$C$9,IF(Raw!$N369&lt;$A$9,IF(Raw!$X369&gt;$C$9,IF(Raw!$X369&lt;$A$9,Raw!S369,-999),-999),-999),-999),-999),-999)</f>
        <v>0.80276800000000004</v>
      </c>
      <c r="M369" s="9">
        <f>Raw!Q369</f>
        <v>0.99451199999999995</v>
      </c>
      <c r="N369" s="9">
        <f>IF(Raw!$G369&gt;$C$8,IF(Raw!$Q369&gt;$C$8,IF(Raw!$N369&gt;$C$9,IF(Raw!$N369&lt;$A$9,IF(Raw!$X369&gt;$C$9,IF(Raw!$X369&lt;$A$9,Raw!V369,-999),-999),-999),-999),-999),-999)</f>
        <v>525.5</v>
      </c>
      <c r="O369" s="9">
        <f>IF(Raw!$G369&gt;$C$8,IF(Raw!$Q369&gt;$C$8,IF(Raw!$N369&gt;$C$9,IF(Raw!$N369&lt;$A$9,IF(Raw!$X369&gt;$C$9,IF(Raw!$X369&lt;$A$9,Raw!W369,-999),-999),-999),-999),-999),-999)</f>
        <v>2.4390000000000002E-3</v>
      </c>
      <c r="P369" s="9">
        <f>IF(Raw!$G369&gt;$C$8,IF(Raw!$Q369&gt;$C$8,IF(Raw!$N369&gt;$C$9,IF(Raw!$N369&lt;$A$9,IF(Raw!$X369&gt;$C$9,IF(Raw!$X369&lt;$A$9,Raw!X369,-999),-999),-999),-999),-999),-999)</f>
        <v>406</v>
      </c>
      <c r="R369" s="9">
        <f t="shared" si="95"/>
        <v>0.53029399999999993</v>
      </c>
      <c r="S369" s="9">
        <f t="shared" si="96"/>
        <v>0.52317515565697548</v>
      </c>
      <c r="T369" s="9">
        <f t="shared" si="97"/>
        <v>0.42220400000000002</v>
      </c>
      <c r="U369" s="9">
        <f t="shared" si="98"/>
        <v>0.52593526398660639</v>
      </c>
      <c r="V369" s="15">
        <f t="shared" si="99"/>
        <v>0</v>
      </c>
      <c r="X369" s="11">
        <f t="shared" si="100"/>
        <v>0</v>
      </c>
      <c r="Y369" s="11">
        <f t="shared" si="101"/>
        <v>3.6829999999999996E-18</v>
      </c>
      <c r="Z369" s="11">
        <f t="shared" si="102"/>
        <v>5.9299999999999999E-4</v>
      </c>
      <c r="AA369" s="16">
        <f t="shared" si="103"/>
        <v>0</v>
      </c>
      <c r="AB369" s="9">
        <f t="shared" si="104"/>
        <v>0.38056400000000001</v>
      </c>
      <c r="AC369" s="9">
        <f t="shared" si="105"/>
        <v>1</v>
      </c>
      <c r="AD369" s="15">
        <f t="shared" si="106"/>
        <v>0</v>
      </c>
      <c r="AE369" s="3">
        <f t="shared" si="107"/>
        <v>443.43319999999983</v>
      </c>
      <c r="AF369" s="2">
        <f t="shared" si="108"/>
        <v>0.25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0.99864583333333334</v>
      </c>
      <c r="C370" s="15">
        <f>Raw!C370</f>
        <v>71.400000000000006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0.27621200000000001</v>
      </c>
      <c r="F370" s="9">
        <f>IF(Raw!$G370&gt;$C$8,IF(Raw!$Q370&gt;$C$8,IF(Raw!$N370&gt;$C$9,IF(Raw!$N370&lt;$A$9,IF(Raw!$X370&gt;$C$9,IF(Raw!$X370&lt;$A$9,Raw!I370,-999),-999),-999),-999),-999),-999)</f>
        <v>0.60605100000000001</v>
      </c>
      <c r="G370" s="9">
        <f>Raw!G370</f>
        <v>0.99752700000000005</v>
      </c>
      <c r="H370" s="9">
        <f>IF(Raw!$G370&gt;$C$8,IF(Raw!$Q370&gt;$C$8,IF(Raw!$N370&gt;$C$9,IF(Raw!$N370&lt;$A$9,IF(Raw!$X370&gt;$C$9,IF(Raw!$X370&lt;$A$9,Raw!L370,-999),-999),-999),-999),-999),-999)</f>
        <v>296.10000000000002</v>
      </c>
      <c r="I370" s="9">
        <f>IF(Raw!$G370&gt;$C$8,IF(Raw!$Q370&gt;$C$8,IF(Raw!$N370&gt;$C$9,IF(Raw!$N370&lt;$A$9,IF(Raw!$X370&gt;$C$9,IF(Raw!$X370&lt;$A$9,Raw!M370,-999),-999),-999),-999),-999),-999)</f>
        <v>6.1419000000000001E-2</v>
      </c>
      <c r="J370" s="9">
        <f>IF(Raw!$G370&gt;$C$8,IF(Raw!$Q370&gt;$C$8,IF(Raw!$N370&gt;$C$9,IF(Raw!$N370&lt;$A$9,IF(Raw!$X370&gt;$C$9,IF(Raw!$X370&lt;$A$9,Raw!N370,-999),-999),-999),-999),-999),-999)</f>
        <v>725</v>
      </c>
      <c r="K370" s="9">
        <f>IF(Raw!$G370&gt;$C$8,IF(Raw!$Q370&gt;$C$8,IF(Raw!$N370&gt;$C$9,IF(Raw!$N370&lt;$A$9,IF(Raw!$X370&gt;$C$9,IF(Raw!$X370&lt;$A$9,Raw!R370,-999),-999),-999),-999),-999),-999)</f>
        <v>0.35880800000000002</v>
      </c>
      <c r="L370" s="9">
        <f>IF(Raw!$G370&gt;$C$8,IF(Raw!$Q370&gt;$C$8,IF(Raw!$N370&gt;$C$9,IF(Raw!$N370&lt;$A$9,IF(Raw!$X370&gt;$C$9,IF(Raw!$X370&lt;$A$9,Raw!S370,-999),-999),-999),-999),-999),-999)</f>
        <v>0.71972700000000001</v>
      </c>
      <c r="M370" s="9">
        <f>Raw!Q370</f>
        <v>0.99594899999999997</v>
      </c>
      <c r="N370" s="9">
        <f>IF(Raw!$G370&gt;$C$8,IF(Raw!$Q370&gt;$C$8,IF(Raw!$N370&gt;$C$9,IF(Raw!$N370&lt;$A$9,IF(Raw!$X370&gt;$C$9,IF(Raw!$X370&lt;$A$9,Raw!V370,-999),-999),-999),-999),-999),-999)</f>
        <v>442.9</v>
      </c>
      <c r="O370" s="9">
        <f>IF(Raw!$G370&gt;$C$8,IF(Raw!$Q370&gt;$C$8,IF(Raw!$N370&gt;$C$9,IF(Raw!$N370&lt;$A$9,IF(Raw!$X370&gt;$C$9,IF(Raw!$X370&lt;$A$9,Raw!W370,-999),-999),-999),-999),-999),-999)</f>
        <v>0.136187</v>
      </c>
      <c r="P370" s="9">
        <f>IF(Raw!$G370&gt;$C$8,IF(Raw!$Q370&gt;$C$8,IF(Raw!$N370&gt;$C$9,IF(Raw!$N370&lt;$A$9,IF(Raw!$X370&gt;$C$9,IF(Raw!$X370&lt;$A$9,Raw!X370,-999),-999),-999),-999),-999),-999)</f>
        <v>417</v>
      </c>
      <c r="R370" s="9">
        <f t="shared" si="95"/>
        <v>0.32983899999999999</v>
      </c>
      <c r="S370" s="9">
        <f t="shared" si="96"/>
        <v>0.54424297625117357</v>
      </c>
      <c r="T370" s="9">
        <f t="shared" si="97"/>
        <v>0.36091899999999999</v>
      </c>
      <c r="U370" s="9">
        <f t="shared" si="98"/>
        <v>0.50146652828086202</v>
      </c>
      <c r="V370" s="15">
        <f t="shared" si="99"/>
        <v>0</v>
      </c>
      <c r="X370" s="11">
        <f t="shared" si="100"/>
        <v>0</v>
      </c>
      <c r="Y370" s="11">
        <f t="shared" si="101"/>
        <v>2.9609999999999999E-18</v>
      </c>
      <c r="Z370" s="11">
        <f t="shared" si="102"/>
        <v>7.2499999999999995E-4</v>
      </c>
      <c r="AA370" s="16">
        <f t="shared" si="103"/>
        <v>0</v>
      </c>
      <c r="AB370" s="9">
        <f t="shared" si="104"/>
        <v>0.35880800000000002</v>
      </c>
      <c r="AC370" s="9">
        <f t="shared" si="105"/>
        <v>1</v>
      </c>
      <c r="AD370" s="15">
        <f t="shared" si="106"/>
        <v>0</v>
      </c>
      <c r="AE370" s="3">
        <f t="shared" si="107"/>
        <v>356.50439999999986</v>
      </c>
      <c r="AF370" s="2">
        <f t="shared" si="108"/>
        <v>0.25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0.99870370370370365</v>
      </c>
      <c r="C371" s="15">
        <f>Raw!C371</f>
        <v>70.7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0.329874</v>
      </c>
      <c r="F371" s="9">
        <f>IF(Raw!$G371&gt;$C$8,IF(Raw!$Q371&gt;$C$8,IF(Raw!$N371&gt;$C$9,IF(Raw!$N371&lt;$A$9,IF(Raw!$X371&gt;$C$9,IF(Raw!$X371&lt;$A$9,Raw!I371,-999),-999),-999),-999),-999),-999)</f>
        <v>0.54842599999999997</v>
      </c>
      <c r="G371" s="9">
        <f>Raw!G371</f>
        <v>0.89010199999999995</v>
      </c>
      <c r="H371" s="9">
        <f>IF(Raw!$G371&gt;$C$8,IF(Raw!$Q371&gt;$C$8,IF(Raw!$N371&gt;$C$9,IF(Raw!$N371&lt;$A$9,IF(Raw!$X371&gt;$C$9,IF(Raw!$X371&lt;$A$9,Raw!L371,-999),-999),-999),-999),-999),-999)</f>
        <v>292.10000000000002</v>
      </c>
      <c r="I371" s="9">
        <f>IF(Raw!$G371&gt;$C$8,IF(Raw!$Q371&gt;$C$8,IF(Raw!$N371&gt;$C$9,IF(Raw!$N371&lt;$A$9,IF(Raw!$X371&gt;$C$9,IF(Raw!$X371&lt;$A$9,Raw!M371,-999),-999),-999),-999),-999),-999)</f>
        <v>0.51002199999999998</v>
      </c>
      <c r="J371" s="9">
        <f>IF(Raw!$G371&gt;$C$8,IF(Raw!$Q371&gt;$C$8,IF(Raw!$N371&gt;$C$9,IF(Raw!$N371&lt;$A$9,IF(Raw!$X371&gt;$C$9,IF(Raw!$X371&lt;$A$9,Raw!N371,-999),-999),-999),-999),-999),-999)</f>
        <v>505</v>
      </c>
      <c r="K371" s="9">
        <f>IF(Raw!$G371&gt;$C$8,IF(Raw!$Q371&gt;$C$8,IF(Raw!$N371&gt;$C$9,IF(Raw!$N371&lt;$A$9,IF(Raw!$X371&gt;$C$9,IF(Raw!$X371&lt;$A$9,Raw!R371,-999),-999),-999),-999),-999),-999)</f>
        <v>0.33321200000000001</v>
      </c>
      <c r="L371" s="9">
        <f>IF(Raw!$G371&gt;$C$8,IF(Raw!$Q371&gt;$C$8,IF(Raw!$N371&gt;$C$9,IF(Raw!$N371&lt;$A$9,IF(Raw!$X371&gt;$C$9,IF(Raw!$X371&lt;$A$9,Raw!S371,-999),-999),-999),-999),-999),-999)</f>
        <v>0.64130299999999996</v>
      </c>
      <c r="M371" s="9">
        <f>Raw!Q371</f>
        <v>0.99237299999999995</v>
      </c>
      <c r="N371" s="9">
        <f>IF(Raw!$G371&gt;$C$8,IF(Raw!$Q371&gt;$C$8,IF(Raw!$N371&gt;$C$9,IF(Raw!$N371&lt;$A$9,IF(Raw!$X371&gt;$C$9,IF(Raw!$X371&lt;$A$9,Raw!V371,-999),-999),-999),-999),-999),-999)</f>
        <v>481</v>
      </c>
      <c r="O371" s="9">
        <f>IF(Raw!$G371&gt;$C$8,IF(Raw!$Q371&gt;$C$8,IF(Raw!$N371&gt;$C$9,IF(Raw!$N371&lt;$A$9,IF(Raw!$X371&gt;$C$9,IF(Raw!$X371&lt;$A$9,Raw!W371,-999),-999),-999),-999),-999),-999)</f>
        <v>2.4390000000000002E-3</v>
      </c>
      <c r="P371" s="9">
        <f>IF(Raw!$G371&gt;$C$8,IF(Raw!$Q371&gt;$C$8,IF(Raw!$N371&gt;$C$9,IF(Raw!$N371&lt;$A$9,IF(Raw!$X371&gt;$C$9,IF(Raw!$X371&lt;$A$9,Raw!X371,-999),-999),-999),-999),-999),-999)</f>
        <v>628</v>
      </c>
      <c r="R371" s="9">
        <f t="shared" si="95"/>
        <v>0.21855199999999997</v>
      </c>
      <c r="S371" s="9">
        <f t="shared" si="96"/>
        <v>0.39850772939284423</v>
      </c>
      <c r="T371" s="9">
        <f t="shared" si="97"/>
        <v>0.30809099999999995</v>
      </c>
      <c r="U371" s="9">
        <f t="shared" si="98"/>
        <v>0.48041409442962213</v>
      </c>
      <c r="V371" s="15">
        <f t="shared" si="99"/>
        <v>0</v>
      </c>
      <c r="X371" s="11">
        <f t="shared" si="100"/>
        <v>0</v>
      </c>
      <c r="Y371" s="11">
        <f t="shared" si="101"/>
        <v>2.9210000000000001E-18</v>
      </c>
      <c r="Z371" s="11">
        <f t="shared" si="102"/>
        <v>5.0500000000000002E-4</v>
      </c>
      <c r="AA371" s="16">
        <f t="shared" si="103"/>
        <v>0</v>
      </c>
      <c r="AB371" s="9">
        <f t="shared" si="104"/>
        <v>0.33321200000000001</v>
      </c>
      <c r="AC371" s="9">
        <f t="shared" si="105"/>
        <v>1</v>
      </c>
      <c r="AD371" s="15">
        <f t="shared" si="106"/>
        <v>0</v>
      </c>
      <c r="AE371" s="3">
        <f t="shared" si="107"/>
        <v>351.68839999999989</v>
      </c>
      <c r="AF371" s="2">
        <f t="shared" si="108"/>
        <v>0.25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0.99876157407407407</v>
      </c>
      <c r="C372" s="15">
        <f>Raw!C372</f>
        <v>69.599999999999994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0.68495399999999995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0.99659699999999996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0.99883101851851863</v>
      </c>
      <c r="C373" s="15">
        <f>Raw!C373</f>
        <v>68.7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0.26146799999999998</v>
      </c>
      <c r="F373" s="9">
        <f>IF(Raw!$G373&gt;$C$8,IF(Raw!$Q373&gt;$C$8,IF(Raw!$N373&gt;$C$9,IF(Raw!$N373&lt;$A$9,IF(Raw!$X373&gt;$C$9,IF(Raw!$X373&lt;$A$9,Raw!I373,-999),-999),-999),-999),-999),-999)</f>
        <v>0.544408</v>
      </c>
      <c r="G373" s="9">
        <f>Raw!G373</f>
        <v>0.99544100000000002</v>
      </c>
      <c r="H373" s="9">
        <f>IF(Raw!$G373&gt;$C$8,IF(Raw!$Q373&gt;$C$8,IF(Raw!$N373&gt;$C$9,IF(Raw!$N373&lt;$A$9,IF(Raw!$X373&gt;$C$9,IF(Raw!$X373&lt;$A$9,Raw!L373,-999),-999),-999),-999),-999),-999)</f>
        <v>398.3</v>
      </c>
      <c r="I373" s="9">
        <f>IF(Raw!$G373&gt;$C$8,IF(Raw!$Q373&gt;$C$8,IF(Raw!$N373&gt;$C$9,IF(Raw!$N373&lt;$A$9,IF(Raw!$X373&gt;$C$9,IF(Raw!$X373&lt;$A$9,Raw!M373,-999),-999),-999),-999),-999),-999)</f>
        <v>0.221862</v>
      </c>
      <c r="J373" s="9">
        <f>IF(Raw!$G373&gt;$C$8,IF(Raw!$Q373&gt;$C$8,IF(Raw!$N373&gt;$C$9,IF(Raw!$N373&lt;$A$9,IF(Raw!$X373&gt;$C$9,IF(Raw!$X373&lt;$A$9,Raw!N373,-999),-999),-999),-999),-999),-999)</f>
        <v>468</v>
      </c>
      <c r="K373" s="9">
        <f>IF(Raw!$G373&gt;$C$8,IF(Raw!$Q373&gt;$C$8,IF(Raw!$N373&gt;$C$9,IF(Raw!$N373&lt;$A$9,IF(Raw!$X373&gt;$C$9,IF(Raw!$X373&lt;$A$9,Raw!R373,-999),-999),-999),-999),-999),-999)</f>
        <v>0.37940000000000002</v>
      </c>
      <c r="L373" s="9">
        <f>IF(Raw!$G373&gt;$C$8,IF(Raw!$Q373&gt;$C$8,IF(Raw!$N373&gt;$C$9,IF(Raw!$N373&lt;$A$9,IF(Raw!$X373&gt;$C$9,IF(Raw!$X373&lt;$A$9,Raw!S373,-999),-999),-999),-999),-999),-999)</f>
        <v>0.79409799999999997</v>
      </c>
      <c r="M373" s="9">
        <f>Raw!Q373</f>
        <v>0.99643400000000004</v>
      </c>
      <c r="N373" s="9">
        <f>IF(Raw!$G373&gt;$C$8,IF(Raw!$Q373&gt;$C$8,IF(Raw!$N373&gt;$C$9,IF(Raw!$N373&lt;$A$9,IF(Raw!$X373&gt;$C$9,IF(Raw!$X373&lt;$A$9,Raw!V373,-999),-999),-999),-999),-999),-999)</f>
        <v>481</v>
      </c>
      <c r="O373" s="9">
        <f>IF(Raw!$G373&gt;$C$8,IF(Raw!$Q373&gt;$C$8,IF(Raw!$N373&gt;$C$9,IF(Raw!$N373&lt;$A$9,IF(Raw!$X373&gt;$C$9,IF(Raw!$X373&lt;$A$9,Raw!W373,-999),-999),-999),-999),-999),-999)</f>
        <v>7.2328000000000003E-2</v>
      </c>
      <c r="P373" s="9">
        <f>IF(Raw!$G373&gt;$C$8,IF(Raw!$Q373&gt;$C$8,IF(Raw!$N373&gt;$C$9,IF(Raw!$N373&lt;$A$9,IF(Raw!$X373&gt;$C$9,IF(Raw!$X373&lt;$A$9,Raw!X373,-999),-999),-999),-999),-999),-999)</f>
        <v>705</v>
      </c>
      <c r="R373" s="9">
        <f t="shared" si="95"/>
        <v>0.28294000000000002</v>
      </c>
      <c r="S373" s="9">
        <f t="shared" si="96"/>
        <v>0.51972050373984224</v>
      </c>
      <c r="T373" s="9">
        <f t="shared" si="97"/>
        <v>0.41469799999999996</v>
      </c>
      <c r="U373" s="9">
        <f t="shared" si="98"/>
        <v>0.52222521653498688</v>
      </c>
      <c r="V373" s="15">
        <f t="shared" si="99"/>
        <v>0</v>
      </c>
      <c r="X373" s="11">
        <f t="shared" si="100"/>
        <v>0</v>
      </c>
      <c r="Y373" s="11">
        <f t="shared" si="101"/>
        <v>3.9829999999999995E-18</v>
      </c>
      <c r="Z373" s="11">
        <f t="shared" si="102"/>
        <v>4.6799999999999999E-4</v>
      </c>
      <c r="AA373" s="16">
        <f t="shared" si="103"/>
        <v>0</v>
      </c>
      <c r="AB373" s="9">
        <f t="shared" si="104"/>
        <v>0.37940000000000002</v>
      </c>
      <c r="AC373" s="9">
        <f t="shared" si="105"/>
        <v>1</v>
      </c>
      <c r="AD373" s="15">
        <f t="shared" si="106"/>
        <v>0</v>
      </c>
      <c r="AE373" s="3">
        <f t="shared" si="107"/>
        <v>479.55319999999983</v>
      </c>
      <c r="AF373" s="2">
        <f t="shared" si="108"/>
        <v>0.25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0.99888888888888883</v>
      </c>
      <c r="C374" s="15">
        <f>Raw!C374</f>
        <v>67.2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0.189301</v>
      </c>
      <c r="F374" s="9">
        <f>IF(Raw!$G374&gt;$C$8,IF(Raw!$Q374&gt;$C$8,IF(Raw!$N374&gt;$C$9,IF(Raw!$N374&lt;$A$9,IF(Raw!$X374&gt;$C$9,IF(Raw!$X374&lt;$A$9,Raw!I374,-999),-999),-999),-999),-999),-999)</f>
        <v>0.429867</v>
      </c>
      <c r="G374" s="9">
        <f>Raw!G374</f>
        <v>0.99486699999999995</v>
      </c>
      <c r="H374" s="9">
        <f>IF(Raw!$G374&gt;$C$8,IF(Raw!$Q374&gt;$C$8,IF(Raw!$N374&gt;$C$9,IF(Raw!$N374&lt;$A$9,IF(Raw!$X374&gt;$C$9,IF(Raw!$X374&lt;$A$9,Raw!L374,-999),-999),-999),-999),-999),-999)</f>
        <v>334.2</v>
      </c>
      <c r="I374" s="9">
        <f>IF(Raw!$G374&gt;$C$8,IF(Raw!$Q374&gt;$C$8,IF(Raw!$N374&gt;$C$9,IF(Raw!$N374&lt;$A$9,IF(Raw!$X374&gt;$C$9,IF(Raw!$X374&lt;$A$9,Raw!M374,-999),-999),-999),-999),-999),-999)</f>
        <v>2.4390000000000002E-3</v>
      </c>
      <c r="J374" s="9">
        <f>IF(Raw!$G374&gt;$C$8,IF(Raw!$Q374&gt;$C$8,IF(Raw!$N374&gt;$C$9,IF(Raw!$N374&lt;$A$9,IF(Raw!$X374&gt;$C$9,IF(Raw!$X374&lt;$A$9,Raw!N374,-999),-999),-999),-999),-999),-999)</f>
        <v>487</v>
      </c>
      <c r="K374" s="9">
        <f>IF(Raw!$G374&gt;$C$8,IF(Raw!$Q374&gt;$C$8,IF(Raw!$N374&gt;$C$9,IF(Raw!$N374&lt;$A$9,IF(Raw!$X374&gt;$C$9,IF(Raw!$X374&lt;$A$9,Raw!R374,-999),-999),-999),-999),-999),-999)</f>
        <v>0.42708699999999999</v>
      </c>
      <c r="L374" s="9">
        <f>IF(Raw!$G374&gt;$C$8,IF(Raw!$Q374&gt;$C$8,IF(Raw!$N374&gt;$C$9,IF(Raw!$N374&lt;$A$9,IF(Raw!$X374&gt;$C$9,IF(Raw!$X374&lt;$A$9,Raw!S374,-999),-999),-999),-999),-999),-999)</f>
        <v>0.87797199999999997</v>
      </c>
      <c r="M374" s="9">
        <f>Raw!Q374</f>
        <v>0.99663000000000002</v>
      </c>
      <c r="N374" s="9">
        <f>IF(Raw!$G374&gt;$C$8,IF(Raw!$Q374&gt;$C$8,IF(Raw!$N374&gt;$C$9,IF(Raw!$N374&lt;$A$9,IF(Raw!$X374&gt;$C$9,IF(Raw!$X374&lt;$A$9,Raw!V374,-999),-999),-999),-999),-999),-999)</f>
        <v>340.7</v>
      </c>
      <c r="O374" s="9">
        <f>IF(Raw!$G374&gt;$C$8,IF(Raw!$Q374&gt;$C$8,IF(Raw!$N374&gt;$C$9,IF(Raw!$N374&lt;$A$9,IF(Raw!$X374&gt;$C$9,IF(Raw!$X374&lt;$A$9,Raw!W374,-999),-999),-999),-999),-999),-999)</f>
        <v>2.4390000000000002E-3</v>
      </c>
      <c r="P374" s="9">
        <f>IF(Raw!$G374&gt;$C$8,IF(Raw!$Q374&gt;$C$8,IF(Raw!$N374&gt;$C$9,IF(Raw!$N374&lt;$A$9,IF(Raw!$X374&gt;$C$9,IF(Raw!$X374&lt;$A$9,Raw!X374,-999),-999),-999),-999),-999),-999)</f>
        <v>370</v>
      </c>
      <c r="R374" s="9">
        <f t="shared" si="95"/>
        <v>0.240566</v>
      </c>
      <c r="S374" s="9">
        <f t="shared" si="96"/>
        <v>0.55962890847634272</v>
      </c>
      <c r="T374" s="9">
        <f t="shared" si="97"/>
        <v>0.45088499999999998</v>
      </c>
      <c r="U374" s="9">
        <f t="shared" si="98"/>
        <v>0.51355282400805491</v>
      </c>
      <c r="V374" s="15">
        <f t="shared" si="99"/>
        <v>0</v>
      </c>
      <c r="X374" s="11">
        <f t="shared" si="100"/>
        <v>0</v>
      </c>
      <c r="Y374" s="11">
        <f t="shared" si="101"/>
        <v>3.3419999999999996E-18</v>
      </c>
      <c r="Z374" s="11">
        <f t="shared" si="102"/>
        <v>4.8699999999999997E-4</v>
      </c>
      <c r="AA374" s="16">
        <f t="shared" si="103"/>
        <v>0</v>
      </c>
      <c r="AB374" s="9">
        <f t="shared" si="104"/>
        <v>0.42708699999999999</v>
      </c>
      <c r="AC374" s="9">
        <f t="shared" si="105"/>
        <v>1</v>
      </c>
      <c r="AD374" s="15">
        <f t="shared" si="106"/>
        <v>0</v>
      </c>
      <c r="AE374" s="3">
        <f t="shared" si="107"/>
        <v>402.37679999999983</v>
      </c>
      <c r="AF374" s="2">
        <f t="shared" si="108"/>
        <v>0.25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0.99895833333333339</v>
      </c>
      <c r="C375" s="15">
        <f>Raw!C375</f>
        <v>65.599999999999994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0.30244100000000002</v>
      </c>
      <c r="F375" s="9">
        <f>IF(Raw!$G375&gt;$C$8,IF(Raw!$Q375&gt;$C$8,IF(Raw!$N375&gt;$C$9,IF(Raw!$N375&lt;$A$9,IF(Raw!$X375&gt;$C$9,IF(Raw!$X375&lt;$A$9,Raw!I375,-999),-999),-999),-999),-999),-999)</f>
        <v>0.68130500000000005</v>
      </c>
      <c r="G375" s="9">
        <f>Raw!G375</f>
        <v>0.99727200000000005</v>
      </c>
      <c r="H375" s="9">
        <f>IF(Raw!$G375&gt;$C$8,IF(Raw!$Q375&gt;$C$8,IF(Raw!$N375&gt;$C$9,IF(Raw!$N375&lt;$A$9,IF(Raw!$X375&gt;$C$9,IF(Raw!$X375&lt;$A$9,Raw!L375,-999),-999),-999),-999),-999),-999)</f>
        <v>378.8</v>
      </c>
      <c r="I375" s="9">
        <f>IF(Raw!$G375&gt;$C$8,IF(Raw!$Q375&gt;$C$8,IF(Raw!$N375&gt;$C$9,IF(Raw!$N375&lt;$A$9,IF(Raw!$X375&gt;$C$9,IF(Raw!$X375&lt;$A$9,Raw!M375,-999),-999),-999),-999),-999),-999)</f>
        <v>8.9978000000000002E-2</v>
      </c>
      <c r="J375" s="9">
        <f>IF(Raw!$G375&gt;$C$8,IF(Raw!$Q375&gt;$C$8,IF(Raw!$N375&gt;$C$9,IF(Raw!$N375&lt;$A$9,IF(Raw!$X375&gt;$C$9,IF(Raw!$X375&lt;$A$9,Raw!N375,-999),-999),-999),-999),-999),-999)</f>
        <v>285</v>
      </c>
      <c r="K375" s="9">
        <f>IF(Raw!$G375&gt;$C$8,IF(Raw!$Q375&gt;$C$8,IF(Raw!$N375&gt;$C$9,IF(Raw!$N375&lt;$A$9,IF(Raw!$X375&gt;$C$9,IF(Raw!$X375&lt;$A$9,Raw!R375,-999),-999),-999),-999),-999),-999)</f>
        <v>0.38359900000000002</v>
      </c>
      <c r="L375" s="9">
        <f>IF(Raw!$G375&gt;$C$8,IF(Raw!$Q375&gt;$C$8,IF(Raw!$N375&gt;$C$9,IF(Raw!$N375&lt;$A$9,IF(Raw!$X375&gt;$C$9,IF(Raw!$X375&lt;$A$9,Raw!S375,-999),-999),-999),-999),-999),-999)</f>
        <v>0.66545500000000002</v>
      </c>
      <c r="M375" s="9">
        <f>Raw!Q375</f>
        <v>0.93380099999999999</v>
      </c>
      <c r="N375" s="9">
        <f>IF(Raw!$G375&gt;$C$8,IF(Raw!$Q375&gt;$C$8,IF(Raw!$N375&gt;$C$9,IF(Raw!$N375&lt;$A$9,IF(Raw!$X375&gt;$C$9,IF(Raw!$X375&lt;$A$9,Raw!V375,-999),-999),-999),-999),-999),-999)</f>
        <v>243.5</v>
      </c>
      <c r="O375" s="9">
        <f>IF(Raw!$G375&gt;$C$8,IF(Raw!$Q375&gt;$C$8,IF(Raw!$N375&gt;$C$9,IF(Raw!$N375&lt;$A$9,IF(Raw!$X375&gt;$C$9,IF(Raw!$X375&lt;$A$9,Raw!W375,-999),-999),-999),-999),-999),-999)</f>
        <v>0.31427899999999998</v>
      </c>
      <c r="P375" s="9">
        <f>IF(Raw!$G375&gt;$C$8,IF(Raw!$Q375&gt;$C$8,IF(Raw!$N375&gt;$C$9,IF(Raw!$N375&lt;$A$9,IF(Raw!$X375&gt;$C$9,IF(Raw!$X375&lt;$A$9,Raw!X375,-999),-999),-999),-999),-999),-999)</f>
        <v>1264</v>
      </c>
      <c r="R375" s="9">
        <f t="shared" si="95"/>
        <v>0.37886400000000003</v>
      </c>
      <c r="S375" s="9">
        <f t="shared" si="96"/>
        <v>0.55608574720573023</v>
      </c>
      <c r="T375" s="9">
        <f t="shared" si="97"/>
        <v>0.281856</v>
      </c>
      <c r="U375" s="9">
        <f t="shared" si="98"/>
        <v>0.4235538090479446</v>
      </c>
      <c r="V375" s="15">
        <f t="shared" si="99"/>
        <v>0</v>
      </c>
      <c r="X375" s="11">
        <f t="shared" si="100"/>
        <v>0</v>
      </c>
      <c r="Y375" s="11">
        <f t="shared" si="101"/>
        <v>3.7880000000000002E-18</v>
      </c>
      <c r="Z375" s="11">
        <f t="shared" si="102"/>
        <v>2.8499999999999999E-4</v>
      </c>
      <c r="AA375" s="16">
        <f t="shared" si="103"/>
        <v>0</v>
      </c>
      <c r="AB375" s="9">
        <f t="shared" si="104"/>
        <v>0.38359900000000002</v>
      </c>
      <c r="AC375" s="9">
        <f t="shared" si="105"/>
        <v>1</v>
      </c>
      <c r="AD375" s="15">
        <f t="shared" si="106"/>
        <v>0</v>
      </c>
      <c r="AE375" s="3">
        <f t="shared" si="107"/>
        <v>456.07519999999988</v>
      </c>
      <c r="AF375" s="2">
        <f t="shared" si="108"/>
        <v>0.25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0.9990162037037037</v>
      </c>
      <c r="C376" s="15">
        <f>Raw!C376</f>
        <v>64.3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0.99644299999999997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0.38872600000000002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0.99908564814814815</v>
      </c>
      <c r="C377" s="15">
        <f>Raw!C377</f>
        <v>63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0.99385599999999996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0.37149599999999999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0.99914351851851846</v>
      </c>
      <c r="C378" s="15">
        <f>Raw!C378</f>
        <v>61.9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0.99737699999999996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0.84523599999999999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0.99921296296296302</v>
      </c>
      <c r="C379" s="15">
        <f>Raw!C379</f>
        <v>61.2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0.27439799999999998</v>
      </c>
      <c r="F379" s="9">
        <f>IF(Raw!$G379&gt;$C$8,IF(Raw!$Q379&gt;$C$8,IF(Raw!$N379&gt;$C$9,IF(Raw!$N379&lt;$A$9,IF(Raw!$X379&gt;$C$9,IF(Raw!$X379&lt;$A$9,Raw!I379,-999),-999),-999),-999),-999),-999)</f>
        <v>0.61677499999999996</v>
      </c>
      <c r="G379" s="9">
        <f>Raw!G379</f>
        <v>0.99675000000000002</v>
      </c>
      <c r="H379" s="9">
        <f>IF(Raw!$G379&gt;$C$8,IF(Raw!$Q379&gt;$C$8,IF(Raw!$N379&gt;$C$9,IF(Raw!$N379&lt;$A$9,IF(Raw!$X379&gt;$C$9,IF(Raw!$X379&lt;$A$9,Raw!L379,-999),-999),-999),-999),-999),-999)</f>
        <v>374.8</v>
      </c>
      <c r="I379" s="9">
        <f>IF(Raw!$G379&gt;$C$8,IF(Raw!$Q379&gt;$C$8,IF(Raw!$N379&gt;$C$9,IF(Raw!$N379&lt;$A$9,IF(Raw!$X379&gt;$C$9,IF(Raw!$X379&lt;$A$9,Raw!M379,-999),-999),-999),-999),-999),-999)</f>
        <v>2.4390000000000002E-3</v>
      </c>
      <c r="J379" s="9">
        <f>IF(Raw!$G379&gt;$C$8,IF(Raw!$Q379&gt;$C$8,IF(Raw!$N379&gt;$C$9,IF(Raw!$N379&lt;$A$9,IF(Raw!$X379&gt;$C$9,IF(Raw!$X379&lt;$A$9,Raw!N379,-999),-999),-999),-999),-999),-999)</f>
        <v>445</v>
      </c>
      <c r="K379" s="9">
        <f>IF(Raw!$G379&gt;$C$8,IF(Raw!$Q379&gt;$C$8,IF(Raw!$N379&gt;$C$9,IF(Raw!$N379&lt;$A$9,IF(Raw!$X379&gt;$C$9,IF(Raw!$X379&lt;$A$9,Raw!R379,-999),-999),-999),-999),-999),-999)</f>
        <v>0.26898899999999998</v>
      </c>
      <c r="L379" s="9">
        <f>IF(Raw!$G379&gt;$C$8,IF(Raw!$Q379&gt;$C$8,IF(Raw!$N379&gt;$C$9,IF(Raw!$N379&lt;$A$9,IF(Raw!$X379&gt;$C$9,IF(Raw!$X379&lt;$A$9,Raw!S379,-999),-999),-999),-999),-999),-999)</f>
        <v>0.52111200000000002</v>
      </c>
      <c r="M379" s="9">
        <f>Raw!Q379</f>
        <v>0.99389000000000005</v>
      </c>
      <c r="N379" s="9">
        <f>IF(Raw!$G379&gt;$C$8,IF(Raw!$Q379&gt;$C$8,IF(Raw!$N379&gt;$C$9,IF(Raw!$N379&lt;$A$9,IF(Raw!$X379&gt;$C$9,IF(Raw!$X379&lt;$A$9,Raw!V379,-999),-999),-999),-999),-999),-999)</f>
        <v>442.9</v>
      </c>
      <c r="O379" s="9">
        <f>IF(Raw!$G379&gt;$C$8,IF(Raw!$Q379&gt;$C$8,IF(Raw!$N379&gt;$C$9,IF(Raw!$N379&lt;$A$9,IF(Raw!$X379&gt;$C$9,IF(Raw!$X379&lt;$A$9,Raw!W379,-999),-999),-999),-999),-999),-999)</f>
        <v>2.4390000000000002E-3</v>
      </c>
      <c r="P379" s="9">
        <f>IF(Raw!$G379&gt;$C$8,IF(Raw!$Q379&gt;$C$8,IF(Raw!$N379&gt;$C$9,IF(Raw!$N379&lt;$A$9,IF(Raw!$X379&gt;$C$9,IF(Raw!$X379&lt;$A$9,Raw!X379,-999),-999),-999),-999),-999),-999)</f>
        <v>436</v>
      </c>
      <c r="R379" s="9">
        <f t="shared" si="95"/>
        <v>0.34237699999999999</v>
      </c>
      <c r="S379" s="9">
        <f t="shared" si="96"/>
        <v>0.55510842689797735</v>
      </c>
      <c r="T379" s="9">
        <f t="shared" si="97"/>
        <v>0.25212300000000004</v>
      </c>
      <c r="U379" s="9">
        <f t="shared" si="98"/>
        <v>0.48381729839266807</v>
      </c>
      <c r="V379" s="15">
        <f t="shared" si="99"/>
        <v>0</v>
      </c>
      <c r="X379" s="11">
        <f t="shared" si="100"/>
        <v>0</v>
      </c>
      <c r="Y379" s="11">
        <f t="shared" si="101"/>
        <v>3.7479999999999996E-18</v>
      </c>
      <c r="Z379" s="11">
        <f t="shared" si="102"/>
        <v>4.4499999999999997E-4</v>
      </c>
      <c r="AA379" s="16">
        <f t="shared" si="103"/>
        <v>0</v>
      </c>
      <c r="AB379" s="9">
        <f t="shared" si="104"/>
        <v>0.26898899999999998</v>
      </c>
      <c r="AC379" s="9">
        <f t="shared" si="105"/>
        <v>1</v>
      </c>
      <c r="AD379" s="15">
        <f t="shared" si="106"/>
        <v>0</v>
      </c>
      <c r="AE379" s="3">
        <f t="shared" si="107"/>
        <v>451.25919999999985</v>
      </c>
      <c r="AF379" s="2">
        <f t="shared" si="108"/>
        <v>0.25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0.99927083333333344</v>
      </c>
      <c r="C380" s="15">
        <f>Raw!C380</f>
        <v>59.9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0.863591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0.23449600000000001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0.99934027777777779</v>
      </c>
      <c r="C381" s="15">
        <f>Raw!C381</f>
        <v>58.5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0.99535300000000004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0.70912500000000001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0.9993981481481482</v>
      </c>
      <c r="C382" s="15">
        <f>Raw!C382</f>
        <v>57.2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0.87858499999999995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0.26163900000000001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0.99945601851851851</v>
      </c>
      <c r="C383" s="15">
        <f>Raw!C383</f>
        <v>55.9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0.518343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0.99361100000000002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0.99952546296296296</v>
      </c>
      <c r="C384" s="15">
        <f>Raw!C384</f>
        <v>55.2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0.175458</v>
      </c>
      <c r="F384" s="9">
        <f>IF(Raw!$G384&gt;$C$8,IF(Raw!$Q384&gt;$C$8,IF(Raw!$N384&gt;$C$9,IF(Raw!$N384&lt;$A$9,IF(Raw!$X384&gt;$C$9,IF(Raw!$X384&lt;$A$9,Raw!I384,-999),-999),-999),-999),-999),-999)</f>
        <v>0.34863300000000003</v>
      </c>
      <c r="G384" s="9">
        <f>Raw!G384</f>
        <v>0.99145399999999995</v>
      </c>
      <c r="H384" s="9">
        <f>IF(Raw!$G384&gt;$C$8,IF(Raw!$Q384&gt;$C$8,IF(Raw!$N384&gt;$C$9,IF(Raw!$N384&lt;$A$9,IF(Raw!$X384&gt;$C$9,IF(Raw!$X384&lt;$A$9,Raw!L384,-999),-999),-999),-999),-999),-999)</f>
        <v>378.8</v>
      </c>
      <c r="I384" s="9">
        <f>IF(Raw!$G384&gt;$C$8,IF(Raw!$Q384&gt;$C$8,IF(Raw!$N384&gt;$C$9,IF(Raw!$N384&lt;$A$9,IF(Raw!$X384&gt;$C$9,IF(Raw!$X384&lt;$A$9,Raw!M384,-999),-999),-999),-999),-999),-999)</f>
        <v>2.4390000000000002E-3</v>
      </c>
      <c r="J384" s="9">
        <f>IF(Raw!$G384&gt;$C$8,IF(Raw!$Q384&gt;$C$8,IF(Raw!$N384&gt;$C$9,IF(Raw!$N384&lt;$A$9,IF(Raw!$X384&gt;$C$9,IF(Raw!$X384&lt;$A$9,Raw!N384,-999),-999),-999),-999),-999),-999)</f>
        <v>336</v>
      </c>
      <c r="K384" s="9">
        <f>IF(Raw!$G384&gt;$C$8,IF(Raw!$Q384&gt;$C$8,IF(Raw!$N384&gt;$C$9,IF(Raw!$N384&lt;$A$9,IF(Raw!$X384&gt;$C$9,IF(Raw!$X384&lt;$A$9,Raw!R384,-999),-999),-999),-999),-999),-999)</f>
        <v>0.28326899999999999</v>
      </c>
      <c r="L384" s="9">
        <f>IF(Raw!$G384&gt;$C$8,IF(Raw!$Q384&gt;$C$8,IF(Raw!$N384&gt;$C$9,IF(Raw!$N384&lt;$A$9,IF(Raw!$X384&gt;$C$9,IF(Raw!$X384&lt;$A$9,Raw!S384,-999),-999),-999),-999),-999),-999)</f>
        <v>0.54574800000000001</v>
      </c>
      <c r="M384" s="9">
        <f>Raw!Q384</f>
        <v>0.99008099999999999</v>
      </c>
      <c r="N384" s="9">
        <f>IF(Raw!$G384&gt;$C$8,IF(Raw!$Q384&gt;$C$8,IF(Raw!$N384&gt;$C$9,IF(Raw!$N384&lt;$A$9,IF(Raw!$X384&gt;$C$9,IF(Raw!$X384&lt;$A$9,Raw!V384,-999),-999),-999),-999),-999),-999)</f>
        <v>391.8</v>
      </c>
      <c r="O384" s="9">
        <f>IF(Raw!$G384&gt;$C$8,IF(Raw!$Q384&gt;$C$8,IF(Raw!$N384&gt;$C$9,IF(Raw!$N384&lt;$A$9,IF(Raw!$X384&gt;$C$9,IF(Raw!$X384&lt;$A$9,Raw!W384,-999),-999),-999),-999),-999),-999)</f>
        <v>2.4390000000000002E-3</v>
      </c>
      <c r="P384" s="9">
        <f>IF(Raw!$G384&gt;$C$8,IF(Raw!$Q384&gt;$C$8,IF(Raw!$N384&gt;$C$9,IF(Raw!$N384&lt;$A$9,IF(Raw!$X384&gt;$C$9,IF(Raw!$X384&lt;$A$9,Raw!X384,-999),-999),-999),-999),-999),-999)</f>
        <v>344</v>
      </c>
      <c r="R384" s="9">
        <f t="shared" si="95"/>
        <v>0.17317500000000002</v>
      </c>
      <c r="S384" s="9">
        <f t="shared" si="96"/>
        <v>0.49672578327352834</v>
      </c>
      <c r="T384" s="9">
        <f t="shared" si="97"/>
        <v>0.26247900000000002</v>
      </c>
      <c r="U384" s="9">
        <f t="shared" si="98"/>
        <v>0.48095274742188704</v>
      </c>
      <c r="V384" s="15">
        <f t="shared" si="99"/>
        <v>0</v>
      </c>
      <c r="X384" s="11">
        <f t="shared" si="100"/>
        <v>0</v>
      </c>
      <c r="Y384" s="11">
        <f t="shared" si="101"/>
        <v>3.7880000000000002E-18</v>
      </c>
      <c r="Z384" s="11">
        <f t="shared" si="102"/>
        <v>3.3599999999999998E-4</v>
      </c>
      <c r="AA384" s="16">
        <f t="shared" si="103"/>
        <v>0</v>
      </c>
      <c r="AB384" s="9">
        <f t="shared" si="104"/>
        <v>0.28326899999999999</v>
      </c>
      <c r="AC384" s="9">
        <f t="shared" si="105"/>
        <v>1</v>
      </c>
      <c r="AD384" s="15">
        <f t="shared" si="106"/>
        <v>0</v>
      </c>
      <c r="AE384" s="3">
        <f t="shared" si="107"/>
        <v>456.07519999999988</v>
      </c>
      <c r="AF384" s="2">
        <f t="shared" si="108"/>
        <v>0.25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0.99958333333333327</v>
      </c>
      <c r="C385" s="15">
        <f>Raw!C385</f>
        <v>53.9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6.1058000000000001E-2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0.98813899999999999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0.99965277777777783</v>
      </c>
      <c r="C386" s="15">
        <f>Raw!C386</f>
        <v>52.5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0.99353499999999995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0.20760100000000001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0.99971064814814825</v>
      </c>
      <c r="C387" s="15">
        <f>Raw!C387</f>
        <v>51.4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0.64112599999999997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0.65496799999999999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0.9997800925925926</v>
      </c>
      <c r="C388" s="15">
        <f>Raw!C388</f>
        <v>50.3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0.21546299999999999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0.93432300000000001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0.99983796296296301</v>
      </c>
      <c r="C389" s="15">
        <f>Raw!C389</f>
        <v>49.2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0.22182099999999999</v>
      </c>
      <c r="F389" s="9">
        <f>IF(Raw!$G389&gt;$C$8,IF(Raw!$Q389&gt;$C$8,IF(Raw!$N389&gt;$C$9,IF(Raw!$N389&lt;$A$9,IF(Raw!$X389&gt;$C$9,IF(Raw!$X389&lt;$A$9,Raw!I389,-999),-999),-999),-999),-999),-999)</f>
        <v>0.47372300000000001</v>
      </c>
      <c r="G389" s="9">
        <f>Raw!G389</f>
        <v>0.99288399999999999</v>
      </c>
      <c r="H389" s="9">
        <f>IF(Raw!$G389&gt;$C$8,IF(Raw!$Q389&gt;$C$8,IF(Raw!$N389&gt;$C$9,IF(Raw!$N389&lt;$A$9,IF(Raw!$X389&gt;$C$9,IF(Raw!$X389&lt;$A$9,Raw!L389,-999),-999),-999),-999),-999),-999)</f>
        <v>309.10000000000002</v>
      </c>
      <c r="I389" s="9">
        <f>IF(Raw!$G389&gt;$C$8,IF(Raw!$Q389&gt;$C$8,IF(Raw!$N389&gt;$C$9,IF(Raw!$N389&lt;$A$9,IF(Raw!$X389&gt;$C$9,IF(Raw!$X389&lt;$A$9,Raw!M389,-999),-999),-999),-999),-999),-999)</f>
        <v>3.5875999999999998E-2</v>
      </c>
      <c r="J389" s="9">
        <f>IF(Raw!$G389&gt;$C$8,IF(Raw!$Q389&gt;$C$8,IF(Raw!$N389&gt;$C$9,IF(Raw!$N389&lt;$A$9,IF(Raw!$X389&gt;$C$9,IF(Raw!$X389&lt;$A$9,Raw!N389,-999),-999),-999),-999),-999),-999)</f>
        <v>605</v>
      </c>
      <c r="K389" s="9">
        <f>IF(Raw!$G389&gt;$C$8,IF(Raw!$Q389&gt;$C$8,IF(Raw!$N389&gt;$C$9,IF(Raw!$N389&lt;$A$9,IF(Raw!$X389&gt;$C$9,IF(Raw!$X389&lt;$A$9,Raw!R389,-999),-999),-999),-999),-999),-999)</f>
        <v>0.31103199999999998</v>
      </c>
      <c r="L389" s="9">
        <f>IF(Raw!$G389&gt;$C$8,IF(Raw!$Q389&gt;$C$8,IF(Raw!$N389&gt;$C$9,IF(Raw!$N389&lt;$A$9,IF(Raw!$X389&gt;$C$9,IF(Raw!$X389&lt;$A$9,Raw!S389,-999),-999),-999),-999),-999),-999)</f>
        <v>0.59570999999999996</v>
      </c>
      <c r="M389" s="9">
        <f>Raw!Q389</f>
        <v>0.993641</v>
      </c>
      <c r="N389" s="9">
        <f>IF(Raw!$G389&gt;$C$8,IF(Raw!$Q389&gt;$C$8,IF(Raw!$N389&gt;$C$9,IF(Raw!$N389&lt;$A$9,IF(Raw!$X389&gt;$C$9,IF(Raw!$X389&lt;$A$9,Raw!V389,-999),-999),-999),-999),-999),-999)</f>
        <v>319.7</v>
      </c>
      <c r="O389" s="9">
        <f>IF(Raw!$G389&gt;$C$8,IF(Raw!$Q389&gt;$C$8,IF(Raw!$N389&gt;$C$9,IF(Raw!$N389&lt;$A$9,IF(Raw!$X389&gt;$C$9,IF(Raw!$X389&lt;$A$9,Raw!W389,-999),-999),-999),-999),-999),-999)</f>
        <v>2.4390000000000002E-3</v>
      </c>
      <c r="P389" s="9">
        <f>IF(Raw!$G389&gt;$C$8,IF(Raw!$Q389&gt;$C$8,IF(Raw!$N389&gt;$C$9,IF(Raw!$N389&lt;$A$9,IF(Raw!$X389&gt;$C$9,IF(Raw!$X389&lt;$A$9,Raw!X389,-999),-999),-999),-999),-999),-999)</f>
        <v>473</v>
      </c>
      <c r="R389" s="9">
        <f t="shared" si="95"/>
        <v>0.25190200000000001</v>
      </c>
      <c r="S389" s="9">
        <f t="shared" si="96"/>
        <v>0.53174956672992446</v>
      </c>
      <c r="T389" s="9">
        <f t="shared" si="97"/>
        <v>0.28467799999999999</v>
      </c>
      <c r="U389" s="9">
        <f t="shared" si="98"/>
        <v>0.47788017659599469</v>
      </c>
      <c r="V389" s="15">
        <f t="shared" si="99"/>
        <v>0</v>
      </c>
      <c r="X389" s="11">
        <f t="shared" si="100"/>
        <v>0</v>
      </c>
      <c r="Y389" s="11">
        <f t="shared" si="101"/>
        <v>3.091E-18</v>
      </c>
      <c r="Z389" s="11">
        <f t="shared" si="102"/>
        <v>6.0499999999999996E-4</v>
      </c>
      <c r="AA389" s="16">
        <f t="shared" si="103"/>
        <v>0</v>
      </c>
      <c r="AB389" s="9">
        <f t="shared" si="104"/>
        <v>0.31103199999999998</v>
      </c>
      <c r="AC389" s="9">
        <f t="shared" si="105"/>
        <v>1</v>
      </c>
      <c r="AD389" s="15">
        <f t="shared" si="106"/>
        <v>0</v>
      </c>
      <c r="AE389" s="3">
        <f t="shared" si="107"/>
        <v>372.15639999999991</v>
      </c>
      <c r="AF389" s="2">
        <f t="shared" si="108"/>
        <v>0.25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0.99990740740740736</v>
      </c>
      <c r="C390" s="15">
        <f>Raw!C390</f>
        <v>47.7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0.363873</v>
      </c>
      <c r="F390" s="9">
        <f>IF(Raw!$G390&gt;$C$8,IF(Raw!$Q390&gt;$C$8,IF(Raw!$N390&gt;$C$9,IF(Raw!$N390&lt;$A$9,IF(Raw!$X390&gt;$C$9,IF(Raw!$X390&lt;$A$9,Raw!I390,-999),-999),-999),-999),-999),-999)</f>
        <v>0.58029699999999995</v>
      </c>
      <c r="G390" s="9">
        <f>Raw!G390</f>
        <v>0.89504399999999995</v>
      </c>
      <c r="H390" s="9">
        <f>IF(Raw!$G390&gt;$C$8,IF(Raw!$Q390&gt;$C$8,IF(Raw!$N390&gt;$C$9,IF(Raw!$N390&lt;$A$9,IF(Raw!$X390&gt;$C$9,IF(Raw!$X390&lt;$A$9,Raw!L390,-999),-999),-999),-999),-999),-999)</f>
        <v>298.60000000000002</v>
      </c>
      <c r="I390" s="9">
        <f>IF(Raw!$G390&gt;$C$8,IF(Raw!$Q390&gt;$C$8,IF(Raw!$N390&gt;$C$9,IF(Raw!$N390&lt;$A$9,IF(Raw!$X390&gt;$C$9,IF(Raw!$X390&lt;$A$9,Raw!M390,-999),-999),-999),-999),-999),-999)</f>
        <v>0.51002199999999998</v>
      </c>
      <c r="J390" s="9">
        <f>IF(Raw!$G390&gt;$C$8,IF(Raw!$Q390&gt;$C$8,IF(Raw!$N390&gt;$C$9,IF(Raw!$N390&lt;$A$9,IF(Raw!$X390&gt;$C$9,IF(Raw!$X390&lt;$A$9,Raw!N390,-999),-999),-999),-999),-999),-999)</f>
        <v>396</v>
      </c>
      <c r="K390" s="9">
        <f>IF(Raw!$G390&gt;$C$8,IF(Raw!$Q390&gt;$C$8,IF(Raw!$N390&gt;$C$9,IF(Raw!$N390&lt;$A$9,IF(Raw!$X390&gt;$C$9,IF(Raw!$X390&lt;$A$9,Raw!R390,-999),-999),-999),-999),-999),-999)</f>
        <v>0.20995900000000001</v>
      </c>
      <c r="L390" s="9">
        <f>IF(Raw!$G390&gt;$C$8,IF(Raw!$Q390&gt;$C$8,IF(Raw!$N390&gt;$C$9,IF(Raw!$N390&lt;$A$9,IF(Raw!$X390&gt;$C$9,IF(Raw!$X390&lt;$A$9,Raw!S390,-999),-999),-999),-999),-999),-999)</f>
        <v>0.39414500000000002</v>
      </c>
      <c r="M390" s="9">
        <f>Raw!Q390</f>
        <v>0.98846699999999998</v>
      </c>
      <c r="N390" s="9">
        <f>IF(Raw!$G390&gt;$C$8,IF(Raw!$Q390&gt;$C$8,IF(Raw!$N390&gt;$C$9,IF(Raw!$N390&lt;$A$9,IF(Raw!$X390&gt;$C$9,IF(Raw!$X390&lt;$A$9,Raw!V390,-999),-999),-999),-999),-999),-999)</f>
        <v>512.5</v>
      </c>
      <c r="O390" s="9">
        <f>IF(Raw!$G390&gt;$C$8,IF(Raw!$Q390&gt;$C$8,IF(Raw!$N390&gt;$C$9,IF(Raw!$N390&lt;$A$9,IF(Raw!$X390&gt;$C$9,IF(Raw!$X390&lt;$A$9,Raw!W390,-999),-999),-999),-999),-999),-999)</f>
        <v>2.4390000000000002E-3</v>
      </c>
      <c r="P390" s="9">
        <f>IF(Raw!$G390&gt;$C$8,IF(Raw!$Q390&gt;$C$8,IF(Raw!$N390&gt;$C$9,IF(Raw!$N390&lt;$A$9,IF(Raw!$X390&gt;$C$9,IF(Raw!$X390&lt;$A$9,Raw!X390,-999),-999),-999),-999),-999),-999)</f>
        <v>584</v>
      </c>
      <c r="R390" s="9">
        <f t="shared" si="95"/>
        <v>0.21642399999999995</v>
      </c>
      <c r="S390" s="9">
        <f t="shared" si="96"/>
        <v>0.3729538494943106</v>
      </c>
      <c r="T390" s="9">
        <f t="shared" si="97"/>
        <v>0.18418600000000002</v>
      </c>
      <c r="U390" s="9">
        <f t="shared" si="98"/>
        <v>0.46730517956589579</v>
      </c>
      <c r="V390" s="15">
        <f t="shared" si="99"/>
        <v>0</v>
      </c>
      <c r="X390" s="11">
        <f t="shared" si="100"/>
        <v>0</v>
      </c>
      <c r="Y390" s="11">
        <f t="shared" si="101"/>
        <v>2.9860000000000001E-18</v>
      </c>
      <c r="Z390" s="11">
        <f t="shared" si="102"/>
        <v>3.9599999999999998E-4</v>
      </c>
      <c r="AA390" s="16">
        <f t="shared" si="103"/>
        <v>0</v>
      </c>
      <c r="AB390" s="9">
        <f t="shared" si="104"/>
        <v>0.20995900000000001</v>
      </c>
      <c r="AC390" s="9">
        <f t="shared" si="105"/>
        <v>1</v>
      </c>
      <c r="AD390" s="15">
        <f t="shared" si="106"/>
        <v>0</v>
      </c>
      <c r="AE390" s="3">
        <f t="shared" si="107"/>
        <v>359.51439999999991</v>
      </c>
      <c r="AF390" s="2">
        <f t="shared" si="108"/>
        <v>0.25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0.99996527777777777</v>
      </c>
      <c r="C391" s="15">
        <f>Raw!C391</f>
        <v>45.9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0.19278400000000001</v>
      </c>
      <c r="F391" s="9">
        <f>IF(Raw!$G391&gt;$C$8,IF(Raw!$Q391&gt;$C$8,IF(Raw!$N391&gt;$C$9,IF(Raw!$N391&lt;$A$9,IF(Raw!$X391&gt;$C$9,IF(Raw!$X391&lt;$A$9,Raw!I391,-999),-999),-999),-999),-999),-999)</f>
        <v>0.43815700000000002</v>
      </c>
      <c r="G391" s="9">
        <f>Raw!G391</f>
        <v>0.98691899999999999</v>
      </c>
      <c r="H391" s="9">
        <f>IF(Raw!$G391&gt;$C$8,IF(Raw!$Q391&gt;$C$8,IF(Raw!$N391&gt;$C$9,IF(Raw!$N391&lt;$A$9,IF(Raw!$X391&gt;$C$9,IF(Raw!$X391&lt;$A$9,Raw!L391,-999),-999),-999),-999),-999),-999)</f>
        <v>474.5</v>
      </c>
      <c r="I391" s="9">
        <f>IF(Raw!$G391&gt;$C$8,IF(Raw!$Q391&gt;$C$8,IF(Raw!$N391&gt;$C$9,IF(Raw!$N391&lt;$A$9,IF(Raw!$X391&gt;$C$9,IF(Raw!$X391&lt;$A$9,Raw!M391,-999),-999),-999),-999),-999),-999)</f>
        <v>2.4390000000000002E-3</v>
      </c>
      <c r="J391" s="9">
        <f>IF(Raw!$G391&gt;$C$8,IF(Raw!$Q391&gt;$C$8,IF(Raw!$N391&gt;$C$9,IF(Raw!$N391&lt;$A$9,IF(Raw!$X391&gt;$C$9,IF(Raw!$X391&lt;$A$9,Raw!N391,-999),-999),-999),-999),-999),-999)</f>
        <v>386</v>
      </c>
      <c r="K391" s="9">
        <f>IF(Raw!$G391&gt;$C$8,IF(Raw!$Q391&gt;$C$8,IF(Raw!$N391&gt;$C$9,IF(Raw!$N391&lt;$A$9,IF(Raw!$X391&gt;$C$9,IF(Raw!$X391&lt;$A$9,Raw!R391,-999),-999),-999),-999),-999),-999)</f>
        <v>0.222359</v>
      </c>
      <c r="L391" s="9">
        <f>IF(Raw!$G391&gt;$C$8,IF(Raw!$Q391&gt;$C$8,IF(Raw!$N391&gt;$C$9,IF(Raw!$N391&lt;$A$9,IF(Raw!$X391&gt;$C$9,IF(Raw!$X391&lt;$A$9,Raw!S391,-999),-999),-999),-999),-999),-999)</f>
        <v>0.42668499999999998</v>
      </c>
      <c r="M391" s="9">
        <f>Raw!Q391</f>
        <v>0.99316499999999996</v>
      </c>
      <c r="N391" s="9">
        <f>IF(Raw!$G391&gt;$C$8,IF(Raw!$Q391&gt;$C$8,IF(Raw!$N391&gt;$C$9,IF(Raw!$N391&lt;$A$9,IF(Raw!$X391&gt;$C$9,IF(Raw!$X391&lt;$A$9,Raw!V391,-999),-999),-999),-999),-999),-999)</f>
        <v>468</v>
      </c>
      <c r="O391" s="9">
        <f>IF(Raw!$G391&gt;$C$8,IF(Raw!$Q391&gt;$C$8,IF(Raw!$N391&gt;$C$9,IF(Raw!$N391&lt;$A$9,IF(Raw!$X391&gt;$C$9,IF(Raw!$X391&lt;$A$9,Raw!W391,-999),-999),-999),-999),-999),-999)</f>
        <v>2.3104E-2</v>
      </c>
      <c r="P391" s="9">
        <f>IF(Raw!$G391&gt;$C$8,IF(Raw!$Q391&gt;$C$8,IF(Raw!$N391&gt;$C$9,IF(Raw!$N391&lt;$A$9,IF(Raw!$X391&gt;$C$9,IF(Raw!$X391&lt;$A$9,Raw!X391,-999),-999),-999),-999),-999),-999)</f>
        <v>528</v>
      </c>
      <c r="R391" s="9">
        <f t="shared" si="95"/>
        <v>0.24537300000000001</v>
      </c>
      <c r="S391" s="9">
        <f t="shared" si="96"/>
        <v>0.56001159401766942</v>
      </c>
      <c r="T391" s="9">
        <f t="shared" si="97"/>
        <v>0.20432599999999998</v>
      </c>
      <c r="U391" s="9">
        <f t="shared" si="98"/>
        <v>0.47886848611973704</v>
      </c>
      <c r="V391" s="15">
        <f t="shared" si="99"/>
        <v>0</v>
      </c>
      <c r="X391" s="11">
        <f t="shared" si="100"/>
        <v>0</v>
      </c>
      <c r="Y391" s="11">
        <f t="shared" si="101"/>
        <v>4.7449999999999998E-18</v>
      </c>
      <c r="Z391" s="11">
        <f t="shared" si="102"/>
        <v>3.86E-4</v>
      </c>
      <c r="AA391" s="16">
        <f t="shared" si="103"/>
        <v>0</v>
      </c>
      <c r="AB391" s="9">
        <f t="shared" si="104"/>
        <v>0.222359</v>
      </c>
      <c r="AC391" s="9">
        <f t="shared" si="105"/>
        <v>1</v>
      </c>
      <c r="AD391" s="15">
        <f t="shared" si="106"/>
        <v>0</v>
      </c>
      <c r="AE391" s="3">
        <f t="shared" si="107"/>
        <v>571.29799999999977</v>
      </c>
      <c r="AF391" s="2">
        <f t="shared" si="108"/>
        <v>0.25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3.4722222222222222E-5</v>
      </c>
      <c r="C392" s="15">
        <f>Raw!C392</f>
        <v>45.2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0.99675800000000003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0.16745599999999999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9.2592592592592588E-5</v>
      </c>
      <c r="C393" s="15">
        <f>Raw!C393</f>
        <v>44.1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0.17110600000000001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0.99643999999999999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1.6203703703703703E-4</v>
      </c>
      <c r="C394" s="15">
        <f>Raw!C394</f>
        <v>42.4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0.95767400000000003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6.3819000000000001E-2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2.199074074074074E-4</v>
      </c>
      <c r="C395" s="15">
        <f>Raw!C395</f>
        <v>41.5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0.91059000000000001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0.52679600000000004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2.7777777777777778E-4</v>
      </c>
      <c r="C396" s="15">
        <f>Raw!C396</f>
        <v>40.200000000000003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0.98812299999999997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0.18775700000000001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3.4722222222222224E-4</v>
      </c>
      <c r="C397" s="15">
        <f>Raw!C397</f>
        <v>39.299999999999997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0.99660899999999997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0.99324400000000002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4.0509259259259258E-4</v>
      </c>
      <c r="C398" s="15">
        <f>Raw!C398</f>
        <v>38.200000000000003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0.19118299999999999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0.150452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4.7453703703703704E-4</v>
      </c>
      <c r="C399" s="15">
        <f>Raw!C399</f>
        <v>36.799999999999997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0.25964700000000002</v>
      </c>
      <c r="F399" s="9">
        <f>IF(Raw!$G399&gt;$C$8,IF(Raw!$Q399&gt;$C$8,IF(Raw!$N399&gt;$C$9,IF(Raw!$N399&lt;$A$9,IF(Raw!$X399&gt;$C$9,IF(Raw!$X399&lt;$A$9,Raw!I399,-999),-999),-999),-999),-999),-999)</f>
        <v>0.598468</v>
      </c>
      <c r="G399" s="9">
        <f>Raw!G399</f>
        <v>0.99476699999999996</v>
      </c>
      <c r="H399" s="9">
        <f>IF(Raw!$G399&gt;$C$8,IF(Raw!$Q399&gt;$C$8,IF(Raw!$N399&gt;$C$9,IF(Raw!$N399&lt;$A$9,IF(Raw!$X399&gt;$C$9,IF(Raw!$X399&lt;$A$9,Raw!L399,-999),-999),-999),-999),-999),-999)</f>
        <v>387.8</v>
      </c>
      <c r="I399" s="9">
        <f>IF(Raw!$G399&gt;$C$8,IF(Raw!$Q399&gt;$C$8,IF(Raw!$N399&gt;$C$9,IF(Raw!$N399&lt;$A$9,IF(Raw!$X399&gt;$C$9,IF(Raw!$X399&lt;$A$9,Raw!M399,-999),-999),-999),-999),-999),-999)</f>
        <v>2.4390000000000002E-3</v>
      </c>
      <c r="J399" s="9">
        <f>IF(Raw!$G399&gt;$C$8,IF(Raw!$Q399&gt;$C$8,IF(Raw!$N399&gt;$C$9,IF(Raw!$N399&lt;$A$9,IF(Raw!$X399&gt;$C$9,IF(Raw!$X399&lt;$A$9,Raw!N399,-999),-999),-999),-999),-999),-999)</f>
        <v>345</v>
      </c>
      <c r="K399" s="9">
        <f>IF(Raw!$G399&gt;$C$8,IF(Raw!$Q399&gt;$C$8,IF(Raw!$N399&gt;$C$9,IF(Raw!$N399&lt;$A$9,IF(Raw!$X399&gt;$C$9,IF(Raw!$X399&lt;$A$9,Raw!R399,-999),-999),-999),-999),-999),-999)</f>
        <v>0.22045500000000001</v>
      </c>
      <c r="L399" s="9">
        <f>IF(Raw!$G399&gt;$C$8,IF(Raw!$Q399&gt;$C$8,IF(Raw!$N399&gt;$C$9,IF(Raw!$N399&lt;$A$9,IF(Raw!$X399&gt;$C$9,IF(Raw!$X399&lt;$A$9,Raw!S399,-999),-999),-999),-999),-999),-999)</f>
        <v>0.42147899999999999</v>
      </c>
      <c r="M399" s="9">
        <f>Raw!Q399</f>
        <v>0.99138000000000004</v>
      </c>
      <c r="N399" s="9">
        <f>IF(Raw!$G399&gt;$C$8,IF(Raw!$Q399&gt;$C$8,IF(Raw!$N399&gt;$C$9,IF(Raw!$N399&lt;$A$9,IF(Raw!$X399&gt;$C$9,IF(Raw!$X399&lt;$A$9,Raw!V399,-999),-999),-999),-999),-999),-999)</f>
        <v>398.3</v>
      </c>
      <c r="O399" s="9">
        <f>IF(Raw!$G399&gt;$C$8,IF(Raw!$Q399&gt;$C$8,IF(Raw!$N399&gt;$C$9,IF(Raw!$N399&lt;$A$9,IF(Raw!$X399&gt;$C$9,IF(Raw!$X399&lt;$A$9,Raw!W399,-999),-999),-999),-999),-999),-999)</f>
        <v>2.4390000000000002E-3</v>
      </c>
      <c r="P399" s="9">
        <f>IF(Raw!$G399&gt;$C$8,IF(Raw!$Q399&gt;$C$8,IF(Raw!$N399&gt;$C$9,IF(Raw!$N399&lt;$A$9,IF(Raw!$X399&gt;$C$9,IF(Raw!$X399&lt;$A$9,Raw!X399,-999),-999),-999),-999),-999),-999)</f>
        <v>344</v>
      </c>
      <c r="R399" s="9">
        <f t="shared" ref="R399:R462" si="111">F399-E399</f>
        <v>0.33882099999999998</v>
      </c>
      <c r="S399" s="9">
        <f t="shared" ref="S399:S462" si="112">R399/F399</f>
        <v>0.5661472292587072</v>
      </c>
      <c r="T399" s="9">
        <f t="shared" ref="T399:T462" si="113">L399-K399</f>
        <v>0.20102399999999998</v>
      </c>
      <c r="U399" s="9">
        <f t="shared" ref="U399:U462" si="114">T399/L399</f>
        <v>0.47694902948901363</v>
      </c>
      <c r="V399" s="15">
        <f t="shared" ref="V399:V462" si="115">IF(L399&gt;0,L399*V$8+V$10,-999)</f>
        <v>0</v>
      </c>
      <c r="X399" s="11">
        <f t="shared" ref="X399:X462" si="116">D399*6.02*10^23*10^(-6)</f>
        <v>0</v>
      </c>
      <c r="Y399" s="11">
        <f t="shared" ref="Y399:Y462" si="117">H399*10^(-20)</f>
        <v>3.8779999999999997E-18</v>
      </c>
      <c r="Z399" s="11">
        <f t="shared" ref="Z399:Z462" si="118">J399*10^(-6)</f>
        <v>3.4499999999999998E-4</v>
      </c>
      <c r="AA399" s="16">
        <f t="shared" ref="AA399:AA462" si="119">IF(Z399&gt;0,(X399*Y399/(X399*Y399+1/Z399)),1)</f>
        <v>0</v>
      </c>
      <c r="AB399" s="9">
        <f t="shared" ref="AB399:AB462" si="120">K399+T399*AA399</f>
        <v>0.22045500000000001</v>
      </c>
      <c r="AC399" s="9">
        <f t="shared" ref="AC399:AC462" si="121">IF(T399&gt;0,(L399-AB399)/T399,-999)</f>
        <v>1</v>
      </c>
      <c r="AD399" s="15">
        <f t="shared" ref="AD399:AD462" si="122">IF(AC399&gt;0,X399*Y399*AC399,-999)</f>
        <v>0</v>
      </c>
      <c r="AE399" s="3">
        <f t="shared" ref="AE399:AE462" si="123">AE$9*Y399</f>
        <v>466.91119999999984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5.3240740740740744E-4</v>
      </c>
      <c r="C400" s="15">
        <f>Raw!C400</f>
        <v>35.5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0.99134100000000003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0.108228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6.018518518518519E-4</v>
      </c>
      <c r="C401" s="15">
        <f>Raw!C401</f>
        <v>34.1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0.49368600000000001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0.81492799999999999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6.5972222222222213E-4</v>
      </c>
      <c r="C402" s="15">
        <f>Raw!C402</f>
        <v>33.1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0.83194599999999996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0.44675700000000002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7.291666666666667E-4</v>
      </c>
      <c r="C403" s="15">
        <f>Raw!C403</f>
        <v>31.5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0.35131299999999999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0.44309399999999999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7.8703703703703705E-4</v>
      </c>
      <c r="C404" s="15">
        <f>Raw!C404</f>
        <v>30.2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0.99484499999999998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0.22375800000000001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8.449074074074075E-4</v>
      </c>
      <c r="C405" s="15">
        <f>Raw!C405</f>
        <v>29.1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5.8374000000000002E-2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0.98995999999999995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9.1435185185185185E-4</v>
      </c>
      <c r="C406" s="15">
        <f>Raw!C406</f>
        <v>27.9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0.98814400000000002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0.45844299999999999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9.7222222222222209E-4</v>
      </c>
      <c r="C407" s="15">
        <f>Raw!C407</f>
        <v>27.1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0.34708800000000001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0.20961199999999999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1.0416666666666667E-3</v>
      </c>
      <c r="C408" s="15">
        <f>Raw!C408</f>
        <v>26.2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0.23117199999999999</v>
      </c>
      <c r="F408" s="9">
        <f>IF(Raw!$G408&gt;$C$8,IF(Raw!$Q408&gt;$C$8,IF(Raw!$N408&gt;$C$9,IF(Raw!$N408&lt;$A$9,IF(Raw!$X408&gt;$C$9,IF(Raw!$X408&lt;$A$9,Raw!I408,-999),-999),-999),-999),-999),-999)</f>
        <v>0.27016400000000002</v>
      </c>
      <c r="G408" s="9">
        <f>Raw!G408</f>
        <v>0.83090600000000003</v>
      </c>
      <c r="H408" s="9">
        <f>IF(Raw!$G408&gt;$C$8,IF(Raw!$Q408&gt;$C$8,IF(Raw!$N408&gt;$C$9,IF(Raw!$N408&lt;$A$9,IF(Raw!$X408&gt;$C$9,IF(Raw!$X408&lt;$A$9,Raw!L408,-999),-999),-999),-999),-999),-999)</f>
        <v>487.5</v>
      </c>
      <c r="I408" s="9">
        <f>IF(Raw!$G408&gt;$C$8,IF(Raw!$Q408&gt;$C$8,IF(Raw!$N408&gt;$C$9,IF(Raw!$N408&lt;$A$9,IF(Raw!$X408&gt;$C$9,IF(Raw!$X408&lt;$A$9,Raw!M408,-999),-999),-999),-999),-999),-999)</f>
        <v>0.59756100000000001</v>
      </c>
      <c r="J408" s="9">
        <f>IF(Raw!$G408&gt;$C$8,IF(Raw!$Q408&gt;$C$8,IF(Raw!$N408&gt;$C$9,IF(Raw!$N408&lt;$A$9,IF(Raw!$X408&gt;$C$9,IF(Raw!$X408&lt;$A$9,Raw!N408,-999),-999),-999),-999),-999),-999)</f>
        <v>676</v>
      </c>
      <c r="K408" s="9">
        <f>IF(Raw!$G408&gt;$C$8,IF(Raw!$Q408&gt;$C$8,IF(Raw!$N408&gt;$C$9,IF(Raw!$N408&lt;$A$9,IF(Raw!$X408&gt;$C$9,IF(Raw!$X408&lt;$A$9,Raw!R408,-999),-999),-999),-999),-999),-999)</f>
        <v>0.49440299999999998</v>
      </c>
      <c r="L408" s="9">
        <f>IF(Raw!$G408&gt;$C$8,IF(Raw!$Q408&gt;$C$8,IF(Raw!$N408&gt;$C$9,IF(Raw!$N408&lt;$A$9,IF(Raw!$X408&gt;$C$9,IF(Raw!$X408&lt;$A$9,Raw!S408,-999),-999),-999),-999),-999),-999)</f>
        <v>0.69411500000000004</v>
      </c>
      <c r="M408" s="9">
        <f>Raw!Q408</f>
        <v>0.88666599999999995</v>
      </c>
      <c r="N408" s="9">
        <f>IF(Raw!$G408&gt;$C$8,IF(Raw!$Q408&gt;$C$8,IF(Raw!$N408&gt;$C$9,IF(Raw!$N408&lt;$A$9,IF(Raw!$X408&gt;$C$9,IF(Raw!$X408&lt;$A$9,Raw!V408,-999),-999),-999),-999),-999),-999)</f>
        <v>463.9</v>
      </c>
      <c r="O408" s="9">
        <f>IF(Raw!$G408&gt;$C$8,IF(Raw!$Q408&gt;$C$8,IF(Raw!$N408&gt;$C$9,IF(Raw!$N408&lt;$A$9,IF(Raw!$X408&gt;$C$9,IF(Raw!$X408&lt;$A$9,Raw!W408,-999),-999),-999),-999),-999),-999)</f>
        <v>0.45591999999999999</v>
      </c>
      <c r="P408" s="9">
        <f>IF(Raw!$G408&gt;$C$8,IF(Raw!$Q408&gt;$C$8,IF(Raw!$N408&gt;$C$9,IF(Raw!$N408&lt;$A$9,IF(Raw!$X408&gt;$C$9,IF(Raw!$X408&lt;$A$9,Raw!X408,-999),-999),-999),-999),-999),-999)</f>
        <v>262</v>
      </c>
      <c r="R408" s="9">
        <f t="shared" si="111"/>
        <v>3.8992000000000027E-2</v>
      </c>
      <c r="S408" s="9">
        <f t="shared" si="112"/>
        <v>0.14432714943515798</v>
      </c>
      <c r="T408" s="9">
        <f t="shared" si="113"/>
        <v>0.19971200000000006</v>
      </c>
      <c r="U408" s="9">
        <f t="shared" si="114"/>
        <v>0.28772177521015979</v>
      </c>
      <c r="V408" s="15">
        <f t="shared" si="115"/>
        <v>0</v>
      </c>
      <c r="X408" s="11">
        <f t="shared" si="116"/>
        <v>0</v>
      </c>
      <c r="Y408" s="11">
        <f t="shared" si="117"/>
        <v>4.8749999999999999E-18</v>
      </c>
      <c r="Z408" s="11">
        <f t="shared" si="118"/>
        <v>6.7599999999999995E-4</v>
      </c>
      <c r="AA408" s="16">
        <f t="shared" si="119"/>
        <v>0</v>
      </c>
      <c r="AB408" s="9">
        <f t="shared" si="120"/>
        <v>0.49440299999999998</v>
      </c>
      <c r="AC408" s="9">
        <f t="shared" si="121"/>
        <v>1</v>
      </c>
      <c r="AD408" s="15">
        <f t="shared" si="122"/>
        <v>0</v>
      </c>
      <c r="AE408" s="3">
        <f t="shared" si="123"/>
        <v>586.94999999999982</v>
      </c>
      <c r="AF408" s="2">
        <f t="shared" si="124"/>
        <v>0.25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1.0995370370370371E-3</v>
      </c>
      <c r="C409" s="15">
        <f>Raw!C409</f>
        <v>25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0.19526399999999999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0.99530200000000002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1.1689814814814816E-3</v>
      </c>
      <c r="C410" s="15">
        <f>Raw!C410</f>
        <v>23.7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0.78181400000000001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0.98963900000000005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1.2268518518518518E-3</v>
      </c>
      <c r="C411" s="15">
        <f>Raw!C411</f>
        <v>22.9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0.30475799999999997</v>
      </c>
      <c r="F411" s="9">
        <f>IF(Raw!$G411&gt;$C$8,IF(Raw!$Q411&gt;$C$8,IF(Raw!$N411&gt;$C$9,IF(Raw!$N411&lt;$A$9,IF(Raw!$X411&gt;$C$9,IF(Raw!$X411&lt;$A$9,Raw!I411,-999),-999),-999),-999),-999),-999)</f>
        <v>0.58305499999999999</v>
      </c>
      <c r="G411" s="9">
        <f>Raw!G411</f>
        <v>0.99345799999999995</v>
      </c>
      <c r="H411" s="9">
        <f>IF(Raw!$G411&gt;$C$8,IF(Raw!$Q411&gt;$C$8,IF(Raw!$N411&gt;$C$9,IF(Raw!$N411&lt;$A$9,IF(Raw!$X411&gt;$C$9,IF(Raw!$X411&lt;$A$9,Raw!L411,-999),-999),-999),-999),-999),-999)</f>
        <v>436.4</v>
      </c>
      <c r="I411" s="9">
        <f>IF(Raw!$G411&gt;$C$8,IF(Raw!$Q411&gt;$C$8,IF(Raw!$N411&gt;$C$9,IF(Raw!$N411&lt;$A$9,IF(Raw!$X411&gt;$C$9,IF(Raw!$X411&lt;$A$9,Raw!M411,-999),-999),-999),-999),-999),-999)</f>
        <v>7.3179999999999999E-3</v>
      </c>
      <c r="J411" s="9">
        <f>IF(Raw!$G411&gt;$C$8,IF(Raw!$Q411&gt;$C$8,IF(Raw!$N411&gt;$C$9,IF(Raw!$N411&lt;$A$9,IF(Raw!$X411&gt;$C$9,IF(Raw!$X411&lt;$A$9,Raw!N411,-999),-999),-999),-999),-999),-999)</f>
        <v>1377</v>
      </c>
      <c r="K411" s="9">
        <f>IF(Raw!$G411&gt;$C$8,IF(Raw!$Q411&gt;$C$8,IF(Raw!$N411&gt;$C$9,IF(Raw!$N411&lt;$A$9,IF(Raw!$X411&gt;$C$9,IF(Raw!$X411&lt;$A$9,Raw!R411,-999),-999),-999),-999),-999),-999)</f>
        <v>0.32145499999999999</v>
      </c>
      <c r="L411" s="9">
        <f>IF(Raw!$G411&gt;$C$8,IF(Raw!$Q411&gt;$C$8,IF(Raw!$N411&gt;$C$9,IF(Raw!$N411&lt;$A$9,IF(Raw!$X411&gt;$C$9,IF(Raw!$X411&lt;$A$9,Raw!S411,-999),-999),-999),-999),-999),-999)</f>
        <v>0.53237299999999999</v>
      </c>
      <c r="M411" s="9">
        <f>Raw!Q411</f>
        <v>0.99117100000000002</v>
      </c>
      <c r="N411" s="9">
        <f>IF(Raw!$G411&gt;$C$8,IF(Raw!$Q411&gt;$C$8,IF(Raw!$N411&gt;$C$9,IF(Raw!$N411&lt;$A$9,IF(Raw!$X411&gt;$C$9,IF(Raw!$X411&lt;$A$9,Raw!V411,-999),-999),-999),-999),-999),-999)</f>
        <v>546.6</v>
      </c>
      <c r="O411" s="9">
        <f>IF(Raw!$G411&gt;$C$8,IF(Raw!$Q411&gt;$C$8,IF(Raw!$N411&gt;$C$9,IF(Raw!$N411&lt;$A$9,IF(Raw!$X411&gt;$C$9,IF(Raw!$X411&lt;$A$9,Raw!W411,-999),-999),-999),-999),-999),-999)</f>
        <v>0.12829299999999999</v>
      </c>
      <c r="P411" s="9">
        <f>IF(Raw!$G411&gt;$C$8,IF(Raw!$Q411&gt;$C$8,IF(Raw!$N411&gt;$C$9,IF(Raw!$N411&lt;$A$9,IF(Raw!$X411&gt;$C$9,IF(Raw!$X411&lt;$A$9,Raw!X411,-999),-999),-999),-999),-999),-999)</f>
        <v>817</v>
      </c>
      <c r="R411" s="9">
        <f t="shared" si="111"/>
        <v>0.27829700000000002</v>
      </c>
      <c r="S411" s="9">
        <f t="shared" si="112"/>
        <v>0.47730831568205406</v>
      </c>
      <c r="T411" s="9">
        <f t="shared" si="113"/>
        <v>0.21091799999999999</v>
      </c>
      <c r="U411" s="9">
        <f t="shared" si="114"/>
        <v>0.39618462994930248</v>
      </c>
      <c r="V411" s="15">
        <f t="shared" si="115"/>
        <v>0</v>
      </c>
      <c r="X411" s="11">
        <f t="shared" si="116"/>
        <v>0</v>
      </c>
      <c r="Y411" s="11">
        <f t="shared" si="117"/>
        <v>4.3639999999999993E-18</v>
      </c>
      <c r="Z411" s="11">
        <f t="shared" si="118"/>
        <v>1.377E-3</v>
      </c>
      <c r="AA411" s="16">
        <f t="shared" si="119"/>
        <v>0</v>
      </c>
      <c r="AB411" s="9">
        <f t="shared" si="120"/>
        <v>0.32145499999999999</v>
      </c>
      <c r="AC411" s="9">
        <f t="shared" si="121"/>
        <v>1</v>
      </c>
      <c r="AD411" s="15">
        <f t="shared" si="122"/>
        <v>0</v>
      </c>
      <c r="AE411" s="3">
        <f t="shared" si="123"/>
        <v>525.4255999999998</v>
      </c>
      <c r="AF411" s="2">
        <f t="shared" si="124"/>
        <v>0.25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1.2962962962962963E-3</v>
      </c>
      <c r="C412" s="15">
        <f>Raw!C412</f>
        <v>21.7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0.31127199999999999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0.38915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1.3541666666666667E-3</v>
      </c>
      <c r="C413" s="15">
        <f>Raw!C413</f>
        <v>20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0.98819999999999997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0.15099899999999999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1.423611111111111E-3</v>
      </c>
      <c r="C414" s="15">
        <f>Raw!C414</f>
        <v>19.3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0.109739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0.51829000000000003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1.4814814814814814E-3</v>
      </c>
      <c r="C415" s="15">
        <f>Raw!C415</f>
        <v>18.2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0.99193200000000004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0.582264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1.5509259259259261E-3</v>
      </c>
      <c r="C416" s="15">
        <f>Raw!C416</f>
        <v>17.100000000000001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0.250695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0.98676299999999995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1.6087962962962963E-3</v>
      </c>
      <c r="C417" s="15">
        <f>Raw!C417</f>
        <v>15.7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0.193297</v>
      </c>
      <c r="F417" s="9">
        <f>IF(Raw!$G417&gt;$C$8,IF(Raw!$Q417&gt;$C$8,IF(Raw!$N417&gt;$C$9,IF(Raw!$N417&lt;$A$9,IF(Raw!$X417&gt;$C$9,IF(Raw!$X417&lt;$A$9,Raw!I417,-999),-999),-999),-999),-999),-999)</f>
        <v>0.34527600000000003</v>
      </c>
      <c r="G417" s="9">
        <f>Raw!G417</f>
        <v>0.98939500000000002</v>
      </c>
      <c r="H417" s="9">
        <f>IF(Raw!$G417&gt;$C$8,IF(Raw!$Q417&gt;$C$8,IF(Raw!$N417&gt;$C$9,IF(Raw!$N417&lt;$A$9,IF(Raw!$X417&gt;$C$9,IF(Raw!$X417&lt;$A$9,Raw!L417,-999),-999),-999),-999),-999),-999)</f>
        <v>532</v>
      </c>
      <c r="I417" s="9">
        <f>IF(Raw!$G417&gt;$C$8,IF(Raw!$Q417&gt;$C$8,IF(Raw!$N417&gt;$C$9,IF(Raw!$N417&lt;$A$9,IF(Raw!$X417&gt;$C$9,IF(Raw!$X417&lt;$A$9,Raw!M417,-999),-999),-999),-999),-999),-999)</f>
        <v>0.31729400000000002</v>
      </c>
      <c r="J417" s="9">
        <f>IF(Raw!$G417&gt;$C$8,IF(Raw!$Q417&gt;$C$8,IF(Raw!$N417&gt;$C$9,IF(Raw!$N417&lt;$A$9,IF(Raw!$X417&gt;$C$9,IF(Raw!$X417&lt;$A$9,Raw!N417,-999),-999),-999),-999),-999),-999)</f>
        <v>609</v>
      </c>
      <c r="K417" s="9">
        <f>IF(Raw!$G417&gt;$C$8,IF(Raw!$Q417&gt;$C$8,IF(Raw!$N417&gt;$C$9,IF(Raw!$N417&lt;$A$9,IF(Raw!$X417&gt;$C$9,IF(Raw!$X417&lt;$A$9,Raw!R417,-999),-999),-999),-999),-999),-999)</f>
        <v>0.388656</v>
      </c>
      <c r="L417" s="9">
        <f>IF(Raw!$G417&gt;$C$8,IF(Raw!$Q417&gt;$C$8,IF(Raw!$N417&gt;$C$9,IF(Raw!$N417&lt;$A$9,IF(Raw!$X417&gt;$C$9,IF(Raw!$X417&lt;$A$9,Raw!S417,-999),-999),-999),-999),-999),-999)</f>
        <v>0.62457399999999996</v>
      </c>
      <c r="M417" s="9">
        <f>Raw!Q417</f>
        <v>0.98544100000000001</v>
      </c>
      <c r="N417" s="9">
        <f>IF(Raw!$G417&gt;$C$8,IF(Raw!$Q417&gt;$C$8,IF(Raw!$N417&gt;$C$9,IF(Raw!$N417&lt;$A$9,IF(Raw!$X417&gt;$C$9,IF(Raw!$X417&lt;$A$9,Raw!V417,-999),-999),-999),-999),-999),-999)</f>
        <v>697.4</v>
      </c>
      <c r="O417" s="9">
        <f>IF(Raw!$G417&gt;$C$8,IF(Raw!$Q417&gt;$C$8,IF(Raw!$N417&gt;$C$9,IF(Raw!$N417&lt;$A$9,IF(Raw!$X417&gt;$C$9,IF(Raw!$X417&lt;$A$9,Raw!W417,-999),-999),-999),-999),-999),-999)</f>
        <v>0.21884700000000001</v>
      </c>
      <c r="P417" s="9">
        <f>IF(Raw!$G417&gt;$C$8,IF(Raw!$Q417&gt;$C$8,IF(Raw!$N417&gt;$C$9,IF(Raw!$N417&lt;$A$9,IF(Raw!$X417&gt;$C$9,IF(Raw!$X417&lt;$A$9,Raw!X417,-999),-999),-999),-999),-999),-999)</f>
        <v>425</v>
      </c>
      <c r="R417" s="9">
        <f t="shared" si="111"/>
        <v>0.15197900000000003</v>
      </c>
      <c r="S417" s="9">
        <f t="shared" si="112"/>
        <v>0.44016670721393902</v>
      </c>
      <c r="T417" s="9">
        <f t="shared" si="113"/>
        <v>0.23591799999999996</v>
      </c>
      <c r="U417" s="9">
        <f t="shared" si="114"/>
        <v>0.37772625821760109</v>
      </c>
      <c r="V417" s="15">
        <f t="shared" si="115"/>
        <v>0</v>
      </c>
      <c r="X417" s="11">
        <f t="shared" si="116"/>
        <v>0</v>
      </c>
      <c r="Y417" s="11">
        <f t="shared" si="117"/>
        <v>5.3199999999999994E-18</v>
      </c>
      <c r="Z417" s="11">
        <f t="shared" si="118"/>
        <v>6.0899999999999995E-4</v>
      </c>
      <c r="AA417" s="16">
        <f t="shared" si="119"/>
        <v>0</v>
      </c>
      <c r="AB417" s="9">
        <f t="shared" si="120"/>
        <v>0.388656</v>
      </c>
      <c r="AC417" s="9">
        <f t="shared" si="121"/>
        <v>1</v>
      </c>
      <c r="AD417" s="15">
        <f t="shared" si="122"/>
        <v>0</v>
      </c>
      <c r="AE417" s="3">
        <f t="shared" si="123"/>
        <v>640.52799999999979</v>
      </c>
      <c r="AF417" s="2">
        <f t="shared" si="124"/>
        <v>0.25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1.6666666666666668E-3</v>
      </c>
      <c r="C418" s="15">
        <f>Raw!C418</f>
        <v>14.6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0.31922400000000001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0.13778499999999999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1.736111111111111E-3</v>
      </c>
      <c r="C419" s="15">
        <f>Raw!C419</f>
        <v>13.5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0.32839499999999999</v>
      </c>
      <c r="F419" s="9">
        <f>IF(Raw!$G419&gt;$C$8,IF(Raw!$Q419&gt;$C$8,IF(Raw!$N419&gt;$C$9,IF(Raw!$N419&lt;$A$9,IF(Raw!$X419&gt;$C$9,IF(Raw!$X419&lt;$A$9,Raw!I419,-999),-999),-999),-999),-999),-999)</f>
        <v>0.57244399999999995</v>
      </c>
      <c r="G419" s="9">
        <f>Raw!G419</f>
        <v>0.98993600000000004</v>
      </c>
      <c r="H419" s="9">
        <f>IF(Raw!$G419&gt;$C$8,IF(Raw!$Q419&gt;$C$8,IF(Raw!$N419&gt;$C$9,IF(Raw!$N419&lt;$A$9,IF(Raw!$X419&gt;$C$9,IF(Raw!$X419&lt;$A$9,Raw!L419,-999),-999),-999),-999),-999),-999)</f>
        <v>398.3</v>
      </c>
      <c r="I419" s="9">
        <f>IF(Raw!$G419&gt;$C$8,IF(Raw!$Q419&gt;$C$8,IF(Raw!$N419&gt;$C$9,IF(Raw!$N419&lt;$A$9,IF(Raw!$X419&gt;$C$9,IF(Raw!$X419&lt;$A$9,Raw!M419,-999),-999),-999),-999),-999),-999)</f>
        <v>0.22674</v>
      </c>
      <c r="J419" s="9">
        <f>IF(Raw!$G419&gt;$C$8,IF(Raw!$Q419&gt;$C$8,IF(Raw!$N419&gt;$C$9,IF(Raw!$N419&lt;$A$9,IF(Raw!$X419&gt;$C$9,IF(Raw!$X419&lt;$A$9,Raw!N419,-999),-999),-999),-999),-999),-999)</f>
        <v>449</v>
      </c>
      <c r="K419" s="9">
        <f>IF(Raw!$G419&gt;$C$8,IF(Raw!$Q419&gt;$C$8,IF(Raw!$N419&gt;$C$9,IF(Raw!$N419&lt;$A$9,IF(Raw!$X419&gt;$C$9,IF(Raw!$X419&lt;$A$9,Raw!R419,-999),-999),-999),-999),-999),-999)</f>
        <v>0.265488</v>
      </c>
      <c r="L419" s="9">
        <f>IF(Raw!$G419&gt;$C$8,IF(Raw!$Q419&gt;$C$8,IF(Raw!$N419&gt;$C$9,IF(Raw!$N419&lt;$A$9,IF(Raw!$X419&gt;$C$9,IF(Raw!$X419&lt;$A$9,Raw!S419,-999),-999),-999),-999),-999),-999)</f>
        <v>0.430593</v>
      </c>
      <c r="M419" s="9">
        <f>Raw!Q419</f>
        <v>0.98378500000000002</v>
      </c>
      <c r="N419" s="9">
        <f>IF(Raw!$G419&gt;$C$8,IF(Raw!$Q419&gt;$C$8,IF(Raw!$N419&gt;$C$9,IF(Raw!$N419&lt;$A$9,IF(Raw!$X419&gt;$C$9,IF(Raw!$X419&lt;$A$9,Raw!V419,-999),-999),-999),-999),-999),-999)</f>
        <v>680.3</v>
      </c>
      <c r="O419" s="9">
        <f>IF(Raw!$G419&gt;$C$8,IF(Raw!$Q419&gt;$C$8,IF(Raw!$N419&gt;$C$9,IF(Raw!$N419&lt;$A$9,IF(Raw!$X419&gt;$C$9,IF(Raw!$X419&lt;$A$9,Raw!W419,-999),-999),-999),-999),-999),-999)</f>
        <v>0.29849199999999998</v>
      </c>
      <c r="P419" s="9">
        <f>IF(Raw!$G419&gt;$C$8,IF(Raw!$Q419&gt;$C$8,IF(Raw!$N419&gt;$C$9,IF(Raw!$N419&lt;$A$9,IF(Raw!$X419&gt;$C$9,IF(Raw!$X419&lt;$A$9,Raw!X419,-999),-999),-999),-999),-999),-999)</f>
        <v>348</v>
      </c>
      <c r="R419" s="9">
        <f t="shared" si="111"/>
        <v>0.24404899999999996</v>
      </c>
      <c r="S419" s="9">
        <f t="shared" si="112"/>
        <v>0.42632816485105962</v>
      </c>
      <c r="T419" s="9">
        <f t="shared" si="113"/>
        <v>0.165105</v>
      </c>
      <c r="U419" s="9">
        <f t="shared" si="114"/>
        <v>0.38343633082748674</v>
      </c>
      <c r="V419" s="15">
        <f t="shared" si="115"/>
        <v>0</v>
      </c>
      <c r="X419" s="11">
        <f t="shared" si="116"/>
        <v>0</v>
      </c>
      <c r="Y419" s="11">
        <f t="shared" si="117"/>
        <v>3.9829999999999995E-18</v>
      </c>
      <c r="Z419" s="11">
        <f t="shared" si="118"/>
        <v>4.4899999999999996E-4</v>
      </c>
      <c r="AA419" s="16">
        <f t="shared" si="119"/>
        <v>0</v>
      </c>
      <c r="AB419" s="9">
        <f t="shared" si="120"/>
        <v>0.265488</v>
      </c>
      <c r="AC419" s="9">
        <f t="shared" si="121"/>
        <v>1</v>
      </c>
      <c r="AD419" s="15">
        <f t="shared" si="122"/>
        <v>0</v>
      </c>
      <c r="AE419" s="3">
        <f t="shared" si="123"/>
        <v>479.55319999999983</v>
      </c>
      <c r="AF419" s="2">
        <f t="shared" si="124"/>
        <v>0.25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1.7939814814814815E-3</v>
      </c>
      <c r="C420" s="15">
        <f>Raw!C420</f>
        <v>12.4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0.27196399999999998</v>
      </c>
      <c r="F420" s="9">
        <f>IF(Raw!$G420&gt;$C$8,IF(Raw!$Q420&gt;$C$8,IF(Raw!$N420&gt;$C$9,IF(Raw!$N420&lt;$A$9,IF(Raw!$X420&gt;$C$9,IF(Raw!$X420&lt;$A$9,Raw!I420,-999),-999),-999),-999),-999),-999)</f>
        <v>0.48621199999999998</v>
      </c>
      <c r="G420" s="9">
        <f>Raw!G420</f>
        <v>0.98933700000000002</v>
      </c>
      <c r="H420" s="9">
        <f>IF(Raw!$G420&gt;$C$8,IF(Raw!$Q420&gt;$C$8,IF(Raw!$N420&gt;$C$9,IF(Raw!$N420&lt;$A$9,IF(Raw!$X420&gt;$C$9,IF(Raw!$X420&lt;$A$9,Raw!L420,-999),-999),-999),-999),-999),-999)</f>
        <v>532</v>
      </c>
      <c r="I420" s="9">
        <f>IF(Raw!$G420&gt;$C$8,IF(Raw!$Q420&gt;$C$8,IF(Raw!$N420&gt;$C$9,IF(Raw!$N420&lt;$A$9,IF(Raw!$X420&gt;$C$9,IF(Raw!$X420&lt;$A$9,Raw!M420,-999),-999),-999),-999),-999),-999)</f>
        <v>0.22674</v>
      </c>
      <c r="J420" s="9">
        <f>IF(Raw!$G420&gt;$C$8,IF(Raw!$Q420&gt;$C$8,IF(Raw!$N420&gt;$C$9,IF(Raw!$N420&lt;$A$9,IF(Raw!$X420&gt;$C$9,IF(Raw!$X420&lt;$A$9,Raw!N420,-999),-999),-999),-999),-999),-999)</f>
        <v>1294</v>
      </c>
      <c r="K420" s="9">
        <f>IF(Raw!$G420&gt;$C$8,IF(Raw!$Q420&gt;$C$8,IF(Raw!$N420&gt;$C$9,IF(Raw!$N420&lt;$A$9,IF(Raw!$X420&gt;$C$9,IF(Raw!$X420&lt;$A$9,Raw!R420,-999),-999),-999),-999),-999),-999)</f>
        <v>0.387573</v>
      </c>
      <c r="L420" s="9">
        <f>IF(Raw!$G420&gt;$C$8,IF(Raw!$Q420&gt;$C$8,IF(Raw!$N420&gt;$C$9,IF(Raw!$N420&lt;$A$9,IF(Raw!$X420&gt;$C$9,IF(Raw!$X420&lt;$A$9,Raw!S420,-999),-999),-999),-999),-999),-999)</f>
        <v>0.65764999999999996</v>
      </c>
      <c r="M420" s="9">
        <f>Raw!Q420</f>
        <v>0.99382999999999999</v>
      </c>
      <c r="N420" s="9">
        <f>IF(Raw!$G420&gt;$C$8,IF(Raw!$Q420&gt;$C$8,IF(Raw!$N420&gt;$C$9,IF(Raw!$N420&lt;$A$9,IF(Raw!$X420&gt;$C$9,IF(Raw!$X420&lt;$A$9,Raw!V420,-999),-999),-999),-999),-999),-999)</f>
        <v>584.70000000000005</v>
      </c>
      <c r="O420" s="9">
        <f>IF(Raw!$G420&gt;$C$8,IF(Raw!$Q420&gt;$C$8,IF(Raw!$N420&gt;$C$9,IF(Raw!$N420&lt;$A$9,IF(Raw!$X420&gt;$C$9,IF(Raw!$X420&lt;$A$9,Raw!W420,-999),-999),-999),-999),-999),-999)</f>
        <v>0.215832</v>
      </c>
      <c r="P420" s="9">
        <f>IF(Raw!$G420&gt;$C$8,IF(Raw!$Q420&gt;$C$8,IF(Raw!$N420&gt;$C$9,IF(Raw!$N420&lt;$A$9,IF(Raw!$X420&gt;$C$9,IF(Raw!$X420&lt;$A$9,Raw!X420,-999),-999),-999),-999),-999),-999)</f>
        <v>1345</v>
      </c>
      <c r="R420" s="9">
        <f t="shared" si="111"/>
        <v>0.21424799999999999</v>
      </c>
      <c r="S420" s="9">
        <f t="shared" si="112"/>
        <v>0.44064728965965466</v>
      </c>
      <c r="T420" s="9">
        <f t="shared" si="113"/>
        <v>0.27007699999999996</v>
      </c>
      <c r="U420" s="9">
        <f t="shared" si="114"/>
        <v>0.41066980916901086</v>
      </c>
      <c r="V420" s="15">
        <f t="shared" si="115"/>
        <v>0</v>
      </c>
      <c r="X420" s="11">
        <f t="shared" si="116"/>
        <v>0</v>
      </c>
      <c r="Y420" s="11">
        <f t="shared" si="117"/>
        <v>5.3199999999999994E-18</v>
      </c>
      <c r="Z420" s="11">
        <f t="shared" si="118"/>
        <v>1.294E-3</v>
      </c>
      <c r="AA420" s="16">
        <f t="shared" si="119"/>
        <v>0</v>
      </c>
      <c r="AB420" s="9">
        <f t="shared" si="120"/>
        <v>0.387573</v>
      </c>
      <c r="AC420" s="9">
        <f t="shared" si="121"/>
        <v>1</v>
      </c>
      <c r="AD420" s="15">
        <f t="shared" si="122"/>
        <v>0</v>
      </c>
      <c r="AE420" s="3">
        <f t="shared" si="123"/>
        <v>640.52799999999979</v>
      </c>
      <c r="AF420" s="2">
        <f t="shared" si="124"/>
        <v>0.25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1.8634259259259261E-3</v>
      </c>
      <c r="C421" s="15">
        <f>Raw!C421</f>
        <v>11.1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0.80541399999999996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0.99018399999999995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1.9212962962962962E-3</v>
      </c>
      <c r="C422" s="15">
        <f>Raw!C422</f>
        <v>10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0.32594600000000001</v>
      </c>
      <c r="F422" s="9">
        <f>IF(Raw!$G422&gt;$C$8,IF(Raw!$Q422&gt;$C$8,IF(Raw!$N422&gt;$C$9,IF(Raw!$N422&lt;$A$9,IF(Raw!$X422&gt;$C$9,IF(Raw!$X422&lt;$A$9,Raw!I422,-999),-999),-999),-999),-999),-999)</f>
        <v>0.557176</v>
      </c>
      <c r="G422" s="9">
        <f>Raw!G422</f>
        <v>0.98894400000000005</v>
      </c>
      <c r="H422" s="9">
        <f>IF(Raw!$G422&gt;$C$8,IF(Raw!$Q422&gt;$C$8,IF(Raw!$N422&gt;$C$9,IF(Raw!$N422&lt;$A$9,IF(Raw!$X422&gt;$C$9,IF(Raw!$X422&lt;$A$9,Raw!L422,-999),-999),-999),-999),-999),-999)</f>
        <v>470.4</v>
      </c>
      <c r="I422" s="9">
        <f>IF(Raw!$G422&gt;$C$8,IF(Raw!$Q422&gt;$C$8,IF(Raw!$N422&gt;$C$9,IF(Raw!$N422&lt;$A$9,IF(Raw!$X422&gt;$C$9,IF(Raw!$X422&lt;$A$9,Raw!M422,-999),-999),-999),-999),-999),-999)</f>
        <v>0.22674</v>
      </c>
      <c r="J422" s="9">
        <f>IF(Raw!$G422&gt;$C$8,IF(Raw!$Q422&gt;$C$8,IF(Raw!$N422&gt;$C$9,IF(Raw!$N422&lt;$A$9,IF(Raw!$X422&gt;$C$9,IF(Raw!$X422&lt;$A$9,Raw!N422,-999),-999),-999),-999),-999),-999)</f>
        <v>1296</v>
      </c>
      <c r="K422" s="9">
        <f>IF(Raw!$G422&gt;$C$8,IF(Raw!$Q422&gt;$C$8,IF(Raw!$N422&gt;$C$9,IF(Raw!$N422&lt;$A$9,IF(Raw!$X422&gt;$C$9,IF(Raw!$X422&lt;$A$9,Raw!R422,-999),-999),-999),-999),-999),-999)</f>
        <v>0.31758500000000001</v>
      </c>
      <c r="L422" s="9">
        <f>IF(Raw!$G422&gt;$C$8,IF(Raw!$Q422&gt;$C$8,IF(Raw!$N422&gt;$C$9,IF(Raw!$N422&lt;$A$9,IF(Raw!$X422&gt;$C$9,IF(Raw!$X422&lt;$A$9,Raw!S422,-999),-999),-999),-999),-999),-999)</f>
        <v>0.54742599999999997</v>
      </c>
      <c r="M422" s="9">
        <f>Raw!Q422</f>
        <v>0.98976299999999995</v>
      </c>
      <c r="N422" s="9">
        <f>IF(Raw!$G422&gt;$C$8,IF(Raw!$Q422&gt;$C$8,IF(Raw!$N422&gt;$C$9,IF(Raw!$N422&lt;$A$9,IF(Raw!$X422&gt;$C$9,IF(Raw!$X422&lt;$A$9,Raw!V422,-999),-999),-999),-999),-999),-999)</f>
        <v>508.5</v>
      </c>
      <c r="O422" s="9">
        <f>IF(Raw!$G422&gt;$C$8,IF(Raw!$Q422&gt;$C$8,IF(Raw!$N422&gt;$C$9,IF(Raw!$N422&lt;$A$9,IF(Raw!$X422&gt;$C$9,IF(Raw!$X422&lt;$A$9,Raw!W422,-999),-999),-999),-999),-999),-999)</f>
        <v>0.13920199999999999</v>
      </c>
      <c r="P422" s="9">
        <f>IF(Raw!$G422&gt;$C$8,IF(Raw!$Q422&gt;$C$8,IF(Raw!$N422&gt;$C$9,IF(Raw!$N422&lt;$A$9,IF(Raw!$X422&gt;$C$9,IF(Raw!$X422&lt;$A$9,Raw!X422,-999),-999),-999),-999),-999),-999)</f>
        <v>550</v>
      </c>
      <c r="R422" s="9">
        <f t="shared" si="111"/>
        <v>0.23122999999999999</v>
      </c>
      <c r="S422" s="9">
        <f t="shared" si="112"/>
        <v>0.41500351773945754</v>
      </c>
      <c r="T422" s="9">
        <f t="shared" si="113"/>
        <v>0.22984099999999996</v>
      </c>
      <c r="U422" s="9">
        <f t="shared" si="114"/>
        <v>0.41985766112680067</v>
      </c>
      <c r="V422" s="15">
        <f t="shared" si="115"/>
        <v>0</v>
      </c>
      <c r="X422" s="11">
        <f t="shared" si="116"/>
        <v>0</v>
      </c>
      <c r="Y422" s="11">
        <f t="shared" si="117"/>
        <v>4.7039999999999998E-18</v>
      </c>
      <c r="Z422" s="11">
        <f t="shared" si="118"/>
        <v>1.2959999999999998E-3</v>
      </c>
      <c r="AA422" s="16">
        <f t="shared" si="119"/>
        <v>0</v>
      </c>
      <c r="AB422" s="9">
        <f t="shared" si="120"/>
        <v>0.31758500000000001</v>
      </c>
      <c r="AC422" s="9">
        <f t="shared" si="121"/>
        <v>1</v>
      </c>
      <c r="AD422" s="15">
        <f t="shared" si="122"/>
        <v>0</v>
      </c>
      <c r="AE422" s="3">
        <f t="shared" si="123"/>
        <v>566.36159999999984</v>
      </c>
      <c r="AF422" s="2">
        <f t="shared" si="124"/>
        <v>0.25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1.9907407407407408E-3</v>
      </c>
      <c r="C423" s="15">
        <f>Raw!C423</f>
        <v>8.9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0.19953599999999999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0.14074600000000001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2.0486111111111113E-3</v>
      </c>
      <c r="C424" s="15">
        <f>Raw!C424</f>
        <v>8.1999999999999993</v>
      </c>
      <c r="D424" s="15">
        <f>IF(C424&gt;0.5,Raw!D424*D$11,-999)</f>
        <v>0</v>
      </c>
      <c r="E424" s="9">
        <f>IF(Raw!$G424&gt;$C$8,IF(Raw!$Q424&gt;$C$8,IF(Raw!$N424&gt;$C$9,IF(Raw!$N424&lt;$A$9,IF(Raw!$X424&gt;$C$9,IF(Raw!$X424&lt;$A$9,Raw!H424,-999),-999),-999),-999),-999),-999)</f>
        <v>0.258019</v>
      </c>
      <c r="F424" s="9">
        <f>IF(Raw!$G424&gt;$C$8,IF(Raw!$Q424&gt;$C$8,IF(Raw!$N424&gt;$C$9,IF(Raw!$N424&lt;$A$9,IF(Raw!$X424&gt;$C$9,IF(Raw!$X424&lt;$A$9,Raw!I424,-999),-999),-999),-999),-999),-999)</f>
        <v>0.45296599999999998</v>
      </c>
      <c r="G424" s="9">
        <f>Raw!G424</f>
        <v>0.98758299999999999</v>
      </c>
      <c r="H424" s="9">
        <f>IF(Raw!$G424&gt;$C$8,IF(Raw!$Q424&gt;$C$8,IF(Raw!$N424&gt;$C$9,IF(Raw!$N424&lt;$A$9,IF(Raw!$X424&gt;$C$9,IF(Raw!$X424&lt;$A$9,Raw!L424,-999),-999),-999),-999),-999),-999)</f>
        <v>512.5</v>
      </c>
      <c r="I424" s="9">
        <f>IF(Raw!$G424&gt;$C$8,IF(Raw!$Q424&gt;$C$8,IF(Raw!$N424&gt;$C$9,IF(Raw!$N424&lt;$A$9,IF(Raw!$X424&gt;$C$9,IF(Raw!$X424&lt;$A$9,Raw!M424,-999),-999),-999),-999),-999),-999)</f>
        <v>0.33006600000000003</v>
      </c>
      <c r="J424" s="9">
        <f>IF(Raw!$G424&gt;$C$8,IF(Raw!$Q424&gt;$C$8,IF(Raw!$N424&gt;$C$9,IF(Raw!$N424&lt;$A$9,IF(Raw!$X424&gt;$C$9,IF(Raw!$X424&lt;$A$9,Raw!N424,-999),-999),-999),-999),-999),-999)</f>
        <v>870</v>
      </c>
      <c r="K424" s="9">
        <f>IF(Raw!$G424&gt;$C$8,IF(Raw!$Q424&gt;$C$8,IF(Raw!$N424&gt;$C$9,IF(Raw!$N424&lt;$A$9,IF(Raw!$X424&gt;$C$9,IF(Raw!$X424&lt;$A$9,Raw!R424,-999),-999),-999),-999),-999),-999)</f>
        <v>0.38348399999999999</v>
      </c>
      <c r="L424" s="9">
        <f>IF(Raw!$G424&gt;$C$8,IF(Raw!$Q424&gt;$C$8,IF(Raw!$N424&gt;$C$9,IF(Raw!$N424&lt;$A$9,IF(Raw!$X424&gt;$C$9,IF(Raw!$X424&lt;$A$9,Raw!S424,-999),-999),-999),-999),-999),-999)</f>
        <v>0.64416200000000001</v>
      </c>
      <c r="M424" s="9">
        <f>Raw!Q424</f>
        <v>0.99349900000000002</v>
      </c>
      <c r="N424" s="9">
        <f>IF(Raw!$G424&gt;$C$8,IF(Raw!$Q424&gt;$C$8,IF(Raw!$N424&gt;$C$9,IF(Raw!$N424&lt;$A$9,IF(Raw!$X424&gt;$C$9,IF(Raw!$X424&lt;$A$9,Raw!V424,-999),-999),-999),-999),-999),-999)</f>
        <v>459.9</v>
      </c>
      <c r="O424" s="9">
        <f>IF(Raw!$G424&gt;$C$8,IF(Raw!$Q424&gt;$C$8,IF(Raw!$N424&gt;$C$9,IF(Raw!$N424&lt;$A$9,IF(Raw!$X424&gt;$C$9,IF(Raw!$X424&lt;$A$9,Raw!W424,-999),-999),-999),-999),-999),-999)</f>
        <v>3.0998000000000001E-2</v>
      </c>
      <c r="P424" s="9">
        <f>IF(Raw!$G424&gt;$C$8,IF(Raw!$Q424&gt;$C$8,IF(Raw!$N424&gt;$C$9,IF(Raw!$N424&lt;$A$9,IF(Raw!$X424&gt;$C$9,IF(Raw!$X424&lt;$A$9,Raw!X424,-999),-999),-999),-999),-999),-999)</f>
        <v>975</v>
      </c>
      <c r="R424" s="9">
        <f t="shared" si="111"/>
        <v>0.19494699999999998</v>
      </c>
      <c r="S424" s="9">
        <f t="shared" si="112"/>
        <v>0.4303788805340798</v>
      </c>
      <c r="T424" s="9">
        <f t="shared" si="113"/>
        <v>0.26067800000000002</v>
      </c>
      <c r="U424" s="9">
        <f t="shared" si="114"/>
        <v>0.40467770529773567</v>
      </c>
      <c r="V424" s="15">
        <f t="shared" si="115"/>
        <v>0</v>
      </c>
      <c r="X424" s="11">
        <f t="shared" si="116"/>
        <v>0</v>
      </c>
      <c r="Y424" s="11">
        <f t="shared" si="117"/>
        <v>5.1250000000000001E-18</v>
      </c>
      <c r="Z424" s="11">
        <f t="shared" si="118"/>
        <v>8.7000000000000001E-4</v>
      </c>
      <c r="AA424" s="16">
        <f t="shared" si="119"/>
        <v>0</v>
      </c>
      <c r="AB424" s="9">
        <f t="shared" si="120"/>
        <v>0.38348399999999999</v>
      </c>
      <c r="AC424" s="9">
        <f t="shared" si="121"/>
        <v>1</v>
      </c>
      <c r="AD424" s="15">
        <f t="shared" si="122"/>
        <v>0</v>
      </c>
      <c r="AE424" s="3">
        <f t="shared" si="123"/>
        <v>617.04999999999984</v>
      </c>
      <c r="AF424" s="2">
        <f t="shared" si="124"/>
        <v>0.25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2.1180555555555553E-3</v>
      </c>
      <c r="C425" s="15">
        <f>Raw!C425</f>
        <v>6.6</v>
      </c>
      <c r="D425" s="15">
        <f>IF(C425&gt;0.5,Raw!D425*D$11,-999)</f>
        <v>0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0.84035199999999999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0.49203400000000003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2.1759259259259258E-3</v>
      </c>
      <c r="C426" s="15">
        <f>Raw!C426</f>
        <v>5.0999999999999996</v>
      </c>
      <c r="D426" s="15">
        <f>IF(C426&gt;0.5,Raw!D426*D$11,-999)</f>
        <v>0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0.60478500000000002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0.329094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2.2453703703703702E-3</v>
      </c>
      <c r="C427" s="15">
        <f>Raw!C427</f>
        <v>4.2</v>
      </c>
      <c r="D427" s="15">
        <f>IF(C427&gt;0.5,Raw!D427*D$11,-999)</f>
        <v>0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0.994807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0.23559099999999999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2.3032407407407407E-3</v>
      </c>
      <c r="C428" s="15">
        <f>Raw!C428</f>
        <v>2.9</v>
      </c>
      <c r="D428" s="15">
        <f>IF(C428&gt;0.5,Raw!D428*D$11,-999)</f>
        <v>0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0.14104700000000001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9.4917000000000001E-2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2.3611111111111111E-3</v>
      </c>
      <c r="C429" s="15">
        <f>Raw!C429</f>
        <v>2.2000000000000002</v>
      </c>
      <c r="D429" s="15">
        <f>IF(C429&gt;0.5,Raw!D429*D$11,-999)</f>
        <v>0</v>
      </c>
      <c r="E429" s="9">
        <f>IF(Raw!$G429&gt;$C$8,IF(Raw!$Q429&gt;$C$8,IF(Raw!$N429&gt;$C$9,IF(Raw!$N429&lt;$A$9,IF(Raw!$X429&gt;$C$9,IF(Raw!$X429&lt;$A$9,Raw!H429,-999),-999),-999),-999),-999),-999)</f>
        <v>0.197962</v>
      </c>
      <c r="F429" s="9">
        <f>IF(Raw!$G429&gt;$C$8,IF(Raw!$Q429&gt;$C$8,IF(Raw!$N429&gt;$C$9,IF(Raw!$N429&lt;$A$9,IF(Raw!$X429&gt;$C$9,IF(Raw!$X429&lt;$A$9,Raw!I429,-999),-999),-999),-999),-999),-999)</f>
        <v>0.323822</v>
      </c>
      <c r="G429" s="9">
        <f>Raw!G429</f>
        <v>0.98812699999999998</v>
      </c>
      <c r="H429" s="9">
        <f>IF(Raw!$G429&gt;$C$8,IF(Raw!$Q429&gt;$C$8,IF(Raw!$N429&gt;$C$9,IF(Raw!$N429&lt;$A$9,IF(Raw!$X429&gt;$C$9,IF(Raw!$X429&lt;$A$9,Raw!L429,-999),-999),-999),-999),-999),-999)</f>
        <v>540.1</v>
      </c>
      <c r="I429" s="9">
        <f>IF(Raw!$G429&gt;$C$8,IF(Raw!$Q429&gt;$C$8,IF(Raw!$N429&gt;$C$9,IF(Raw!$N429&lt;$A$9,IF(Raw!$X429&gt;$C$9,IF(Raw!$X429&lt;$A$9,Raw!M429,-999),-999),-999),-999),-999),-999)</f>
        <v>0.36048799999999998</v>
      </c>
      <c r="J429" s="9">
        <f>IF(Raw!$G429&gt;$C$8,IF(Raw!$Q429&gt;$C$8,IF(Raw!$N429&gt;$C$9,IF(Raw!$N429&lt;$A$9,IF(Raw!$X429&gt;$C$9,IF(Raw!$X429&lt;$A$9,Raw!N429,-999),-999),-999),-999),-999),-999)</f>
        <v>2326</v>
      </c>
      <c r="K429" s="9">
        <f>IF(Raw!$G429&gt;$C$8,IF(Raw!$Q429&gt;$C$8,IF(Raw!$N429&gt;$C$9,IF(Raw!$N429&lt;$A$9,IF(Raw!$X429&gt;$C$9,IF(Raw!$X429&lt;$A$9,Raw!R429,-999),-999),-999),-999),-999),-999)</f>
        <v>0.25826399999999999</v>
      </c>
      <c r="L429" s="9">
        <f>IF(Raw!$G429&gt;$C$8,IF(Raw!$Q429&gt;$C$8,IF(Raw!$N429&gt;$C$9,IF(Raw!$N429&lt;$A$9,IF(Raw!$X429&gt;$C$9,IF(Raw!$X429&lt;$A$9,Raw!S429,-999),-999),-999),-999),-999),-999)</f>
        <v>0.41614899999999999</v>
      </c>
      <c r="M429" s="9">
        <f>Raw!Q429</f>
        <v>0.98282199999999997</v>
      </c>
      <c r="N429" s="9">
        <f>IF(Raw!$G429&gt;$C$8,IF(Raw!$Q429&gt;$C$8,IF(Raw!$N429&gt;$C$9,IF(Raw!$N429&lt;$A$9,IF(Raw!$X429&gt;$C$9,IF(Raw!$X429&lt;$A$9,Raw!V429,-999),-999),-999),-999),-999),-999)</f>
        <v>669.8</v>
      </c>
      <c r="O429" s="9">
        <f>IF(Raw!$G429&gt;$C$8,IF(Raw!$Q429&gt;$C$8,IF(Raw!$N429&gt;$C$9,IF(Raw!$N429&lt;$A$9,IF(Raw!$X429&gt;$C$9,IF(Raw!$X429&lt;$A$9,Raw!W429,-999),-999),-999),-999),-999),-999)</f>
        <v>0.141065</v>
      </c>
      <c r="P429" s="9">
        <f>IF(Raw!$G429&gt;$C$8,IF(Raw!$Q429&gt;$C$8,IF(Raw!$N429&gt;$C$9,IF(Raw!$N429&lt;$A$9,IF(Raw!$X429&gt;$C$9,IF(Raw!$X429&lt;$A$9,Raw!X429,-999),-999),-999),-999),-999),-999)</f>
        <v>1335</v>
      </c>
      <c r="R429" s="9">
        <f t="shared" si="111"/>
        <v>0.12586</v>
      </c>
      <c r="S429" s="9">
        <f t="shared" si="112"/>
        <v>0.38867031887889025</v>
      </c>
      <c r="T429" s="9">
        <f t="shared" si="113"/>
        <v>0.157885</v>
      </c>
      <c r="U429" s="9">
        <f t="shared" si="114"/>
        <v>0.37939536079625324</v>
      </c>
      <c r="V429" s="15">
        <f t="shared" si="115"/>
        <v>0</v>
      </c>
      <c r="X429" s="11">
        <f t="shared" si="116"/>
        <v>0</v>
      </c>
      <c r="Y429" s="11">
        <f t="shared" si="117"/>
        <v>5.401E-18</v>
      </c>
      <c r="Z429" s="11">
        <f t="shared" si="118"/>
        <v>2.3259999999999999E-3</v>
      </c>
      <c r="AA429" s="16">
        <f t="shared" si="119"/>
        <v>0</v>
      </c>
      <c r="AB429" s="9">
        <f t="shared" si="120"/>
        <v>0.25826399999999999</v>
      </c>
      <c r="AC429" s="9">
        <f t="shared" si="121"/>
        <v>1</v>
      </c>
      <c r="AD429" s="15">
        <f t="shared" si="122"/>
        <v>0</v>
      </c>
      <c r="AE429" s="3">
        <f t="shared" si="123"/>
        <v>650.28039999999987</v>
      </c>
      <c r="AF429" s="2">
        <f t="shared" si="124"/>
        <v>0.25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2.4305555555555556E-3</v>
      </c>
      <c r="C430" s="15">
        <f>Raw!C430</f>
        <v>0.7</v>
      </c>
      <c r="D430" s="15">
        <f>IF(C430&gt;0.5,Raw!D430*D$11,-999)</f>
        <v>0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0.499975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0.94100200000000001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2.488425925925926E-3</v>
      </c>
      <c r="C431" s="15">
        <f>Raw!C431</f>
        <v>0.2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0.31764300000000001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0.92714300000000005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2.5578703703703705E-3</v>
      </c>
      <c r="C432" s="15">
        <f>Raw!C432</f>
        <v>-1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0.94592500000000002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0.85966699999999996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2.615740740740741E-3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0.99185299999999998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0.93264899999999995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2.685185185185185E-3</v>
      </c>
      <c r="C434" s="15">
        <f>Raw!C434</f>
        <v>-1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0.89909899999999998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0.922234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2.7430555555555559E-3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0.50072799999999995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0.87054600000000004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2.8124999999999995E-3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1.002237</v>
      </c>
      <c r="F436" s="9">
        <f>IF(Raw!$G436&gt;$C$8,IF(Raw!$Q436&gt;$C$8,IF(Raw!$N436&gt;$C$9,IF(Raw!$N436&lt;$A$9,IF(Raw!$X436&gt;$C$9,IF(Raw!$X436&lt;$A$9,Raw!I436,-999),-999),-999),-999),-999),-999)</f>
        <v>1.9394420000000001</v>
      </c>
      <c r="G436" s="9">
        <f>Raw!G436</f>
        <v>0.99750499999999998</v>
      </c>
      <c r="H436" s="9">
        <f>IF(Raw!$G436&gt;$C$8,IF(Raw!$Q436&gt;$C$8,IF(Raw!$N436&gt;$C$9,IF(Raw!$N436&lt;$A$9,IF(Raw!$X436&gt;$C$9,IF(Raw!$X436&lt;$A$9,Raw!L436,-999),-999),-999),-999),-999),-999)</f>
        <v>663.3</v>
      </c>
      <c r="I436" s="9">
        <f>IF(Raw!$G436&gt;$C$8,IF(Raw!$Q436&gt;$C$8,IF(Raw!$N436&gt;$C$9,IF(Raw!$N436&lt;$A$9,IF(Raw!$X436&gt;$C$9,IF(Raw!$X436&lt;$A$9,Raw!M436,-999),-999),-999),-999),-999),-999)</f>
        <v>0.239512</v>
      </c>
      <c r="J436" s="9">
        <f>IF(Raw!$G436&gt;$C$8,IF(Raw!$Q436&gt;$C$8,IF(Raw!$N436&gt;$C$9,IF(Raw!$N436&lt;$A$9,IF(Raw!$X436&gt;$C$9,IF(Raw!$X436&lt;$A$9,Raw!N436,-999),-999),-999),-999),-999),-999)</f>
        <v>1889</v>
      </c>
      <c r="K436" s="9">
        <f>IF(Raw!$G436&gt;$C$8,IF(Raw!$Q436&gt;$C$8,IF(Raw!$N436&gt;$C$9,IF(Raw!$N436&lt;$A$9,IF(Raw!$X436&gt;$C$9,IF(Raw!$X436&lt;$A$9,Raw!R436,-999),-999),-999),-999),-999),-999)</f>
        <v>0.14274200000000001</v>
      </c>
      <c r="L436" s="9">
        <f>IF(Raw!$G436&gt;$C$8,IF(Raw!$Q436&gt;$C$8,IF(Raw!$N436&gt;$C$9,IF(Raw!$N436&lt;$A$9,IF(Raw!$X436&gt;$C$9,IF(Raw!$X436&lt;$A$9,Raw!S436,-999),-999),-999),-999),-999),-999)</f>
        <v>0.20321900000000001</v>
      </c>
      <c r="M436" s="9">
        <f>Raw!Q436</f>
        <v>0.94672800000000001</v>
      </c>
      <c r="N436" s="9">
        <f>IF(Raw!$G436&gt;$C$8,IF(Raw!$Q436&gt;$C$8,IF(Raw!$N436&gt;$C$9,IF(Raw!$N436&lt;$A$9,IF(Raw!$X436&gt;$C$9,IF(Raw!$X436&lt;$A$9,Raw!V436,-999),-999),-999),-999),-999),-999)</f>
        <v>852.2</v>
      </c>
      <c r="O436" s="9">
        <f>IF(Raw!$G436&gt;$C$8,IF(Raw!$Q436&gt;$C$8,IF(Raw!$N436&gt;$C$9,IF(Raw!$N436&lt;$A$9,IF(Raw!$X436&gt;$C$9,IF(Raw!$X436&lt;$A$9,Raw!W436,-999),-999),-999),-999),-999),-999)</f>
        <v>0.36838100000000001</v>
      </c>
      <c r="P436" s="9">
        <f>IF(Raw!$G436&gt;$C$8,IF(Raw!$Q436&gt;$C$8,IF(Raw!$N436&gt;$C$9,IF(Raw!$N436&lt;$A$9,IF(Raw!$X436&gt;$C$9,IF(Raw!$X436&lt;$A$9,Raw!X436,-999),-999),-999),-999),-999),-999)</f>
        <v>1030</v>
      </c>
      <c r="R436" s="9">
        <f t="shared" si="111"/>
        <v>0.93720500000000007</v>
      </c>
      <c r="S436" s="9">
        <f t="shared" si="112"/>
        <v>0.48323435297369038</v>
      </c>
      <c r="T436" s="9">
        <f t="shared" si="113"/>
        <v>6.0477000000000003E-2</v>
      </c>
      <c r="U436" s="9">
        <f t="shared" si="114"/>
        <v>0.29759520517274468</v>
      </c>
      <c r="V436" s="15">
        <f t="shared" si="115"/>
        <v>0</v>
      </c>
      <c r="X436" s="11">
        <f t="shared" si="116"/>
        <v>-6.0139799999999993E+20</v>
      </c>
      <c r="Y436" s="11">
        <f t="shared" si="117"/>
        <v>6.6329999999999993E-18</v>
      </c>
      <c r="Z436" s="11">
        <f t="shared" si="118"/>
        <v>1.8889999999999998E-3</v>
      </c>
      <c r="AA436" s="16">
        <f t="shared" si="119"/>
        <v>1.153013787741004</v>
      </c>
      <c r="AB436" s="9">
        <f t="shared" si="120"/>
        <v>0.21247281484121272</v>
      </c>
      <c r="AC436" s="9">
        <f t="shared" si="121"/>
        <v>-0.15301378774100416</v>
      </c>
      <c r="AD436" s="15">
        <f t="shared" si="122"/>
        <v>-999</v>
      </c>
      <c r="AE436" s="3">
        <f t="shared" si="123"/>
        <v>798.61319999999967</v>
      </c>
      <c r="AF436" s="2">
        <f t="shared" si="124"/>
        <v>0.25</v>
      </c>
      <c r="AG436" s="9">
        <f t="shared" si="125"/>
        <v>-0.22869046920582456</v>
      </c>
      <c r="AH436" s="2">
        <f t="shared" si="126"/>
        <v>-11.066212788565227</v>
      </c>
    </row>
    <row r="437" spans="1:34">
      <c r="A437" s="1">
        <f>Raw!A437</f>
        <v>424</v>
      </c>
      <c r="B437" s="14">
        <f>Raw!B437</f>
        <v>2.8703703703703708E-3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0.98890299999999998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0.69995700000000005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2.9398148148148148E-3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0.99145300000000003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0.83338400000000001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2.9976851851851848E-3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0.34118599999999999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0.78058399999999994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3.0555555555555557E-3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0.47391499999999998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0.783389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3.1249999999999997E-3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0.22236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0.74173500000000003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3.1828703703703702E-3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0.26289800000000002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0.69694800000000001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3.2523148148148151E-3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0.67594299999999996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0.72958400000000001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3.3101851851851851E-3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0.94912799999999997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5.2002E-2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3.37962962962963E-3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6.4564999999999997E-2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3.6671000000000002E-2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3.4375E-3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8.2951999999999998E-2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0.13080600000000001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3.5069444444444445E-3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0.26013599999999998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0.13267100000000001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3.5648148148148154E-3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3.0691E-2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0.178624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3.6342592592592594E-3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0.17744699999999999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0.181703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3.6921296296296298E-3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8.5038000000000002E-2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0.16308600000000001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3.7500000000000003E-3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0.89292499999999997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7.1634000000000003E-2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3.8194444444444443E-3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0.96432399999999996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0.22817299999999999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3.8773148148148143E-3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0.97133499999999995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5.9896999999999999E-2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3.9467592592592592E-3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0.97156799999999999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0.118432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4.0046296296296297E-3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0.97970999999999997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0.123004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4.0740740740740746E-3</v>
      </c>
      <c r="C456" s="15">
        <f>Raw!C456</f>
        <v>-1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0.92960799999999999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0.18789800000000001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4.1319444444444442E-3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0.96457800000000005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0.28889100000000001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4.2013888888888891E-3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0.90206900000000001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9.8530000000000006E-2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4.2592592592592595E-3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0.216169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0.42293700000000001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4.3287037037037035E-3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7.5764999999999999E-2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0.99414599999999997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4.386574074074074E-3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0.243648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0.98684099999999997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4.4444444444444444E-3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1.9342000000000002E-2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0.179091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4.5138888888888893E-3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3.2122999999999999E-2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0.15986500000000001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4.5717592592592589E-3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0.65343099999999998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0.68419300000000005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4.6412037037037038E-3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8.1532999999999994E-2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0.36407299999999998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4.6990740740740743E-3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0.481794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0.77463700000000002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4.7685185185185183E-3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0.44330799999999998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0.97602299999999997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4.8263888888888887E-3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0.25279099999999999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0.90467799999999998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4.8958333333333328E-3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0.25503599999999998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0.81825300000000001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4.9537037037037041E-3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0.17008599999999999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0.32063799999999998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5.0231481481481481E-3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0.34536499999999998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0.14868700000000001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5.0810185185185186E-3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1.1383000000000001E-2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0.17102000000000001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5.138888888888889E-3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3.3958000000000002E-2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4.1506000000000001E-2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5.208333333333333E-3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0.111113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0.74485000000000001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5.2662037037037035E-3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8.1688999999999998E-2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0.49038399999999999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5.3356481481481484E-3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1.6525999999999999E-2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2.2523000000000001E-2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5.3935185185185188E-3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0.141789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2.9650000000000002E-3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5.4629629629629637E-3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6.2634999999999996E-2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2.3508999999999999E-2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5.5208333333333333E-3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5.0569000000000003E-2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1.1845E-2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5.5902777777777782E-3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1.8051999999999999E-2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2.0627E-2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5.6481481481481478E-3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2.6303E-2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5.8439999999999999E-2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5.7175925925925927E-3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4.7470999999999999E-2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4.8127000000000003E-2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5.7754629629629623E-3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7.67E-4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1.9621E-2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5.8333333333333336E-3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7.7022999999999994E-2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0.122434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5.9027777777777776E-3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1.1254E-2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2.6901999999999999E-2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5.9606481481481489E-3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1.5513000000000001E-2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3.6520999999999998E-2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6.030092592592593E-3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4.0639999999999999E-3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0.180953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6.0879629629629643E-3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2.6013999999999999E-2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3.8394999999999999E-2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6.1574074074074074E-3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8.7136000000000005E-2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5.0601E-2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6.215277777777777E-3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9.5680000000000001E-3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5.6946999999999998E-2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6.2847222222222228E-3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2.3331000000000001E-2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1.413E-3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6.3425925925925915E-3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4.4426E-2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1.0716E-2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6.4120370370370364E-3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2.8014000000000001E-2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3.9302999999999998E-2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6.4699074074074069E-3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6.2754000000000004E-2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3.3809999999999999E-3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6.5277777777777782E-3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4.9719999999999999E-3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6.1279E-2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6.5972222222222222E-3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1.6327000000000001E-2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1.11E-4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6.6550925925925935E-3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6.1168E-2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4.2169999999999999E-2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6.7245370370370367E-3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2.9772E-2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7.1371000000000004E-2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6.782407407407408E-3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1.7266E-2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2.1068E-2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6.851851851851852E-3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5.2072E-2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1.0383999999999999E-2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6.9097222222222225E-3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9.5759999999999994E-3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4.1099999999999999E-3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6.9791666666666674E-3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2.0656000000000001E-2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3.176E-3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490</v>
      </c>
      <c r="B503" s="14">
        <f>Raw!B503</f>
        <v>7.037037037037037E-3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7.9799999999999999E-4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1.0973E-2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491</v>
      </c>
      <c r="B504" s="14">
        <f>Raw!B504</f>
        <v>7.106481481481481E-3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1.4253999999999999E-2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7.4857000000000007E-2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492</v>
      </c>
      <c r="B505" s="14">
        <f>Raw!B505</f>
        <v>7.1643518518518514E-3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1.3093E-2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2.6030999999999999E-2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493</v>
      </c>
      <c r="B506" s="14">
        <f>Raw!B506</f>
        <v>7.2222222222222228E-3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2.4757000000000001E-2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3.2091000000000001E-2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494</v>
      </c>
      <c r="B507" s="14">
        <f>Raw!B507</f>
        <v>7.2916666666666659E-3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4.9556999999999997E-2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0.13256499999999999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495</v>
      </c>
      <c r="B508" s="14">
        <f>Raw!B508</f>
        <v>7.3495370370370372E-3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3.1288999999999997E-2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7.6049000000000005E-2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496</v>
      </c>
      <c r="B509" s="14">
        <f>Raw!B509</f>
        <v>7.4189814814814813E-3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1.3420000000000001E-3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3.0459E-2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497</v>
      </c>
      <c r="B510" s="14">
        <f>Raw!B510</f>
        <v>7.4768518518518526E-3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9.0240000000000008E-3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4.8632000000000002E-2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498</v>
      </c>
      <c r="B511" s="14">
        <f>Raw!B511</f>
        <v>7.5462962962962966E-3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4.8485E-2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3.5909000000000003E-2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11"/>
  <sheetViews>
    <sheetView workbookViewId="0">
      <selection activeCell="F14" sqref="F14"/>
    </sheetView>
  </sheetViews>
  <sheetFormatPr baseColWidth="10" defaultColWidth="9" defaultRowHeight="14"/>
  <cols>
    <col min="1" max="1" width="10.6640625" style="30" customWidth="1"/>
    <col min="2" max="2" width="10.6640625" style="31" customWidth="1"/>
    <col min="3" max="4" width="10.6640625" style="32" customWidth="1"/>
    <col min="5" max="5" width="10.6640625" style="33" customWidth="1"/>
    <col min="6" max="6" width="10.6640625" style="34" customWidth="1"/>
    <col min="7" max="11" width="10.6640625" style="33" customWidth="1"/>
    <col min="12" max="12" width="10.6640625" style="32" customWidth="1"/>
    <col min="13" max="13" width="10.6640625" style="33" customWidth="1"/>
    <col min="14" max="16" width="10.6640625" style="30" customWidth="1"/>
    <col min="17" max="21" width="10.6640625" style="33" customWidth="1"/>
    <col min="22" max="22" width="10.6640625" style="32" customWidth="1"/>
    <col min="23" max="23" width="10.6640625" style="33" customWidth="1"/>
    <col min="24" max="26" width="10.6640625" style="30" customWidth="1"/>
    <col min="27" max="29" width="10.6640625" style="33" customWidth="1"/>
    <col min="30" max="30" width="10.6640625" style="35" customWidth="1"/>
    <col min="31" max="31" width="10.6640625" style="32" customWidth="1"/>
    <col min="32" max="16384" width="9" style="17"/>
  </cols>
  <sheetData>
    <row r="1" spans="1:31">
      <c r="A1" s="30" t="s">
        <v>98</v>
      </c>
    </row>
    <row r="2" spans="1:31">
      <c r="A2" s="30" t="s">
        <v>99</v>
      </c>
    </row>
    <row r="3" spans="1:31">
      <c r="A3" s="30" t="s">
        <v>100</v>
      </c>
      <c r="B3" s="31" t="s">
        <v>101</v>
      </c>
    </row>
    <row r="4" spans="1:31">
      <c r="A4" s="30" t="s">
        <v>55</v>
      </c>
    </row>
    <row r="5" spans="1:31">
      <c r="B5" s="31" t="s">
        <v>56</v>
      </c>
      <c r="C5" s="32">
        <v>8.9999999999999999E-18</v>
      </c>
      <c r="E5" s="33" t="s">
        <v>57</v>
      </c>
      <c r="F5" s="34">
        <v>1.0000000000000001E-18</v>
      </c>
      <c r="H5" s="33" t="s">
        <v>58</v>
      </c>
      <c r="I5" s="33">
        <v>0.6</v>
      </c>
      <c r="K5" s="33" t="s">
        <v>59</v>
      </c>
    </row>
    <row r="6" spans="1:31">
      <c r="B6" s="31" t="s">
        <v>60</v>
      </c>
      <c r="C6" s="32">
        <v>2.5000000000000001E-2</v>
      </c>
      <c r="E6" s="33" t="s">
        <v>61</v>
      </c>
      <c r="F6" s="34">
        <v>10</v>
      </c>
      <c r="H6" s="33" t="s">
        <v>62</v>
      </c>
      <c r="I6" s="33">
        <v>1</v>
      </c>
      <c r="K6" s="33" t="s">
        <v>63</v>
      </c>
      <c r="L6" s="32">
        <v>0</v>
      </c>
      <c r="M6" s="33">
        <v>0</v>
      </c>
      <c r="N6" s="30">
        <v>0</v>
      </c>
      <c r="O6" s="30">
        <v>0</v>
      </c>
      <c r="Q6" s="33" t="s">
        <v>64</v>
      </c>
      <c r="R6" s="33">
        <v>1</v>
      </c>
      <c r="S6" s="33">
        <v>1</v>
      </c>
      <c r="T6" s="33">
        <v>1</v>
      </c>
      <c r="U6" s="33">
        <v>1</v>
      </c>
    </row>
    <row r="7" spans="1:31">
      <c r="A7" s="30" t="s">
        <v>65</v>
      </c>
    </row>
    <row r="8" spans="1:31">
      <c r="B8" s="31" t="s">
        <v>56</v>
      </c>
      <c r="C8" s="32">
        <v>8.9999999999999999E-18</v>
      </c>
      <c r="E8" s="33" t="s">
        <v>57</v>
      </c>
      <c r="F8" s="34">
        <v>1.0000000000000001E-18</v>
      </c>
      <c r="H8" s="33" t="s">
        <v>58</v>
      </c>
      <c r="I8" s="33">
        <v>0.6</v>
      </c>
      <c r="K8" s="33" t="s">
        <v>59</v>
      </c>
    </row>
    <row r="9" spans="1:31">
      <c r="B9" s="31" t="s">
        <v>60</v>
      </c>
      <c r="C9" s="32">
        <v>2.5100000000000001E-2</v>
      </c>
      <c r="E9" s="33" t="s">
        <v>61</v>
      </c>
      <c r="F9" s="34">
        <v>10</v>
      </c>
      <c r="H9" s="33" t="s">
        <v>62</v>
      </c>
      <c r="I9" s="33">
        <v>1</v>
      </c>
      <c r="K9" s="33" t="s">
        <v>63</v>
      </c>
      <c r="L9" s="32">
        <v>0</v>
      </c>
      <c r="M9" s="33">
        <v>0</v>
      </c>
      <c r="N9" s="30">
        <v>0</v>
      </c>
      <c r="O9" s="30">
        <v>0</v>
      </c>
      <c r="Q9" s="33" t="s">
        <v>64</v>
      </c>
      <c r="R9" s="33">
        <v>1</v>
      </c>
      <c r="S9" s="33">
        <v>1</v>
      </c>
      <c r="T9" s="33">
        <v>1</v>
      </c>
      <c r="U9" s="33">
        <v>1</v>
      </c>
    </row>
    <row r="10" spans="1:31">
      <c r="A10" s="30" t="s">
        <v>66</v>
      </c>
      <c r="B10" s="31" t="s">
        <v>67</v>
      </c>
      <c r="C10" s="32" t="s">
        <v>68</v>
      </c>
      <c r="D10" s="32" t="s">
        <v>69</v>
      </c>
      <c r="E10" s="33" t="s">
        <v>70</v>
      </c>
    </row>
    <row r="11" spans="1:31">
      <c r="A11" s="30" t="s">
        <v>71</v>
      </c>
    </row>
    <row r="12" spans="1:31">
      <c r="A12" s="30" t="s">
        <v>4</v>
      </c>
      <c r="B12" s="31" t="s">
        <v>5</v>
      </c>
      <c r="C12" s="32" t="s">
        <v>6</v>
      </c>
      <c r="D12" s="32" t="s">
        <v>7</v>
      </c>
      <c r="E12" s="33" t="s">
        <v>72</v>
      </c>
      <c r="F12" s="34" t="s">
        <v>73</v>
      </c>
      <c r="G12" s="33" t="s">
        <v>74</v>
      </c>
      <c r="H12" s="33" t="s">
        <v>75</v>
      </c>
      <c r="I12" s="33" t="s">
        <v>76</v>
      </c>
      <c r="J12" s="33" t="s">
        <v>77</v>
      </c>
      <c r="K12" s="33" t="s">
        <v>78</v>
      </c>
      <c r="L12" s="32" t="s">
        <v>8</v>
      </c>
      <c r="M12" s="33" t="s">
        <v>9</v>
      </c>
      <c r="N12" s="30" t="s">
        <v>10</v>
      </c>
      <c r="O12" s="30" t="s">
        <v>79</v>
      </c>
      <c r="P12" s="30" t="s">
        <v>80</v>
      </c>
      <c r="Q12" s="33" t="s">
        <v>81</v>
      </c>
      <c r="R12" s="33" t="s">
        <v>82</v>
      </c>
      <c r="S12" s="33" t="s">
        <v>83</v>
      </c>
      <c r="T12" s="33" t="s">
        <v>84</v>
      </c>
      <c r="U12" s="33" t="s">
        <v>85</v>
      </c>
      <c r="V12" s="32" t="s">
        <v>86</v>
      </c>
      <c r="W12" s="33" t="s">
        <v>87</v>
      </c>
      <c r="X12" s="30" t="s">
        <v>88</v>
      </c>
      <c r="Y12" s="30" t="s">
        <v>89</v>
      </c>
      <c r="Z12" s="30" t="s">
        <v>90</v>
      </c>
      <c r="AA12" s="33" t="s">
        <v>91</v>
      </c>
      <c r="AB12" s="33" t="s">
        <v>92</v>
      </c>
      <c r="AC12" s="33" t="s">
        <v>93</v>
      </c>
      <c r="AD12" s="35" t="s">
        <v>94</v>
      </c>
      <c r="AE12" s="32" t="s">
        <v>95</v>
      </c>
    </row>
    <row r="13" spans="1:31">
      <c r="A13" s="30">
        <v>0</v>
      </c>
      <c r="B13" s="31">
        <v>0.97611111111111104</v>
      </c>
      <c r="C13" s="32">
        <v>-1</v>
      </c>
      <c r="D13" s="32">
        <v>0</v>
      </c>
      <c r="E13" s="33">
        <v>0</v>
      </c>
      <c r="F13" s="34">
        <v>0</v>
      </c>
      <c r="G13" s="33">
        <v>5.4921999999999999E-2</v>
      </c>
      <c r="H13" s="33">
        <v>5.1289999999999999E-3</v>
      </c>
      <c r="I13" s="33">
        <v>8.4440000000000001E-3</v>
      </c>
      <c r="J13" s="33">
        <v>3.3149999999999998E-3</v>
      </c>
      <c r="K13" s="33">
        <v>0.392619</v>
      </c>
      <c r="L13" s="32">
        <v>896.7</v>
      </c>
      <c r="M13" s="33">
        <v>0.13920199999999999</v>
      </c>
      <c r="N13" s="30">
        <v>2923</v>
      </c>
      <c r="O13" s="30">
        <v>0</v>
      </c>
      <c r="P13" s="30">
        <v>0</v>
      </c>
      <c r="Q13" s="33">
        <v>3.1833E-2</v>
      </c>
      <c r="R13" s="33">
        <v>4.2290000000000001E-3</v>
      </c>
      <c r="S13" s="33">
        <v>6.9839999999999998E-3</v>
      </c>
      <c r="T13" s="33">
        <v>2.7550000000000001E-3</v>
      </c>
      <c r="U13" s="33">
        <v>0.39450299999999999</v>
      </c>
      <c r="V13" s="32">
        <v>378.8</v>
      </c>
      <c r="W13" s="33">
        <v>0.59756100000000001</v>
      </c>
      <c r="X13" s="30">
        <v>0</v>
      </c>
      <c r="Y13" s="30">
        <v>0</v>
      </c>
      <c r="Z13" s="30">
        <v>0</v>
      </c>
    </row>
    <row r="14" spans="1:31">
      <c r="A14" s="30">
        <v>1</v>
      </c>
      <c r="B14" s="31">
        <v>0.97618055555555561</v>
      </c>
      <c r="C14" s="32">
        <v>-1</v>
      </c>
      <c r="D14" s="32">
        <v>0</v>
      </c>
      <c r="E14" s="33">
        <v>0</v>
      </c>
      <c r="F14" s="34">
        <v>0</v>
      </c>
      <c r="G14" s="33">
        <v>8.2959999999999996E-3</v>
      </c>
      <c r="H14" s="33">
        <v>6.1720000000000004E-3</v>
      </c>
      <c r="I14" s="33">
        <v>9.0709999999999992E-3</v>
      </c>
      <c r="J14" s="33">
        <v>2.8990000000000001E-3</v>
      </c>
      <c r="K14" s="33">
        <v>0.31960899999999998</v>
      </c>
      <c r="L14" s="32">
        <v>103.3</v>
      </c>
      <c r="M14" s="33">
        <v>0.36838100000000001</v>
      </c>
      <c r="N14" s="30">
        <v>2814</v>
      </c>
      <c r="O14" s="30">
        <v>0</v>
      </c>
      <c r="P14" s="30">
        <v>0</v>
      </c>
      <c r="Q14" s="33">
        <v>2.4516E-2</v>
      </c>
      <c r="R14" s="33">
        <v>3.4380000000000001E-3</v>
      </c>
      <c r="S14" s="33">
        <v>6.9740000000000002E-3</v>
      </c>
      <c r="T14" s="33">
        <v>3.5360000000000001E-3</v>
      </c>
      <c r="U14" s="33">
        <v>0.50700699999999999</v>
      </c>
      <c r="V14" s="32">
        <v>275.10000000000002</v>
      </c>
      <c r="W14" s="33">
        <v>0.59756100000000001</v>
      </c>
      <c r="X14" s="30">
        <v>1323</v>
      </c>
      <c r="Y14" s="30">
        <v>0</v>
      </c>
      <c r="Z14" s="30">
        <v>0</v>
      </c>
    </row>
    <row r="15" spans="1:31">
      <c r="A15" s="30">
        <v>2</v>
      </c>
      <c r="B15" s="31">
        <v>0.97623842592592591</v>
      </c>
      <c r="C15" s="32">
        <v>0</v>
      </c>
      <c r="D15" s="32">
        <v>0</v>
      </c>
      <c r="E15" s="33">
        <v>0</v>
      </c>
      <c r="F15" s="34">
        <v>0</v>
      </c>
      <c r="G15" s="33">
        <v>3.3994999999999997E-2</v>
      </c>
      <c r="H15" s="33">
        <v>5.4609999999999997E-3</v>
      </c>
      <c r="I15" s="33">
        <v>8.2389999999999998E-3</v>
      </c>
      <c r="J15" s="33">
        <v>2.7780000000000001E-3</v>
      </c>
      <c r="K15" s="33">
        <v>0.33717799999999998</v>
      </c>
      <c r="L15" s="32">
        <v>890.2</v>
      </c>
      <c r="M15" s="33">
        <v>0.59756100000000001</v>
      </c>
      <c r="N15" s="30">
        <v>5902</v>
      </c>
      <c r="O15" s="30">
        <v>0</v>
      </c>
      <c r="P15" s="30">
        <v>0</v>
      </c>
      <c r="Q15" s="33">
        <v>6.5165000000000001E-2</v>
      </c>
      <c r="R15" s="33">
        <v>3.9769999999999996E-3</v>
      </c>
      <c r="S15" s="33">
        <v>7.071E-3</v>
      </c>
      <c r="T15" s="33">
        <v>3.094E-3</v>
      </c>
      <c r="U15" s="33">
        <v>0.43757200000000002</v>
      </c>
      <c r="V15" s="32">
        <v>230.5</v>
      </c>
      <c r="W15" s="33">
        <v>0.59756100000000001</v>
      </c>
      <c r="X15" s="30">
        <v>3911</v>
      </c>
      <c r="Y15" s="30">
        <v>0</v>
      </c>
      <c r="Z15" s="30">
        <v>0</v>
      </c>
    </row>
    <row r="16" spans="1:31">
      <c r="A16" s="30">
        <v>3</v>
      </c>
      <c r="B16" s="31">
        <v>0.97630787037037037</v>
      </c>
      <c r="C16" s="32">
        <v>0</v>
      </c>
      <c r="D16" s="32">
        <v>0</v>
      </c>
      <c r="E16" s="33">
        <v>0</v>
      </c>
      <c r="F16" s="34">
        <v>0</v>
      </c>
      <c r="G16" s="33">
        <v>2.5249999999999999E-3</v>
      </c>
      <c r="H16" s="33">
        <v>6.7689999999999998E-3</v>
      </c>
      <c r="I16" s="33">
        <v>8.7419999999999998E-3</v>
      </c>
      <c r="J16" s="33">
        <v>1.9729999999999999E-3</v>
      </c>
      <c r="K16" s="33">
        <v>0.22573399999999999</v>
      </c>
      <c r="L16" s="32">
        <v>398.3</v>
      </c>
      <c r="M16" s="33">
        <v>0.59756100000000001</v>
      </c>
      <c r="N16" s="30">
        <v>1250</v>
      </c>
      <c r="O16" s="30">
        <v>0</v>
      </c>
      <c r="P16" s="30">
        <v>0</v>
      </c>
      <c r="Q16" s="33">
        <v>1.4441000000000001E-2</v>
      </c>
      <c r="R16" s="33">
        <v>4.561E-3</v>
      </c>
      <c r="S16" s="33">
        <v>6.6909999999999999E-3</v>
      </c>
      <c r="T16" s="33">
        <v>2.1299999999999999E-3</v>
      </c>
      <c r="U16" s="33">
        <v>0.31830000000000003</v>
      </c>
      <c r="V16" s="32">
        <v>368.3</v>
      </c>
      <c r="W16" s="33">
        <v>0.59756100000000001</v>
      </c>
      <c r="X16" s="30">
        <v>0</v>
      </c>
      <c r="Y16" s="30">
        <v>0</v>
      </c>
      <c r="Z16" s="30">
        <v>0</v>
      </c>
    </row>
    <row r="17" spans="1:26">
      <c r="A17" s="30">
        <v>4</v>
      </c>
      <c r="B17" s="31">
        <v>0.97636574074074067</v>
      </c>
      <c r="C17" s="32">
        <v>0</v>
      </c>
      <c r="D17" s="32">
        <v>0</v>
      </c>
      <c r="E17" s="33">
        <v>0</v>
      </c>
      <c r="F17" s="34">
        <v>0</v>
      </c>
      <c r="G17" s="33">
        <v>0.11095099999999999</v>
      </c>
      <c r="H17" s="33">
        <v>4.8919999999999996E-3</v>
      </c>
      <c r="I17" s="33">
        <v>8.6870000000000003E-3</v>
      </c>
      <c r="J17" s="33">
        <v>3.7950000000000002E-3</v>
      </c>
      <c r="K17" s="33">
        <v>0.43688900000000003</v>
      </c>
      <c r="L17" s="32">
        <v>896.7</v>
      </c>
      <c r="M17" s="33">
        <v>2.4390000000000002E-3</v>
      </c>
      <c r="N17" s="30">
        <v>32839</v>
      </c>
      <c r="O17" s="30">
        <v>0</v>
      </c>
      <c r="P17" s="30">
        <v>0</v>
      </c>
      <c r="Q17" s="33">
        <v>3.7631999999999999E-2</v>
      </c>
      <c r="R17" s="33">
        <v>4.4929999999999996E-3</v>
      </c>
      <c r="S17" s="33">
        <v>6.6899999999999998E-3</v>
      </c>
      <c r="T17" s="33">
        <v>2.196E-3</v>
      </c>
      <c r="U17" s="33">
        <v>0.32831399999999999</v>
      </c>
      <c r="V17" s="32">
        <v>412.8</v>
      </c>
      <c r="W17" s="33">
        <v>0.54345900000000003</v>
      </c>
      <c r="X17" s="30">
        <v>3842</v>
      </c>
      <c r="Y17" s="30">
        <v>0</v>
      </c>
      <c r="Z17" s="30">
        <v>0</v>
      </c>
    </row>
    <row r="18" spans="1:26">
      <c r="A18" s="30">
        <v>5</v>
      </c>
      <c r="B18" s="31">
        <v>0.97643518518518524</v>
      </c>
      <c r="C18" s="32">
        <v>0</v>
      </c>
      <c r="D18" s="32">
        <v>0</v>
      </c>
      <c r="E18" s="33">
        <v>0</v>
      </c>
      <c r="F18" s="34">
        <v>0</v>
      </c>
      <c r="G18" s="33">
        <v>4.3345000000000002E-2</v>
      </c>
      <c r="H18" s="33">
        <v>6.1060000000000003E-3</v>
      </c>
      <c r="I18" s="33">
        <v>8.6639999999999998E-3</v>
      </c>
      <c r="J18" s="33">
        <v>2.5590000000000001E-3</v>
      </c>
      <c r="K18" s="33">
        <v>0.29530299999999998</v>
      </c>
      <c r="L18" s="32">
        <v>896.7</v>
      </c>
      <c r="M18" s="33">
        <v>0.59756100000000001</v>
      </c>
      <c r="N18" s="30">
        <v>0</v>
      </c>
      <c r="O18" s="30">
        <v>0</v>
      </c>
      <c r="P18" s="30">
        <v>0</v>
      </c>
      <c r="Q18" s="33">
        <v>5.7670000000000004E-3</v>
      </c>
      <c r="R18" s="33">
        <v>4.0639999999999999E-3</v>
      </c>
      <c r="S18" s="33">
        <v>6.7070000000000003E-3</v>
      </c>
      <c r="T18" s="33">
        <v>2.6440000000000001E-3</v>
      </c>
      <c r="U18" s="33">
        <v>0.39414900000000003</v>
      </c>
      <c r="V18" s="32">
        <v>608.20000000000005</v>
      </c>
      <c r="W18" s="33">
        <v>0.422483</v>
      </c>
      <c r="X18" s="30">
        <v>55388</v>
      </c>
      <c r="Y18" s="30">
        <v>0</v>
      </c>
      <c r="Z18" s="30">
        <v>0</v>
      </c>
    </row>
    <row r="19" spans="1:26">
      <c r="A19" s="30">
        <v>6</v>
      </c>
      <c r="B19" s="31">
        <v>0.97649305555555566</v>
      </c>
      <c r="C19" s="32">
        <v>0</v>
      </c>
      <c r="D19" s="32">
        <v>0</v>
      </c>
      <c r="E19" s="33">
        <v>0</v>
      </c>
      <c r="F19" s="34">
        <v>0</v>
      </c>
      <c r="G19" s="33">
        <v>1.0935E-2</v>
      </c>
      <c r="H19" s="33">
        <v>5.0590000000000001E-3</v>
      </c>
      <c r="I19" s="33">
        <v>7.9240000000000005E-3</v>
      </c>
      <c r="J19" s="33">
        <v>2.8649999999999999E-3</v>
      </c>
      <c r="K19" s="33">
        <v>0.361564</v>
      </c>
      <c r="L19" s="32">
        <v>896.7</v>
      </c>
      <c r="M19" s="33">
        <v>0.59756100000000001</v>
      </c>
      <c r="N19" s="30">
        <v>0</v>
      </c>
      <c r="O19" s="30">
        <v>0</v>
      </c>
      <c r="P19" s="30">
        <v>0</v>
      </c>
      <c r="Q19" s="33">
        <v>3.3598000000000003E-2</v>
      </c>
      <c r="R19" s="33">
        <v>4.1349999999999998E-3</v>
      </c>
      <c r="S19" s="33">
        <v>6.3709999999999999E-3</v>
      </c>
      <c r="T19" s="33">
        <v>2.2360000000000001E-3</v>
      </c>
      <c r="U19" s="33">
        <v>0.35099599999999997</v>
      </c>
      <c r="V19" s="32">
        <v>896.7</v>
      </c>
      <c r="W19" s="33">
        <v>2.4390000000000002E-3</v>
      </c>
      <c r="X19" s="30">
        <v>0</v>
      </c>
      <c r="Y19" s="30">
        <v>0</v>
      </c>
      <c r="Z19" s="30">
        <v>0</v>
      </c>
    </row>
    <row r="20" spans="1:26">
      <c r="A20" s="30">
        <v>7</v>
      </c>
      <c r="B20" s="31">
        <v>0.9765625</v>
      </c>
      <c r="C20" s="32">
        <v>0</v>
      </c>
      <c r="D20" s="32">
        <v>0</v>
      </c>
      <c r="E20" s="33">
        <v>0</v>
      </c>
      <c r="F20" s="34">
        <v>0</v>
      </c>
      <c r="G20" s="33">
        <v>0.14547299999999999</v>
      </c>
      <c r="H20" s="33">
        <v>5.7080000000000004E-3</v>
      </c>
      <c r="I20" s="33">
        <v>8.6969999999999999E-3</v>
      </c>
      <c r="J20" s="33">
        <v>2.9880000000000002E-3</v>
      </c>
      <c r="K20" s="33">
        <v>0.34362500000000001</v>
      </c>
      <c r="L20" s="32">
        <v>669.8</v>
      </c>
      <c r="M20" s="33">
        <v>0.36838100000000001</v>
      </c>
      <c r="N20" s="30">
        <v>0</v>
      </c>
      <c r="O20" s="30">
        <v>0</v>
      </c>
      <c r="P20" s="30">
        <v>0</v>
      </c>
      <c r="Q20" s="33">
        <v>1.4936E-2</v>
      </c>
      <c r="R20" s="33">
        <v>3.82E-3</v>
      </c>
      <c r="S20" s="33">
        <v>7.404E-3</v>
      </c>
      <c r="T20" s="33">
        <v>3.5839999999999999E-3</v>
      </c>
      <c r="U20" s="33">
        <v>0.48409200000000002</v>
      </c>
      <c r="V20" s="32">
        <v>113.8</v>
      </c>
      <c r="W20" s="33">
        <v>0.36838100000000001</v>
      </c>
      <c r="X20" s="30">
        <v>0</v>
      </c>
      <c r="Y20" s="30">
        <v>0</v>
      </c>
      <c r="Z20" s="30">
        <v>0</v>
      </c>
    </row>
    <row r="21" spans="1:26">
      <c r="A21" s="30">
        <v>8</v>
      </c>
      <c r="B21" s="31">
        <v>0.97662037037037042</v>
      </c>
      <c r="C21" s="32">
        <v>0</v>
      </c>
      <c r="D21" s="32">
        <v>0</v>
      </c>
      <c r="E21" s="33">
        <v>0</v>
      </c>
      <c r="F21" s="34">
        <v>0</v>
      </c>
      <c r="G21" s="33">
        <v>3.2088999999999999E-2</v>
      </c>
      <c r="H21" s="33">
        <v>4.921E-3</v>
      </c>
      <c r="I21" s="33">
        <v>8.6119999999999999E-3</v>
      </c>
      <c r="J21" s="33">
        <v>3.6909999999999998E-3</v>
      </c>
      <c r="K21" s="33">
        <v>0.42864000000000002</v>
      </c>
      <c r="L21" s="32">
        <v>896.7</v>
      </c>
      <c r="M21" s="33">
        <v>0.36838100000000001</v>
      </c>
      <c r="N21" s="30">
        <v>0</v>
      </c>
      <c r="O21" s="30">
        <v>0</v>
      </c>
      <c r="P21" s="30">
        <v>0</v>
      </c>
      <c r="Q21" s="33">
        <v>1.2688E-2</v>
      </c>
      <c r="R21" s="33">
        <v>3.3549999999999999E-3</v>
      </c>
      <c r="S21" s="33">
        <v>6.3429999999999997E-3</v>
      </c>
      <c r="T21" s="33">
        <v>2.9880000000000002E-3</v>
      </c>
      <c r="U21" s="33">
        <v>0.471051</v>
      </c>
      <c r="V21" s="32">
        <v>896.7</v>
      </c>
      <c r="W21" s="33">
        <v>0.36838100000000001</v>
      </c>
      <c r="X21" s="30">
        <v>0</v>
      </c>
      <c r="Y21" s="30">
        <v>0</v>
      </c>
      <c r="Z21" s="30">
        <v>0</v>
      </c>
    </row>
    <row r="22" spans="1:26">
      <c r="A22" s="30">
        <v>9</v>
      </c>
      <c r="B22" s="31">
        <v>0.97667824074074072</v>
      </c>
      <c r="C22" s="32">
        <v>0</v>
      </c>
      <c r="D22" s="32">
        <v>0</v>
      </c>
      <c r="E22" s="33">
        <v>0</v>
      </c>
      <c r="F22" s="34">
        <v>0</v>
      </c>
      <c r="G22" s="33">
        <v>2.4264000000000001E-2</v>
      </c>
      <c r="H22" s="33">
        <v>5.5319999999999996E-3</v>
      </c>
      <c r="I22" s="33">
        <v>9.2440000000000005E-3</v>
      </c>
      <c r="J22" s="33">
        <v>3.712E-3</v>
      </c>
      <c r="K22" s="33">
        <v>0.40160099999999999</v>
      </c>
      <c r="L22" s="32">
        <v>707.9</v>
      </c>
      <c r="M22" s="33">
        <v>0.28084199999999998</v>
      </c>
      <c r="N22" s="30">
        <v>1132</v>
      </c>
      <c r="O22" s="30">
        <v>0</v>
      </c>
      <c r="P22" s="30">
        <v>0</v>
      </c>
      <c r="Q22" s="33">
        <v>8.6979999999999991E-3</v>
      </c>
      <c r="R22" s="33">
        <v>3.3409999999999998E-3</v>
      </c>
      <c r="S22" s="33">
        <v>6.5160000000000001E-3</v>
      </c>
      <c r="T22" s="33">
        <v>3.1740000000000002E-3</v>
      </c>
      <c r="U22" s="33">
        <v>0.48719699999999999</v>
      </c>
      <c r="V22" s="32">
        <v>896.7</v>
      </c>
      <c r="W22" s="33">
        <v>0.36838100000000001</v>
      </c>
      <c r="X22" s="30">
        <v>0</v>
      </c>
      <c r="Y22" s="30">
        <v>0</v>
      </c>
      <c r="Z22" s="30">
        <v>0</v>
      </c>
    </row>
    <row r="23" spans="1:26">
      <c r="A23" s="30">
        <v>10</v>
      </c>
      <c r="B23" s="31">
        <v>0.97674768518518518</v>
      </c>
      <c r="C23" s="32">
        <v>0</v>
      </c>
      <c r="D23" s="32">
        <v>0</v>
      </c>
      <c r="E23" s="33">
        <v>0</v>
      </c>
      <c r="F23" s="34">
        <v>0</v>
      </c>
      <c r="G23" s="33">
        <v>4.3199999999999998E-4</v>
      </c>
      <c r="H23" s="33">
        <v>6.7419999999999997E-3</v>
      </c>
      <c r="I23" s="33">
        <v>8.8050000000000003E-3</v>
      </c>
      <c r="J23" s="33">
        <v>2.062E-3</v>
      </c>
      <c r="K23" s="33">
        <v>0.234234</v>
      </c>
      <c r="L23" s="32">
        <v>536.1</v>
      </c>
      <c r="M23" s="33">
        <v>0.59756100000000001</v>
      </c>
      <c r="N23" s="30">
        <v>5629</v>
      </c>
      <c r="O23" s="30">
        <v>0</v>
      </c>
      <c r="P23" s="30">
        <v>0</v>
      </c>
      <c r="Q23" s="33">
        <v>3.6131000000000003E-2</v>
      </c>
      <c r="R23" s="33">
        <v>4.4520000000000002E-3</v>
      </c>
      <c r="S23" s="33">
        <v>6.5420000000000001E-3</v>
      </c>
      <c r="T23" s="33">
        <v>2.091E-3</v>
      </c>
      <c r="U23" s="33">
        <v>0.31957099999999999</v>
      </c>
      <c r="V23" s="32">
        <v>896.7</v>
      </c>
      <c r="W23" s="33">
        <v>0.22674</v>
      </c>
      <c r="X23" s="30">
        <v>8128</v>
      </c>
      <c r="Y23" s="30">
        <v>0</v>
      </c>
      <c r="Z23" s="30">
        <v>0</v>
      </c>
    </row>
    <row r="24" spans="1:26">
      <c r="A24" s="30">
        <v>11</v>
      </c>
      <c r="B24" s="31">
        <v>0.97680555555555559</v>
      </c>
      <c r="C24" s="32">
        <v>0</v>
      </c>
      <c r="D24" s="32">
        <v>0</v>
      </c>
      <c r="E24" s="33">
        <v>0</v>
      </c>
      <c r="F24" s="34">
        <v>0</v>
      </c>
      <c r="G24" s="33">
        <v>3.3597000000000002E-2</v>
      </c>
      <c r="H24" s="33">
        <v>5.9870000000000001E-3</v>
      </c>
      <c r="I24" s="33">
        <v>8.5430000000000002E-3</v>
      </c>
      <c r="J24" s="33">
        <v>2.5560000000000001E-3</v>
      </c>
      <c r="K24" s="33">
        <v>0.29919299999999999</v>
      </c>
      <c r="L24" s="32">
        <v>436.4</v>
      </c>
      <c r="M24" s="33">
        <v>0.59756100000000001</v>
      </c>
      <c r="N24" s="30">
        <v>1910</v>
      </c>
      <c r="O24" s="30">
        <v>0</v>
      </c>
      <c r="P24" s="30">
        <v>0</v>
      </c>
      <c r="Q24" s="33">
        <v>1.5914999999999999E-2</v>
      </c>
      <c r="R24" s="33">
        <v>4.666E-3</v>
      </c>
      <c r="S24" s="33">
        <v>6.4570000000000001E-3</v>
      </c>
      <c r="T24" s="33">
        <v>1.7910000000000001E-3</v>
      </c>
      <c r="U24" s="33">
        <v>0.27733000000000002</v>
      </c>
      <c r="V24" s="32">
        <v>896.7</v>
      </c>
      <c r="W24" s="33">
        <v>2.4390000000000002E-3</v>
      </c>
      <c r="X24" s="30">
        <v>1120</v>
      </c>
      <c r="Y24" s="30">
        <v>0</v>
      </c>
      <c r="Z24" s="30">
        <v>0</v>
      </c>
    </row>
    <row r="25" spans="1:26">
      <c r="A25" s="30">
        <v>12</v>
      </c>
      <c r="B25" s="31">
        <v>0.97687500000000005</v>
      </c>
      <c r="C25" s="32">
        <v>0</v>
      </c>
      <c r="D25" s="32">
        <v>0</v>
      </c>
      <c r="E25" s="33">
        <v>0</v>
      </c>
      <c r="F25" s="34">
        <v>0</v>
      </c>
      <c r="G25" s="33">
        <v>2.3852000000000002E-2</v>
      </c>
      <c r="H25" s="33">
        <v>6.437E-3</v>
      </c>
      <c r="I25" s="33">
        <v>8.8179999999999994E-3</v>
      </c>
      <c r="J25" s="33">
        <v>2.3809999999999999E-3</v>
      </c>
      <c r="K25" s="33">
        <v>0.270005</v>
      </c>
      <c r="L25" s="32">
        <v>896.7</v>
      </c>
      <c r="M25" s="33">
        <v>0.36838100000000001</v>
      </c>
      <c r="N25" s="30">
        <v>0</v>
      </c>
      <c r="O25" s="30">
        <v>0</v>
      </c>
      <c r="P25" s="30">
        <v>0</v>
      </c>
      <c r="Q25" s="33">
        <v>9.2320000000000006E-3</v>
      </c>
      <c r="R25" s="33">
        <v>3.9500000000000004E-3</v>
      </c>
      <c r="S25" s="33">
        <v>6.6699999999999997E-3</v>
      </c>
      <c r="T25" s="33">
        <v>2.7190000000000001E-3</v>
      </c>
      <c r="U25" s="33">
        <v>0.40770499999999998</v>
      </c>
      <c r="V25" s="32">
        <v>315.60000000000002</v>
      </c>
      <c r="W25" s="33">
        <v>0.59756100000000001</v>
      </c>
      <c r="X25" s="30">
        <v>0</v>
      </c>
      <c r="Y25" s="30">
        <v>0</v>
      </c>
      <c r="Z25" s="30">
        <v>0</v>
      </c>
    </row>
    <row r="26" spans="1:26">
      <c r="A26" s="30">
        <v>13</v>
      </c>
      <c r="B26" s="31">
        <v>0.97693287037037047</v>
      </c>
      <c r="C26" s="32">
        <v>0</v>
      </c>
      <c r="D26" s="32">
        <v>0</v>
      </c>
      <c r="E26" s="33">
        <v>0</v>
      </c>
      <c r="F26" s="34">
        <v>0</v>
      </c>
      <c r="G26" s="33">
        <v>5.4046999999999998E-2</v>
      </c>
      <c r="H26" s="33">
        <v>5.9959999999999996E-3</v>
      </c>
      <c r="I26" s="33">
        <v>8.6560000000000005E-3</v>
      </c>
      <c r="J26" s="33">
        <v>2.6589999999999999E-3</v>
      </c>
      <c r="K26" s="33">
        <v>0.30724200000000002</v>
      </c>
      <c r="L26" s="32">
        <v>759</v>
      </c>
      <c r="M26" s="33">
        <v>0.59756100000000001</v>
      </c>
      <c r="N26" s="30">
        <v>0</v>
      </c>
      <c r="O26" s="30">
        <v>0</v>
      </c>
      <c r="P26" s="30">
        <v>0</v>
      </c>
      <c r="Q26" s="33">
        <v>1.923E-3</v>
      </c>
      <c r="R26" s="33">
        <v>4.6119999999999998E-3</v>
      </c>
      <c r="S26" s="33">
        <v>6.9750000000000003E-3</v>
      </c>
      <c r="T26" s="33">
        <v>2.3630000000000001E-3</v>
      </c>
      <c r="U26" s="33">
        <v>0.33881800000000001</v>
      </c>
      <c r="V26" s="32">
        <v>154.30000000000001</v>
      </c>
      <c r="W26" s="33">
        <v>0.45591999999999999</v>
      </c>
      <c r="X26" s="30">
        <v>4771</v>
      </c>
      <c r="Y26" s="30">
        <v>0</v>
      </c>
      <c r="Z26" s="30">
        <v>0</v>
      </c>
    </row>
    <row r="27" spans="1:26">
      <c r="A27" s="30">
        <v>14</v>
      </c>
      <c r="B27" s="31">
        <v>0.97700231481481481</v>
      </c>
      <c r="C27" s="32">
        <v>0</v>
      </c>
      <c r="D27" s="32">
        <v>0</v>
      </c>
      <c r="E27" s="33">
        <v>0</v>
      </c>
      <c r="F27" s="34">
        <v>0</v>
      </c>
      <c r="G27" s="33">
        <v>0.109887</v>
      </c>
      <c r="H27" s="33">
        <v>6.4219999999999998E-3</v>
      </c>
      <c r="I27" s="33">
        <v>1.0489999999999999E-2</v>
      </c>
      <c r="J27" s="33">
        <v>4.0679999999999996E-3</v>
      </c>
      <c r="K27" s="33">
        <v>0.38779999999999998</v>
      </c>
      <c r="L27" s="32">
        <v>103.3</v>
      </c>
      <c r="M27" s="33">
        <v>0.22674</v>
      </c>
      <c r="N27" s="30">
        <v>0</v>
      </c>
      <c r="O27" s="30">
        <v>0</v>
      </c>
      <c r="P27" s="30">
        <v>0</v>
      </c>
      <c r="Q27" s="33">
        <v>1.4021E-2</v>
      </c>
      <c r="R27" s="33">
        <v>4.7580000000000001E-3</v>
      </c>
      <c r="S27" s="33">
        <v>6.6829999999999997E-3</v>
      </c>
      <c r="T27" s="33">
        <v>1.9250000000000001E-3</v>
      </c>
      <c r="U27" s="33">
        <v>0.28807199999999999</v>
      </c>
      <c r="V27" s="32">
        <v>896.7</v>
      </c>
      <c r="W27" s="33">
        <v>2.4390000000000002E-3</v>
      </c>
      <c r="X27" s="30">
        <v>0</v>
      </c>
      <c r="Y27" s="30">
        <v>0</v>
      </c>
      <c r="Z27" s="30">
        <v>0</v>
      </c>
    </row>
    <row r="28" spans="1:26">
      <c r="A28" s="30">
        <v>15</v>
      </c>
      <c r="B28" s="31">
        <v>0.97706018518518523</v>
      </c>
      <c r="C28" s="32">
        <v>0</v>
      </c>
      <c r="D28" s="32">
        <v>0</v>
      </c>
      <c r="E28" s="33">
        <v>0</v>
      </c>
      <c r="F28" s="34">
        <v>0</v>
      </c>
      <c r="G28" s="33">
        <v>8.0300000000000007E-3</v>
      </c>
      <c r="H28" s="33">
        <v>4.8919999999999996E-3</v>
      </c>
      <c r="I28" s="33">
        <v>8.2199999999999999E-3</v>
      </c>
      <c r="J28" s="33">
        <v>3.3279999999999998E-3</v>
      </c>
      <c r="K28" s="33">
        <v>0.40488400000000002</v>
      </c>
      <c r="L28" s="32">
        <v>896.7</v>
      </c>
      <c r="M28" s="33">
        <v>0.59756100000000001</v>
      </c>
      <c r="N28" s="30">
        <v>2470</v>
      </c>
      <c r="O28" s="30">
        <v>0</v>
      </c>
      <c r="P28" s="30">
        <v>0</v>
      </c>
      <c r="Q28" s="33">
        <v>1.6455000000000001E-2</v>
      </c>
      <c r="R28" s="33">
        <v>4.1330000000000004E-3</v>
      </c>
      <c r="S28" s="33">
        <v>6.4349999999999997E-3</v>
      </c>
      <c r="T28" s="33">
        <v>2.3019999999999998E-3</v>
      </c>
      <c r="U28" s="33">
        <v>0.35772100000000001</v>
      </c>
      <c r="V28" s="32">
        <v>896.7</v>
      </c>
      <c r="W28" s="33">
        <v>0.59756100000000001</v>
      </c>
      <c r="X28" s="30">
        <v>0</v>
      </c>
      <c r="Y28" s="30">
        <v>0</v>
      </c>
      <c r="Z28" s="30">
        <v>0</v>
      </c>
    </row>
    <row r="29" spans="1:26">
      <c r="A29" s="30">
        <v>16</v>
      </c>
      <c r="B29" s="31">
        <v>0.97712962962962957</v>
      </c>
      <c r="C29" s="32">
        <v>0</v>
      </c>
      <c r="D29" s="32">
        <v>0</v>
      </c>
      <c r="E29" s="33">
        <v>0</v>
      </c>
      <c r="F29" s="34">
        <v>0</v>
      </c>
      <c r="G29" s="33">
        <v>2.5298000000000001E-2</v>
      </c>
      <c r="H29" s="33">
        <v>6.0930000000000003E-3</v>
      </c>
      <c r="I29" s="33">
        <v>8.5780000000000006E-3</v>
      </c>
      <c r="J29" s="33">
        <v>2.4849999999999998E-3</v>
      </c>
      <c r="K29" s="33">
        <v>0.289711</v>
      </c>
      <c r="L29" s="32">
        <v>103.3</v>
      </c>
      <c r="M29" s="33">
        <v>0.22674</v>
      </c>
      <c r="N29" s="30">
        <v>932</v>
      </c>
      <c r="O29" s="30">
        <v>0</v>
      </c>
      <c r="P29" s="30">
        <v>0</v>
      </c>
      <c r="Q29" s="33">
        <v>6.7764000000000005E-2</v>
      </c>
      <c r="R29" s="33">
        <v>5.1980000000000004E-3</v>
      </c>
      <c r="S29" s="33">
        <v>7.7650000000000002E-3</v>
      </c>
      <c r="T29" s="33">
        <v>2.5669999999999998E-3</v>
      </c>
      <c r="U29" s="33">
        <v>0.33059699999999997</v>
      </c>
      <c r="V29" s="32">
        <v>103.3</v>
      </c>
      <c r="W29" s="33">
        <v>0.36838100000000001</v>
      </c>
      <c r="X29" s="30">
        <v>1063</v>
      </c>
      <c r="Y29" s="30">
        <v>0</v>
      </c>
      <c r="Z29" s="30">
        <v>0</v>
      </c>
    </row>
    <row r="30" spans="1:26">
      <c r="A30" s="30">
        <v>17</v>
      </c>
      <c r="B30" s="31">
        <v>0.97718749999999999</v>
      </c>
      <c r="C30" s="32">
        <v>0</v>
      </c>
      <c r="D30" s="32">
        <v>0</v>
      </c>
      <c r="E30" s="33">
        <v>0</v>
      </c>
      <c r="F30" s="34">
        <v>0</v>
      </c>
      <c r="G30" s="33">
        <v>1.2056000000000001E-2</v>
      </c>
      <c r="H30" s="33">
        <v>6.4780000000000003E-3</v>
      </c>
      <c r="I30" s="33">
        <v>8.8870000000000008E-3</v>
      </c>
      <c r="J30" s="33">
        <v>2.4090000000000001E-3</v>
      </c>
      <c r="K30" s="33">
        <v>0.27106599999999997</v>
      </c>
      <c r="L30" s="32">
        <v>220</v>
      </c>
      <c r="M30" s="33">
        <v>0.22674</v>
      </c>
      <c r="N30" s="30">
        <v>0</v>
      </c>
      <c r="O30" s="30">
        <v>0</v>
      </c>
      <c r="P30" s="30">
        <v>0</v>
      </c>
      <c r="Q30" s="33">
        <v>0.12788099999999999</v>
      </c>
      <c r="R30" s="33">
        <v>3.4420000000000002E-3</v>
      </c>
      <c r="S30" s="33">
        <v>6.3639999999999999E-3</v>
      </c>
      <c r="T30" s="33">
        <v>2.9220000000000001E-3</v>
      </c>
      <c r="U30" s="33">
        <v>0.45916200000000001</v>
      </c>
      <c r="V30" s="32">
        <v>896.7</v>
      </c>
      <c r="W30" s="33">
        <v>2.4390000000000002E-3</v>
      </c>
      <c r="X30" s="30">
        <v>3466</v>
      </c>
      <c r="Y30" s="30">
        <v>0</v>
      </c>
      <c r="Z30" s="30">
        <v>0</v>
      </c>
    </row>
    <row r="31" spans="1:26">
      <c r="A31" s="30">
        <v>18</v>
      </c>
      <c r="B31" s="31">
        <v>0.9772453703703704</v>
      </c>
      <c r="C31" s="32">
        <v>0</v>
      </c>
      <c r="D31" s="32">
        <v>0</v>
      </c>
      <c r="E31" s="33">
        <v>0</v>
      </c>
      <c r="F31" s="34">
        <v>0</v>
      </c>
      <c r="G31" s="33">
        <v>2.2591E-2</v>
      </c>
      <c r="H31" s="33">
        <v>5.6829999999999997E-3</v>
      </c>
      <c r="I31" s="33">
        <v>9.0670000000000004E-3</v>
      </c>
      <c r="J31" s="33">
        <v>3.3839999999999999E-3</v>
      </c>
      <c r="K31" s="33">
        <v>0.37321100000000001</v>
      </c>
      <c r="L31" s="32">
        <v>103.3</v>
      </c>
      <c r="M31" s="33">
        <v>0.22674</v>
      </c>
      <c r="N31" s="30">
        <v>997</v>
      </c>
      <c r="O31" s="30">
        <v>0</v>
      </c>
      <c r="P31" s="30">
        <v>0</v>
      </c>
      <c r="Q31" s="33">
        <v>6.9001999999999994E-2</v>
      </c>
      <c r="R31" s="33">
        <v>3.8470000000000002E-3</v>
      </c>
      <c r="S31" s="33">
        <v>6.7159999999999997E-3</v>
      </c>
      <c r="T31" s="33">
        <v>2.869E-3</v>
      </c>
      <c r="U31" s="33">
        <v>0.427172</v>
      </c>
      <c r="V31" s="32">
        <v>896.7</v>
      </c>
      <c r="W31" s="33">
        <v>8.5099999999999995E-2</v>
      </c>
      <c r="X31" s="30">
        <v>1741</v>
      </c>
      <c r="Y31" s="30">
        <v>0</v>
      </c>
      <c r="Z31" s="30">
        <v>0</v>
      </c>
    </row>
    <row r="32" spans="1:26">
      <c r="A32" s="30">
        <v>19</v>
      </c>
      <c r="B32" s="31">
        <v>0.97731481481481486</v>
      </c>
      <c r="C32" s="32">
        <v>0</v>
      </c>
      <c r="D32" s="32">
        <v>0</v>
      </c>
      <c r="E32" s="33">
        <v>0</v>
      </c>
      <c r="F32" s="34">
        <v>0</v>
      </c>
      <c r="G32" s="33">
        <v>3.0522000000000001E-2</v>
      </c>
      <c r="H32" s="33">
        <v>5.4770000000000001E-3</v>
      </c>
      <c r="I32" s="33">
        <v>8.3680000000000004E-3</v>
      </c>
      <c r="J32" s="33">
        <v>2.8909999999999999E-3</v>
      </c>
      <c r="K32" s="33">
        <v>0.34551700000000002</v>
      </c>
      <c r="L32" s="32">
        <v>296.10000000000002</v>
      </c>
      <c r="M32" s="33">
        <v>0.59756100000000001</v>
      </c>
      <c r="N32" s="30">
        <v>6668</v>
      </c>
      <c r="O32" s="30">
        <v>0</v>
      </c>
      <c r="P32" s="30">
        <v>0</v>
      </c>
      <c r="Q32" s="33">
        <v>0.12141299999999999</v>
      </c>
      <c r="R32" s="33">
        <v>4.6649999999999999E-3</v>
      </c>
      <c r="S32" s="33">
        <v>6.7270000000000003E-3</v>
      </c>
      <c r="T32" s="33">
        <v>2.062E-3</v>
      </c>
      <c r="U32" s="33">
        <v>0.306537</v>
      </c>
      <c r="V32" s="32">
        <v>171.4</v>
      </c>
      <c r="W32" s="33">
        <v>0.59756100000000001</v>
      </c>
      <c r="X32" s="30">
        <v>12722</v>
      </c>
      <c r="Y32" s="30">
        <v>0</v>
      </c>
      <c r="Z32" s="30">
        <v>0</v>
      </c>
    </row>
    <row r="33" spans="1:31">
      <c r="A33" s="30">
        <v>20</v>
      </c>
      <c r="B33" s="31">
        <v>0.97737268518518527</v>
      </c>
      <c r="C33" s="32">
        <v>0</v>
      </c>
      <c r="D33" s="32">
        <v>0</v>
      </c>
      <c r="E33" s="33">
        <v>0</v>
      </c>
      <c r="F33" s="34">
        <v>0</v>
      </c>
      <c r="G33" s="33">
        <v>1.0097E-2</v>
      </c>
      <c r="H33" s="33">
        <v>6.0590000000000001E-3</v>
      </c>
      <c r="I33" s="33">
        <v>8.0960000000000008E-3</v>
      </c>
      <c r="J33" s="33">
        <v>2.036E-3</v>
      </c>
      <c r="K33" s="33">
        <v>0.25153700000000001</v>
      </c>
      <c r="L33" s="32">
        <v>298.60000000000002</v>
      </c>
      <c r="M33" s="33">
        <v>0.59756100000000001</v>
      </c>
      <c r="N33" s="30">
        <v>8181</v>
      </c>
      <c r="O33" s="30">
        <v>0</v>
      </c>
      <c r="P33" s="30">
        <v>0</v>
      </c>
      <c r="Q33" s="33">
        <v>1.9897999999999999E-2</v>
      </c>
      <c r="R33" s="33">
        <v>5.1380000000000002E-3</v>
      </c>
      <c r="S33" s="33">
        <v>6.7019999999999996E-3</v>
      </c>
      <c r="T33" s="33">
        <v>1.5640000000000001E-3</v>
      </c>
      <c r="U33" s="33">
        <v>0.23338900000000001</v>
      </c>
      <c r="V33" s="32">
        <v>621.20000000000005</v>
      </c>
      <c r="W33" s="33">
        <v>0.59756100000000001</v>
      </c>
      <c r="X33" s="30">
        <v>0</v>
      </c>
      <c r="Y33" s="30">
        <v>0</v>
      </c>
      <c r="Z33" s="30">
        <v>0</v>
      </c>
    </row>
    <row r="34" spans="1:31">
      <c r="A34" s="30">
        <v>21</v>
      </c>
      <c r="B34" s="31">
        <v>0.97744212962962962</v>
      </c>
      <c r="C34" s="32">
        <v>0</v>
      </c>
      <c r="D34" s="32">
        <v>0</v>
      </c>
      <c r="E34" s="33">
        <v>0</v>
      </c>
      <c r="F34" s="34">
        <v>0</v>
      </c>
      <c r="G34" s="33">
        <v>1.4056000000000001E-2</v>
      </c>
      <c r="H34" s="33">
        <v>6.7920000000000003E-3</v>
      </c>
      <c r="I34" s="33">
        <v>8.4460000000000004E-3</v>
      </c>
      <c r="J34" s="33">
        <v>1.6540000000000001E-3</v>
      </c>
      <c r="K34" s="33">
        <v>0.19584499999999999</v>
      </c>
      <c r="L34" s="32">
        <v>896.7</v>
      </c>
      <c r="M34" s="33">
        <v>0.59756100000000001</v>
      </c>
      <c r="N34" s="30">
        <v>0</v>
      </c>
      <c r="O34" s="30">
        <v>0</v>
      </c>
      <c r="P34" s="30">
        <v>0</v>
      </c>
      <c r="Q34" s="33">
        <v>2.8643999999999999E-2</v>
      </c>
      <c r="R34" s="33">
        <v>3.859E-3</v>
      </c>
      <c r="S34" s="33">
        <v>6.4739999999999997E-3</v>
      </c>
      <c r="T34" s="33">
        <v>2.6150000000000001E-3</v>
      </c>
      <c r="U34" s="33">
        <v>0.40398899999999999</v>
      </c>
      <c r="V34" s="32">
        <v>886.2</v>
      </c>
      <c r="W34" s="33">
        <v>0.37325999999999998</v>
      </c>
      <c r="X34" s="30">
        <v>0</v>
      </c>
      <c r="Y34" s="30">
        <v>0</v>
      </c>
      <c r="Z34" s="30">
        <v>0</v>
      </c>
    </row>
    <row r="35" spans="1:31">
      <c r="A35" s="30">
        <v>22</v>
      </c>
      <c r="B35" s="31">
        <v>0.97750000000000004</v>
      </c>
      <c r="C35" s="32">
        <v>0</v>
      </c>
      <c r="D35" s="32">
        <v>0</v>
      </c>
      <c r="E35" s="33">
        <v>0</v>
      </c>
      <c r="F35" s="34">
        <v>0</v>
      </c>
      <c r="G35" s="33">
        <v>9.0806999999999999E-2</v>
      </c>
      <c r="H35" s="33">
        <v>6.3899999999999998E-3</v>
      </c>
      <c r="I35" s="33">
        <v>8.7539999999999996E-3</v>
      </c>
      <c r="J35" s="33">
        <v>2.3640000000000002E-3</v>
      </c>
      <c r="K35" s="33">
        <v>0.27007599999999998</v>
      </c>
      <c r="L35" s="32">
        <v>412.8</v>
      </c>
      <c r="M35" s="33">
        <v>0.59756100000000001</v>
      </c>
      <c r="N35" s="30">
        <v>0</v>
      </c>
      <c r="O35" s="30">
        <v>0</v>
      </c>
      <c r="P35" s="30">
        <v>0</v>
      </c>
      <c r="Q35" s="33">
        <v>3.5996E-2</v>
      </c>
      <c r="R35" s="33">
        <v>4.8209999999999998E-3</v>
      </c>
      <c r="S35" s="33">
        <v>6.5240000000000003E-3</v>
      </c>
      <c r="T35" s="33">
        <v>1.7030000000000001E-3</v>
      </c>
      <c r="U35" s="33">
        <v>0.26096599999999998</v>
      </c>
      <c r="V35" s="32">
        <v>896.7</v>
      </c>
      <c r="W35" s="33">
        <v>0.36838100000000001</v>
      </c>
      <c r="X35" s="30">
        <v>0</v>
      </c>
      <c r="Y35" s="30">
        <v>0</v>
      </c>
      <c r="Z35" s="30">
        <v>0</v>
      </c>
    </row>
    <row r="36" spans="1:31">
      <c r="A36" s="30">
        <v>23</v>
      </c>
      <c r="B36" s="31">
        <v>0.97756944444444438</v>
      </c>
      <c r="C36" s="32">
        <v>0</v>
      </c>
      <c r="D36" s="32">
        <v>0</v>
      </c>
      <c r="E36" s="33">
        <v>0</v>
      </c>
      <c r="F36" s="34">
        <v>0</v>
      </c>
      <c r="G36" s="33">
        <v>1.7819999999999999E-2</v>
      </c>
      <c r="H36" s="33">
        <v>6.0289999999999996E-3</v>
      </c>
      <c r="I36" s="33">
        <v>8.5699999999999995E-3</v>
      </c>
      <c r="J36" s="33">
        <v>2.5409999999999999E-3</v>
      </c>
      <c r="K36" s="33">
        <v>0.29653299999999999</v>
      </c>
      <c r="L36" s="32">
        <v>680.3</v>
      </c>
      <c r="M36" s="33">
        <v>0.59756100000000001</v>
      </c>
      <c r="N36" s="30">
        <v>0</v>
      </c>
      <c r="O36" s="30">
        <v>0</v>
      </c>
      <c r="P36" s="30">
        <v>0</v>
      </c>
      <c r="Q36" s="33">
        <v>3.5009999999999999E-2</v>
      </c>
      <c r="R36" s="33">
        <v>4.3350000000000003E-3</v>
      </c>
      <c r="S36" s="33">
        <v>6.4400000000000004E-3</v>
      </c>
      <c r="T36" s="33">
        <v>2.1050000000000001E-3</v>
      </c>
      <c r="U36" s="33">
        <v>0.32688099999999998</v>
      </c>
      <c r="V36" s="32">
        <v>584.70000000000005</v>
      </c>
      <c r="W36" s="33">
        <v>0.59756100000000001</v>
      </c>
      <c r="X36" s="30">
        <v>0</v>
      </c>
      <c r="Y36" s="30">
        <v>0</v>
      </c>
      <c r="Z36" s="30">
        <v>0</v>
      </c>
    </row>
    <row r="37" spans="1:31">
      <c r="A37" s="30">
        <v>24</v>
      </c>
      <c r="B37" s="31">
        <v>0.9776273148148148</v>
      </c>
      <c r="C37" s="32">
        <v>0</v>
      </c>
      <c r="D37" s="32">
        <v>0</v>
      </c>
      <c r="E37" s="33">
        <v>0</v>
      </c>
      <c r="F37" s="34">
        <v>0</v>
      </c>
      <c r="G37" s="33">
        <v>2.6634000000000001E-2</v>
      </c>
      <c r="H37" s="33">
        <v>7.2329999999999998E-3</v>
      </c>
      <c r="I37" s="33">
        <v>8.7989999999999995E-3</v>
      </c>
      <c r="J37" s="33">
        <v>1.5659999999999999E-3</v>
      </c>
      <c r="K37" s="33">
        <v>0.177948</v>
      </c>
      <c r="L37" s="32">
        <v>786.5</v>
      </c>
      <c r="M37" s="33">
        <v>0.59756100000000001</v>
      </c>
      <c r="N37" s="30">
        <v>0</v>
      </c>
      <c r="O37" s="30">
        <v>0</v>
      </c>
      <c r="P37" s="30">
        <v>0</v>
      </c>
      <c r="Q37" s="33">
        <v>1.0603E-2</v>
      </c>
      <c r="R37" s="33">
        <v>4.4349999999999997E-3</v>
      </c>
      <c r="S37" s="33">
        <v>6.5069999999999998E-3</v>
      </c>
      <c r="T37" s="33">
        <v>2.0720000000000001E-3</v>
      </c>
      <c r="U37" s="33">
        <v>0.31841399999999997</v>
      </c>
      <c r="V37" s="32">
        <v>896.7</v>
      </c>
      <c r="W37" s="33">
        <v>0.13920199999999999</v>
      </c>
      <c r="X37" s="30">
        <v>1372</v>
      </c>
      <c r="Y37" s="30">
        <v>0</v>
      </c>
      <c r="Z37" s="30">
        <v>0</v>
      </c>
    </row>
    <row r="38" spans="1:31">
      <c r="A38" s="30">
        <v>25</v>
      </c>
      <c r="B38" s="31">
        <v>0.97769675925925925</v>
      </c>
      <c r="C38" s="32">
        <v>0</v>
      </c>
      <c r="D38" s="32">
        <v>0</v>
      </c>
      <c r="E38" s="33">
        <v>0</v>
      </c>
      <c r="F38" s="34">
        <v>0</v>
      </c>
      <c r="G38" s="33">
        <v>1.8595E-2</v>
      </c>
      <c r="H38" s="33">
        <v>6.8999999999999999E-3</v>
      </c>
      <c r="I38" s="33">
        <v>8.6920000000000001E-3</v>
      </c>
      <c r="J38" s="33">
        <v>1.792E-3</v>
      </c>
      <c r="K38" s="33">
        <v>0.20616399999999999</v>
      </c>
      <c r="L38" s="32">
        <v>103.3</v>
      </c>
      <c r="M38" s="33">
        <v>0.36838100000000001</v>
      </c>
      <c r="N38" s="30">
        <v>0</v>
      </c>
      <c r="O38" s="30">
        <v>0</v>
      </c>
      <c r="P38" s="30">
        <v>0</v>
      </c>
      <c r="Q38" s="33">
        <v>6.2579999999999997E-3</v>
      </c>
      <c r="R38" s="33">
        <v>4.333E-3</v>
      </c>
      <c r="S38" s="33">
        <v>6.3299999999999997E-3</v>
      </c>
      <c r="T38" s="33">
        <v>1.9970000000000001E-3</v>
      </c>
      <c r="U38" s="33">
        <v>0.31546400000000002</v>
      </c>
      <c r="V38" s="32">
        <v>559.6</v>
      </c>
      <c r="W38" s="33">
        <v>0.59756100000000001</v>
      </c>
      <c r="X38" s="30">
        <v>0</v>
      </c>
      <c r="Y38" s="30">
        <v>0</v>
      </c>
      <c r="Z38" s="30">
        <v>0</v>
      </c>
    </row>
    <row r="39" spans="1:31">
      <c r="A39" s="30">
        <v>26</v>
      </c>
      <c r="B39" s="31">
        <v>0.97775462962962967</v>
      </c>
      <c r="C39" s="32">
        <v>0</v>
      </c>
      <c r="D39" s="32">
        <v>0</v>
      </c>
      <c r="E39" s="33">
        <v>0</v>
      </c>
      <c r="F39" s="34">
        <v>0</v>
      </c>
      <c r="G39" s="33">
        <v>1.2683E-2</v>
      </c>
      <c r="H39" s="33">
        <v>6.7089999999999997E-3</v>
      </c>
      <c r="I39" s="33">
        <v>9.0699999999999999E-3</v>
      </c>
      <c r="J39" s="33">
        <v>2.3609999999999998E-3</v>
      </c>
      <c r="K39" s="33">
        <v>0.26033400000000001</v>
      </c>
      <c r="L39" s="32">
        <v>254</v>
      </c>
      <c r="M39" s="33">
        <v>0.59756100000000001</v>
      </c>
      <c r="N39" s="30">
        <v>2842</v>
      </c>
      <c r="O39" s="30">
        <v>0</v>
      </c>
      <c r="P39" s="30">
        <v>0</v>
      </c>
      <c r="Q39" s="33">
        <v>4.6098E-2</v>
      </c>
      <c r="R39" s="33">
        <v>5.0390000000000001E-3</v>
      </c>
      <c r="S39" s="33">
        <v>7.0949999999999997E-3</v>
      </c>
      <c r="T39" s="33">
        <v>2.055E-3</v>
      </c>
      <c r="U39" s="33">
        <v>0.28971400000000003</v>
      </c>
      <c r="V39" s="32">
        <v>103.3</v>
      </c>
      <c r="W39" s="33">
        <v>0.59756100000000001</v>
      </c>
      <c r="X39" s="30">
        <v>0</v>
      </c>
      <c r="Y39" s="30">
        <v>0</v>
      </c>
      <c r="Z39" s="30">
        <v>0</v>
      </c>
      <c r="AA39" s="33">
        <v>0.445714</v>
      </c>
      <c r="AB39" s="33">
        <v>3.5161300000000001E-3</v>
      </c>
      <c r="AC39" s="33">
        <v>5.0465099999999997E-3</v>
      </c>
      <c r="AD39" s="35">
        <v>0.25</v>
      </c>
      <c r="AE39" s="32">
        <v>3269.6</v>
      </c>
    </row>
    <row r="40" spans="1:31">
      <c r="A40" s="30">
        <v>27</v>
      </c>
      <c r="B40" s="31">
        <v>0.97782407407407401</v>
      </c>
      <c r="C40" s="32">
        <v>0</v>
      </c>
      <c r="D40" s="32">
        <v>0</v>
      </c>
      <c r="E40" s="33">
        <v>0</v>
      </c>
      <c r="F40" s="34">
        <v>0</v>
      </c>
      <c r="G40" s="33">
        <v>8.3070000000000001E-3</v>
      </c>
      <c r="H40" s="33">
        <v>7.0949999999999997E-3</v>
      </c>
      <c r="I40" s="33">
        <v>9.1050000000000002E-3</v>
      </c>
      <c r="J40" s="33">
        <v>2.0100000000000001E-3</v>
      </c>
      <c r="K40" s="33">
        <v>0.22073899999999999</v>
      </c>
      <c r="L40" s="32">
        <v>597.70000000000005</v>
      </c>
      <c r="M40" s="33">
        <v>8.9978000000000002E-2</v>
      </c>
      <c r="N40" s="30">
        <v>2053</v>
      </c>
      <c r="O40" s="30">
        <v>0</v>
      </c>
      <c r="P40" s="30">
        <v>0</v>
      </c>
      <c r="Q40" s="33">
        <v>4.5912000000000001E-2</v>
      </c>
      <c r="R40" s="33">
        <v>4.0819999999999997E-3</v>
      </c>
      <c r="S40" s="33">
        <v>6.6059999999999999E-3</v>
      </c>
      <c r="T40" s="33">
        <v>2.5240000000000002E-3</v>
      </c>
      <c r="U40" s="33">
        <v>0.38202399999999997</v>
      </c>
      <c r="V40" s="32">
        <v>896.7</v>
      </c>
      <c r="W40" s="33">
        <v>2.4390000000000002E-3</v>
      </c>
      <c r="X40" s="30">
        <v>0</v>
      </c>
      <c r="Y40" s="30">
        <v>0</v>
      </c>
      <c r="Z40" s="30">
        <v>0</v>
      </c>
      <c r="AA40" s="33">
        <v>0.58772999999999997</v>
      </c>
      <c r="AB40" s="33">
        <v>5.96132E-3</v>
      </c>
      <c r="AC40" s="33">
        <v>4.0972700000000001E-3</v>
      </c>
      <c r="AD40" s="35">
        <v>0.25</v>
      </c>
      <c r="AE40" s="32">
        <v>1389.6</v>
      </c>
    </row>
    <row r="41" spans="1:31">
      <c r="A41" s="30">
        <v>28</v>
      </c>
      <c r="B41" s="31">
        <v>0.97788194444444443</v>
      </c>
      <c r="C41" s="32">
        <v>0</v>
      </c>
      <c r="D41" s="32">
        <v>0</v>
      </c>
      <c r="E41" s="33">
        <v>0</v>
      </c>
      <c r="F41" s="34">
        <v>0</v>
      </c>
      <c r="G41" s="33">
        <v>7.2220000000000001E-3</v>
      </c>
      <c r="H41" s="33">
        <v>5.7660000000000003E-3</v>
      </c>
      <c r="I41" s="33">
        <v>8.1810000000000008E-3</v>
      </c>
      <c r="J41" s="33">
        <v>2.415E-3</v>
      </c>
      <c r="K41" s="33">
        <v>0.29517100000000002</v>
      </c>
      <c r="L41" s="32">
        <v>103.3</v>
      </c>
      <c r="M41" s="33">
        <v>0.422483</v>
      </c>
      <c r="N41" s="30">
        <v>1320</v>
      </c>
      <c r="O41" s="30">
        <v>0</v>
      </c>
      <c r="P41" s="30">
        <v>0</v>
      </c>
      <c r="Q41" s="33">
        <v>3.7213999999999997E-2</v>
      </c>
      <c r="R41" s="33">
        <v>4.5919999999999997E-3</v>
      </c>
      <c r="S41" s="33">
        <v>6.2259999999999998E-3</v>
      </c>
      <c r="T41" s="33">
        <v>1.634E-3</v>
      </c>
      <c r="U41" s="33">
        <v>0.262407</v>
      </c>
      <c r="V41" s="32">
        <v>103.3</v>
      </c>
      <c r="W41" s="33">
        <v>0.28084199999999998</v>
      </c>
      <c r="X41" s="30">
        <v>535</v>
      </c>
      <c r="Y41" s="30">
        <v>0</v>
      </c>
      <c r="Z41" s="30">
        <v>0</v>
      </c>
      <c r="AA41" s="33">
        <v>0.40370299999999998</v>
      </c>
      <c r="AB41" s="33">
        <v>6.6550300000000001E-4</v>
      </c>
      <c r="AC41" s="33">
        <v>4.5935000000000004E-3</v>
      </c>
      <c r="AD41" s="35">
        <v>0.25</v>
      </c>
      <c r="AE41" s="32">
        <v>8044</v>
      </c>
    </row>
    <row r="42" spans="1:31">
      <c r="A42" s="30">
        <v>29</v>
      </c>
      <c r="B42" s="31">
        <v>0.97793981481481485</v>
      </c>
      <c r="C42" s="32">
        <v>0</v>
      </c>
      <c r="D42" s="32">
        <v>0</v>
      </c>
      <c r="E42" s="33">
        <v>0</v>
      </c>
      <c r="F42" s="34">
        <v>0</v>
      </c>
      <c r="G42" s="33">
        <v>6.5960000000000005E-2</v>
      </c>
      <c r="H42" s="33">
        <v>5.7169999999999999E-3</v>
      </c>
      <c r="I42" s="33">
        <v>8.6610000000000003E-3</v>
      </c>
      <c r="J42" s="33">
        <v>2.9450000000000001E-3</v>
      </c>
      <c r="K42" s="33">
        <v>0.33996999999999999</v>
      </c>
      <c r="L42" s="32">
        <v>519</v>
      </c>
      <c r="M42" s="33">
        <v>0.59756100000000001</v>
      </c>
      <c r="N42" s="30">
        <v>0</v>
      </c>
      <c r="O42" s="30">
        <v>0</v>
      </c>
      <c r="P42" s="30">
        <v>0</v>
      </c>
      <c r="Q42" s="33">
        <v>6.8987999999999994E-2</v>
      </c>
      <c r="R42" s="33">
        <v>5.0829999999999998E-3</v>
      </c>
      <c r="S42" s="33">
        <v>7.0959999999999999E-3</v>
      </c>
      <c r="T42" s="33">
        <v>2.0119999999999999E-3</v>
      </c>
      <c r="U42" s="33">
        <v>0.28360600000000002</v>
      </c>
      <c r="V42" s="32">
        <v>230.5</v>
      </c>
      <c r="W42" s="33">
        <v>0.59756100000000001</v>
      </c>
      <c r="X42" s="30">
        <v>3032</v>
      </c>
      <c r="Y42" s="30">
        <v>0</v>
      </c>
      <c r="Z42" s="30">
        <v>0</v>
      </c>
    </row>
    <row r="43" spans="1:31">
      <c r="A43" s="30">
        <v>30</v>
      </c>
      <c r="B43" s="31">
        <v>0.97800925925925919</v>
      </c>
      <c r="C43" s="32">
        <v>0</v>
      </c>
      <c r="D43" s="32">
        <v>0</v>
      </c>
      <c r="E43" s="33">
        <v>0</v>
      </c>
      <c r="F43" s="34">
        <v>0</v>
      </c>
      <c r="G43" s="33">
        <v>3.7889999999999998E-3</v>
      </c>
      <c r="H43" s="33">
        <v>6.8589999999999996E-3</v>
      </c>
      <c r="I43" s="33">
        <v>8.8050000000000003E-3</v>
      </c>
      <c r="J43" s="33">
        <v>1.946E-3</v>
      </c>
      <c r="K43" s="33">
        <v>0.22100800000000001</v>
      </c>
      <c r="L43" s="32">
        <v>353.7</v>
      </c>
      <c r="M43" s="33">
        <v>0.59756100000000001</v>
      </c>
      <c r="N43" s="30">
        <v>1391</v>
      </c>
      <c r="O43" s="30">
        <v>0</v>
      </c>
      <c r="P43" s="30">
        <v>0</v>
      </c>
      <c r="Q43" s="33">
        <v>0.119167</v>
      </c>
      <c r="R43" s="33">
        <v>3.7429999999999998E-3</v>
      </c>
      <c r="S43" s="33">
        <v>6.4970000000000002E-3</v>
      </c>
      <c r="T43" s="33">
        <v>2.7539999999999999E-3</v>
      </c>
      <c r="U43" s="33">
        <v>0.42383399999999999</v>
      </c>
      <c r="V43" s="32">
        <v>181.9</v>
      </c>
      <c r="W43" s="33">
        <v>0.36838100000000001</v>
      </c>
      <c r="X43" s="30">
        <v>17398</v>
      </c>
      <c r="Y43" s="30">
        <v>0</v>
      </c>
      <c r="Z43" s="30">
        <v>0</v>
      </c>
      <c r="AA43" s="33">
        <v>0.65205299999999999</v>
      </c>
      <c r="AB43" s="33">
        <v>2.3989699999999998E-3</v>
      </c>
      <c r="AC43" s="33">
        <v>3.74998E-3</v>
      </c>
      <c r="AD43" s="35">
        <v>0.25</v>
      </c>
      <c r="AE43" s="32">
        <v>2348.1</v>
      </c>
    </row>
    <row r="44" spans="1:31">
      <c r="A44" s="30">
        <v>31</v>
      </c>
      <c r="B44" s="31">
        <v>0.97806712962962961</v>
      </c>
      <c r="C44" s="32">
        <v>0</v>
      </c>
      <c r="D44" s="32">
        <v>0</v>
      </c>
      <c r="E44" s="33">
        <v>0</v>
      </c>
      <c r="F44" s="34">
        <v>0</v>
      </c>
      <c r="G44" s="33">
        <v>5.0939999999999996E-3</v>
      </c>
      <c r="H44" s="33">
        <v>5.5710000000000004E-3</v>
      </c>
      <c r="I44" s="33">
        <v>8.4250000000000002E-3</v>
      </c>
      <c r="J44" s="33">
        <v>2.8540000000000002E-3</v>
      </c>
      <c r="K44" s="33">
        <v>0.33875499999999997</v>
      </c>
      <c r="L44" s="32">
        <v>591.20000000000005</v>
      </c>
      <c r="M44" s="33">
        <v>0.59756100000000001</v>
      </c>
      <c r="N44" s="30">
        <v>5085</v>
      </c>
      <c r="O44" s="30">
        <v>0</v>
      </c>
      <c r="P44" s="30">
        <v>0</v>
      </c>
      <c r="Q44" s="33">
        <v>4.6761999999999998E-2</v>
      </c>
      <c r="R44" s="33">
        <v>4.1359999999999999E-3</v>
      </c>
      <c r="S44" s="33">
        <v>6.404E-3</v>
      </c>
      <c r="T44" s="33">
        <v>2.2680000000000001E-3</v>
      </c>
      <c r="U44" s="33">
        <v>0.35408200000000001</v>
      </c>
      <c r="V44" s="32">
        <v>642.29999999999995</v>
      </c>
      <c r="W44" s="33">
        <v>0.59756100000000001</v>
      </c>
      <c r="X44" s="30">
        <v>1374</v>
      </c>
      <c r="Y44" s="30">
        <v>0</v>
      </c>
      <c r="Z44" s="30">
        <v>0</v>
      </c>
      <c r="AA44" s="33">
        <v>0.54474199999999995</v>
      </c>
      <c r="AB44" s="33">
        <v>1.44806E-2</v>
      </c>
      <c r="AC44" s="33">
        <v>4.1692200000000004E-3</v>
      </c>
      <c r="AD44" s="35">
        <v>0.25</v>
      </c>
      <c r="AE44" s="32">
        <v>1404.9</v>
      </c>
    </row>
    <row r="45" spans="1:31">
      <c r="A45" s="30">
        <v>32</v>
      </c>
      <c r="B45" s="31">
        <v>0.97813657407407406</v>
      </c>
      <c r="C45" s="32">
        <v>0</v>
      </c>
      <c r="D45" s="32">
        <v>0</v>
      </c>
      <c r="E45" s="33">
        <v>0</v>
      </c>
      <c r="F45" s="34">
        <v>0</v>
      </c>
      <c r="G45" s="33">
        <v>1.4883E-2</v>
      </c>
      <c r="H45" s="33">
        <v>5.5459999999999997E-3</v>
      </c>
      <c r="I45" s="33">
        <v>8.3049999999999999E-3</v>
      </c>
      <c r="J45" s="33">
        <v>2.7590000000000002E-3</v>
      </c>
      <c r="K45" s="33">
        <v>0.33221899999999999</v>
      </c>
      <c r="L45" s="32">
        <v>896.7</v>
      </c>
      <c r="M45" s="33">
        <v>2.4390000000000002E-3</v>
      </c>
      <c r="N45" s="30">
        <v>484269</v>
      </c>
      <c r="O45" s="30">
        <v>0</v>
      </c>
      <c r="P45" s="30">
        <v>0</v>
      </c>
      <c r="Q45" s="33">
        <v>1.7866E-2</v>
      </c>
      <c r="R45" s="33">
        <v>4.5399999999999998E-3</v>
      </c>
      <c r="S45" s="33">
        <v>6.5120000000000004E-3</v>
      </c>
      <c r="T45" s="33">
        <v>1.9719999999999998E-3</v>
      </c>
      <c r="U45" s="33">
        <v>0.30288100000000001</v>
      </c>
      <c r="V45" s="32">
        <v>835.1</v>
      </c>
      <c r="W45" s="33">
        <v>2.4390000000000002E-3</v>
      </c>
      <c r="X45" s="30">
        <v>0</v>
      </c>
      <c r="Y45" s="30">
        <v>0</v>
      </c>
      <c r="Z45" s="30">
        <v>0</v>
      </c>
      <c r="AA45" s="33">
        <v>0.46597100000000002</v>
      </c>
      <c r="AB45" s="33">
        <v>0.67973899999999998</v>
      </c>
      <c r="AC45" s="33">
        <v>5.8804299999999999E-3</v>
      </c>
      <c r="AD45" s="35">
        <v>0.25</v>
      </c>
      <c r="AE45" s="32">
        <v>926.2</v>
      </c>
    </row>
    <row r="46" spans="1:31">
      <c r="A46" s="30">
        <v>33</v>
      </c>
      <c r="B46" s="31">
        <v>0.97819444444444448</v>
      </c>
      <c r="C46" s="32">
        <v>0</v>
      </c>
      <c r="D46" s="32">
        <v>0</v>
      </c>
      <c r="E46" s="33">
        <v>0</v>
      </c>
      <c r="F46" s="34">
        <v>0</v>
      </c>
      <c r="G46" s="33">
        <v>4.0779000000000003E-2</v>
      </c>
      <c r="H46" s="33">
        <v>5.8110000000000002E-3</v>
      </c>
      <c r="I46" s="33">
        <v>8.2839999999999997E-3</v>
      </c>
      <c r="J46" s="33">
        <v>2.4729999999999999E-3</v>
      </c>
      <c r="K46" s="33">
        <v>0.298487</v>
      </c>
      <c r="L46" s="32">
        <v>591.20000000000005</v>
      </c>
      <c r="M46" s="33">
        <v>0.59756100000000001</v>
      </c>
      <c r="N46" s="30">
        <v>0</v>
      </c>
      <c r="O46" s="30">
        <v>0</v>
      </c>
      <c r="P46" s="30">
        <v>0</v>
      </c>
      <c r="Q46" s="33">
        <v>2.6676999999999999E-2</v>
      </c>
      <c r="R46" s="33">
        <v>4.5310000000000003E-3</v>
      </c>
      <c r="S46" s="33">
        <v>6.4079999999999996E-3</v>
      </c>
      <c r="T46" s="33">
        <v>1.877E-3</v>
      </c>
      <c r="U46" s="33">
        <v>0.29287800000000003</v>
      </c>
      <c r="V46" s="32">
        <v>126.8</v>
      </c>
      <c r="W46" s="33">
        <v>0.22674</v>
      </c>
      <c r="X46" s="30">
        <v>2084</v>
      </c>
      <c r="Y46" s="30">
        <v>0</v>
      </c>
      <c r="Z46" s="30">
        <v>0</v>
      </c>
    </row>
    <row r="47" spans="1:31">
      <c r="A47" s="30">
        <v>34</v>
      </c>
      <c r="B47" s="31">
        <v>0.97826388888888882</v>
      </c>
      <c r="C47" s="32">
        <v>0</v>
      </c>
      <c r="D47" s="32">
        <v>0</v>
      </c>
      <c r="E47" s="33">
        <v>0</v>
      </c>
      <c r="F47" s="34">
        <v>0</v>
      </c>
      <c r="G47" s="33">
        <v>3.8831999999999998E-2</v>
      </c>
      <c r="H47" s="33">
        <v>5.9069999999999999E-3</v>
      </c>
      <c r="I47" s="33">
        <v>8.038E-3</v>
      </c>
      <c r="J47" s="33">
        <v>2.1310000000000001E-3</v>
      </c>
      <c r="K47" s="33">
        <v>0.26512599999999997</v>
      </c>
      <c r="L47" s="32">
        <v>848.1</v>
      </c>
      <c r="M47" s="33">
        <v>0.36838100000000001</v>
      </c>
      <c r="N47" s="30">
        <v>60906</v>
      </c>
      <c r="O47" s="30">
        <v>0</v>
      </c>
      <c r="P47" s="30">
        <v>0</v>
      </c>
      <c r="Q47" s="33">
        <v>2.4173E-2</v>
      </c>
      <c r="R47" s="33">
        <v>3.9410000000000001E-3</v>
      </c>
      <c r="S47" s="33">
        <v>6.3449999999999999E-3</v>
      </c>
      <c r="T47" s="33">
        <v>2.4039999999999999E-3</v>
      </c>
      <c r="U47" s="33">
        <v>0.37883800000000001</v>
      </c>
      <c r="V47" s="32">
        <v>896.7</v>
      </c>
      <c r="W47" s="33">
        <v>2.4390000000000002E-3</v>
      </c>
      <c r="X47" s="30">
        <v>1861</v>
      </c>
      <c r="Y47" s="30">
        <v>0</v>
      </c>
      <c r="Z47" s="30">
        <v>0</v>
      </c>
      <c r="AA47" s="33">
        <v>0.58282800000000001</v>
      </c>
      <c r="AB47" s="33">
        <v>0.20157800000000001</v>
      </c>
      <c r="AC47" s="33">
        <v>4.4257899999999998E-3</v>
      </c>
      <c r="AD47" s="35">
        <v>0.25</v>
      </c>
      <c r="AE47" s="32">
        <v>979.3</v>
      </c>
    </row>
    <row r="48" spans="1:31">
      <c r="A48" s="30">
        <v>35</v>
      </c>
      <c r="B48" s="31">
        <v>0.97832175925925924</v>
      </c>
      <c r="C48" s="32">
        <v>0</v>
      </c>
      <c r="D48" s="32">
        <v>0</v>
      </c>
      <c r="E48" s="33">
        <v>0</v>
      </c>
      <c r="F48" s="34">
        <v>0</v>
      </c>
      <c r="G48" s="33">
        <v>2.9127E-2</v>
      </c>
      <c r="H48" s="33">
        <v>6.3109999999999998E-3</v>
      </c>
      <c r="I48" s="33">
        <v>8.8190000000000004E-3</v>
      </c>
      <c r="J48" s="33">
        <v>2.5079999999999998E-3</v>
      </c>
      <c r="K48" s="33">
        <v>0.28436600000000001</v>
      </c>
      <c r="L48" s="32">
        <v>546.6</v>
      </c>
      <c r="M48" s="33">
        <v>0.59756100000000001</v>
      </c>
      <c r="N48" s="30">
        <v>2786</v>
      </c>
      <c r="O48" s="30">
        <v>0</v>
      </c>
      <c r="P48" s="30">
        <v>0</v>
      </c>
      <c r="Q48" s="33">
        <v>3.5247000000000001E-2</v>
      </c>
      <c r="R48" s="33">
        <v>4.3620000000000004E-3</v>
      </c>
      <c r="S48" s="33">
        <v>6.8100000000000001E-3</v>
      </c>
      <c r="T48" s="33">
        <v>2.447E-3</v>
      </c>
      <c r="U48" s="33">
        <v>0.35938399999999998</v>
      </c>
      <c r="V48" s="32">
        <v>635.79999999999995</v>
      </c>
      <c r="W48" s="33">
        <v>0.59756100000000001</v>
      </c>
      <c r="X48" s="30">
        <v>0</v>
      </c>
      <c r="Y48" s="30">
        <v>0</v>
      </c>
      <c r="Z48" s="30">
        <v>0</v>
      </c>
      <c r="AA48" s="33">
        <v>0.55289900000000003</v>
      </c>
      <c r="AB48" s="33">
        <v>7.3880600000000001E-3</v>
      </c>
      <c r="AC48" s="33">
        <v>4.3804899999999999E-3</v>
      </c>
      <c r="AD48" s="35">
        <v>0.25</v>
      </c>
      <c r="AE48" s="32">
        <v>1519.5</v>
      </c>
    </row>
    <row r="49" spans="1:31">
      <c r="A49" s="30">
        <v>36</v>
      </c>
      <c r="B49" s="31">
        <v>0.9783912037037038</v>
      </c>
      <c r="C49" s="32">
        <v>0</v>
      </c>
      <c r="D49" s="32">
        <v>0</v>
      </c>
      <c r="E49" s="33">
        <v>0</v>
      </c>
      <c r="F49" s="34">
        <v>0</v>
      </c>
      <c r="G49" s="33">
        <v>2.4194E-2</v>
      </c>
      <c r="H49" s="33">
        <v>4.8789999999999997E-3</v>
      </c>
      <c r="I49" s="33">
        <v>8.5909999999999997E-3</v>
      </c>
      <c r="J49" s="33">
        <v>3.7130000000000002E-3</v>
      </c>
      <c r="K49" s="33">
        <v>0.43213299999999999</v>
      </c>
      <c r="L49" s="32">
        <v>103.3</v>
      </c>
      <c r="M49" s="33">
        <v>0.13920199999999999</v>
      </c>
      <c r="N49" s="30">
        <v>0</v>
      </c>
      <c r="O49" s="30">
        <v>0</v>
      </c>
      <c r="P49" s="30">
        <v>0</v>
      </c>
      <c r="Q49" s="33">
        <v>5.3001E-2</v>
      </c>
      <c r="R49" s="33">
        <v>4.3899999999999998E-3</v>
      </c>
      <c r="S49" s="33">
        <v>6.5079999999999999E-3</v>
      </c>
      <c r="T49" s="33">
        <v>2.117E-3</v>
      </c>
      <c r="U49" s="33">
        <v>0.32532299999999997</v>
      </c>
      <c r="V49" s="32">
        <v>591.20000000000005</v>
      </c>
      <c r="W49" s="33">
        <v>2.4390000000000002E-3</v>
      </c>
      <c r="X49" s="30">
        <v>0</v>
      </c>
      <c r="Y49" s="30">
        <v>0</v>
      </c>
      <c r="Z49" s="30">
        <v>0</v>
      </c>
    </row>
    <row r="50" spans="1:31">
      <c r="A50" s="30">
        <v>37</v>
      </c>
      <c r="B50" s="31">
        <v>0.978449074074074</v>
      </c>
      <c r="C50" s="32">
        <v>0</v>
      </c>
      <c r="D50" s="32">
        <v>0</v>
      </c>
      <c r="E50" s="33">
        <v>0</v>
      </c>
      <c r="F50" s="34">
        <v>0</v>
      </c>
      <c r="G50" s="33">
        <v>0.13626199999999999</v>
      </c>
      <c r="H50" s="33">
        <v>5.7780000000000001E-3</v>
      </c>
      <c r="I50" s="33">
        <v>8.9840000000000007E-3</v>
      </c>
      <c r="J50" s="33">
        <v>3.2060000000000001E-3</v>
      </c>
      <c r="K50" s="33">
        <v>0.35685699999999998</v>
      </c>
      <c r="L50" s="32">
        <v>364.2</v>
      </c>
      <c r="M50" s="33">
        <v>0.59756100000000001</v>
      </c>
      <c r="N50" s="30">
        <v>3833</v>
      </c>
      <c r="O50" s="30">
        <v>0</v>
      </c>
      <c r="P50" s="30">
        <v>0</v>
      </c>
      <c r="Q50" s="33">
        <v>8.2550000000000002E-3</v>
      </c>
      <c r="R50" s="33">
        <v>4.875E-3</v>
      </c>
      <c r="S50" s="33">
        <v>6.6100000000000004E-3</v>
      </c>
      <c r="T50" s="33">
        <v>1.7340000000000001E-3</v>
      </c>
      <c r="U50" s="33">
        <v>0.262403</v>
      </c>
      <c r="V50" s="32">
        <v>402.3</v>
      </c>
      <c r="W50" s="33">
        <v>0.59756100000000001</v>
      </c>
      <c r="X50" s="30">
        <v>1881</v>
      </c>
      <c r="Y50" s="30">
        <v>0</v>
      </c>
      <c r="Z50" s="30">
        <v>0</v>
      </c>
      <c r="AA50" s="33">
        <v>0.403696</v>
      </c>
      <c r="AB50" s="33">
        <v>6.7765799999999999E-3</v>
      </c>
      <c r="AC50" s="33">
        <v>4.8870099999999998E-3</v>
      </c>
      <c r="AD50" s="35">
        <v>0.25</v>
      </c>
      <c r="AE50" s="32">
        <v>2280.3000000000002</v>
      </c>
    </row>
    <row r="51" spans="1:31">
      <c r="A51" s="30">
        <v>38</v>
      </c>
      <c r="B51" s="31">
        <v>0.97850694444444442</v>
      </c>
      <c r="C51" s="32">
        <v>0</v>
      </c>
      <c r="D51" s="32">
        <v>0</v>
      </c>
      <c r="E51" s="33">
        <v>0</v>
      </c>
      <c r="F51" s="34">
        <v>0</v>
      </c>
      <c r="G51" s="33">
        <v>9.3195E-2</v>
      </c>
      <c r="H51" s="33">
        <v>6.3350000000000004E-3</v>
      </c>
      <c r="I51" s="33">
        <v>8.9490000000000004E-3</v>
      </c>
      <c r="J51" s="33">
        <v>2.614E-3</v>
      </c>
      <c r="K51" s="33">
        <v>0.29212900000000003</v>
      </c>
      <c r="L51" s="32">
        <v>196.4</v>
      </c>
      <c r="M51" s="33">
        <v>0.36838100000000001</v>
      </c>
      <c r="N51" s="30">
        <v>38844</v>
      </c>
      <c r="O51" s="30">
        <v>0</v>
      </c>
      <c r="P51" s="30">
        <v>0</v>
      </c>
      <c r="Q51" s="33">
        <v>6.5315999999999999E-2</v>
      </c>
      <c r="R51" s="33">
        <v>4.4660000000000004E-3</v>
      </c>
      <c r="S51" s="33">
        <v>6.633E-3</v>
      </c>
      <c r="T51" s="33">
        <v>2.1670000000000001E-3</v>
      </c>
      <c r="U51" s="33">
        <v>0.32671800000000001</v>
      </c>
      <c r="V51" s="32">
        <v>262.10000000000002</v>
      </c>
      <c r="W51" s="33">
        <v>0.59756100000000001</v>
      </c>
      <c r="X51" s="30">
        <v>0</v>
      </c>
      <c r="Y51" s="30">
        <v>0</v>
      </c>
      <c r="Z51" s="30">
        <v>0</v>
      </c>
      <c r="AA51" s="33">
        <v>0.50264299999999995</v>
      </c>
      <c r="AB51" s="33">
        <v>6.9408800000000007E-2</v>
      </c>
      <c r="AC51" s="33">
        <v>4.61663E-3</v>
      </c>
      <c r="AD51" s="35">
        <v>0.25</v>
      </c>
      <c r="AE51" s="32">
        <v>4228.1000000000004</v>
      </c>
    </row>
    <row r="52" spans="1:31">
      <c r="A52" s="30">
        <v>39</v>
      </c>
      <c r="B52" s="31">
        <v>0.97857638888888887</v>
      </c>
      <c r="C52" s="32">
        <v>0</v>
      </c>
      <c r="D52" s="32">
        <v>0</v>
      </c>
      <c r="E52" s="33">
        <v>0</v>
      </c>
      <c r="F52" s="34">
        <v>0</v>
      </c>
      <c r="G52" s="33">
        <v>6.9072999999999996E-2</v>
      </c>
      <c r="H52" s="33">
        <v>5.973E-3</v>
      </c>
      <c r="I52" s="33">
        <v>8.8369999999999994E-3</v>
      </c>
      <c r="J52" s="33">
        <v>2.8649999999999999E-3</v>
      </c>
      <c r="K52" s="33">
        <v>0.32415500000000003</v>
      </c>
      <c r="L52" s="32">
        <v>370.7</v>
      </c>
      <c r="M52" s="33">
        <v>0.59756100000000001</v>
      </c>
      <c r="N52" s="30">
        <v>0</v>
      </c>
      <c r="O52" s="30">
        <v>0</v>
      </c>
      <c r="P52" s="30">
        <v>0</v>
      </c>
      <c r="Q52" s="33">
        <v>9.0161000000000005E-2</v>
      </c>
      <c r="R52" s="33">
        <v>2.5720000000000001E-3</v>
      </c>
      <c r="S52" s="33">
        <v>6.6319999999999999E-3</v>
      </c>
      <c r="T52" s="33">
        <v>4.0610000000000004E-3</v>
      </c>
      <c r="U52" s="33">
        <v>0.61223000000000005</v>
      </c>
      <c r="V52" s="32">
        <v>896.7</v>
      </c>
      <c r="W52" s="33">
        <v>0.36838100000000001</v>
      </c>
      <c r="X52" s="30">
        <v>0</v>
      </c>
      <c r="Y52" s="30">
        <v>0</v>
      </c>
      <c r="Z52" s="30">
        <v>0</v>
      </c>
    </row>
    <row r="53" spans="1:31">
      <c r="A53" s="30">
        <v>40</v>
      </c>
      <c r="B53" s="31">
        <v>0.97863425925925929</v>
      </c>
      <c r="C53" s="32">
        <v>0</v>
      </c>
      <c r="D53" s="32">
        <v>0</v>
      </c>
      <c r="E53" s="33">
        <v>0</v>
      </c>
      <c r="F53" s="34">
        <v>0</v>
      </c>
      <c r="G53" s="33">
        <v>2.4289000000000002E-2</v>
      </c>
      <c r="H53" s="33">
        <v>5.7850000000000002E-3</v>
      </c>
      <c r="I53" s="33">
        <v>8.8129999999999997E-3</v>
      </c>
      <c r="J53" s="33">
        <v>3.0279999999999999E-3</v>
      </c>
      <c r="K53" s="33">
        <v>0.34359400000000001</v>
      </c>
      <c r="L53" s="32">
        <v>378.8</v>
      </c>
      <c r="M53" s="33">
        <v>0.59756100000000001</v>
      </c>
      <c r="N53" s="30">
        <v>0</v>
      </c>
      <c r="O53" s="30">
        <v>0</v>
      </c>
      <c r="P53" s="30">
        <v>0</v>
      </c>
      <c r="Q53" s="33">
        <v>4.0853E-2</v>
      </c>
      <c r="R53" s="33">
        <v>4.6800000000000001E-3</v>
      </c>
      <c r="S53" s="33">
        <v>6.8519999999999996E-3</v>
      </c>
      <c r="T53" s="33">
        <v>2.1719999999999999E-3</v>
      </c>
      <c r="U53" s="33">
        <v>0.31693399999999999</v>
      </c>
      <c r="V53" s="32">
        <v>353.7</v>
      </c>
      <c r="W53" s="33">
        <v>0.59756100000000001</v>
      </c>
      <c r="X53" s="30">
        <v>0</v>
      </c>
      <c r="Y53" s="30">
        <v>0</v>
      </c>
      <c r="Z53" s="30">
        <v>0</v>
      </c>
    </row>
    <row r="54" spans="1:31">
      <c r="A54" s="30">
        <v>41</v>
      </c>
      <c r="B54" s="31">
        <v>0.97870370370370363</v>
      </c>
      <c r="C54" s="32">
        <v>0</v>
      </c>
      <c r="D54" s="32">
        <v>0</v>
      </c>
      <c r="E54" s="33">
        <v>0</v>
      </c>
      <c r="F54" s="34">
        <v>0</v>
      </c>
      <c r="G54" s="33">
        <v>0.13106200000000001</v>
      </c>
      <c r="H54" s="33">
        <v>5.5979999999999997E-3</v>
      </c>
      <c r="I54" s="33">
        <v>8.9969999999999998E-3</v>
      </c>
      <c r="J54" s="33">
        <v>3.3990000000000001E-3</v>
      </c>
      <c r="K54" s="33">
        <v>0.377778</v>
      </c>
      <c r="L54" s="32">
        <v>247.5</v>
      </c>
      <c r="M54" s="33">
        <v>0.36838100000000001</v>
      </c>
      <c r="N54" s="30">
        <v>2558</v>
      </c>
      <c r="O54" s="30">
        <v>0</v>
      </c>
      <c r="P54" s="30">
        <v>0</v>
      </c>
      <c r="Q54" s="33">
        <v>1.5009E-2</v>
      </c>
      <c r="R54" s="33">
        <v>3.7360000000000002E-3</v>
      </c>
      <c r="S54" s="33">
        <v>6.5449999999999996E-3</v>
      </c>
      <c r="T54" s="33">
        <v>2.8089999999999999E-3</v>
      </c>
      <c r="U54" s="33">
        <v>0.42915999999999999</v>
      </c>
      <c r="V54" s="32">
        <v>752.5</v>
      </c>
      <c r="W54" s="33">
        <v>0.59756100000000001</v>
      </c>
      <c r="X54" s="30">
        <v>6829</v>
      </c>
      <c r="Y54" s="30">
        <v>0</v>
      </c>
      <c r="Z54" s="30">
        <v>0</v>
      </c>
      <c r="AA54" s="33">
        <v>0.66024700000000003</v>
      </c>
      <c r="AB54" s="33">
        <v>3.0854699999999999E-3</v>
      </c>
      <c r="AC54" s="33">
        <v>3.7446699999999999E-3</v>
      </c>
      <c r="AD54" s="35">
        <v>0.25</v>
      </c>
      <c r="AE54" s="32">
        <v>3355.5</v>
      </c>
    </row>
    <row r="55" spans="1:31">
      <c r="A55" s="30">
        <v>42</v>
      </c>
      <c r="B55" s="31">
        <v>0.97876157407407405</v>
      </c>
      <c r="C55" s="32">
        <v>0</v>
      </c>
      <c r="D55" s="32">
        <v>0</v>
      </c>
      <c r="E55" s="33">
        <v>0</v>
      </c>
      <c r="F55" s="34">
        <v>0</v>
      </c>
      <c r="G55" s="33">
        <v>9.3400000000000004E-4</v>
      </c>
      <c r="H55" s="33">
        <v>5.5799999999999999E-3</v>
      </c>
      <c r="I55" s="33">
        <v>8.4910000000000003E-3</v>
      </c>
      <c r="J55" s="33">
        <v>2.9120000000000001E-3</v>
      </c>
      <c r="K55" s="33">
        <v>0.34287499999999999</v>
      </c>
      <c r="L55" s="32">
        <v>896.7</v>
      </c>
      <c r="M55" s="33">
        <v>1.8225999999999999E-2</v>
      </c>
      <c r="N55" s="30">
        <v>0</v>
      </c>
      <c r="O55" s="30">
        <v>0</v>
      </c>
      <c r="P55" s="30">
        <v>0</v>
      </c>
      <c r="Q55" s="33">
        <v>2.2127000000000001E-2</v>
      </c>
      <c r="R55" s="33">
        <v>4.4359999999999998E-3</v>
      </c>
      <c r="S55" s="33">
        <v>6.5300000000000002E-3</v>
      </c>
      <c r="T55" s="33">
        <v>2.0939999999999999E-3</v>
      </c>
      <c r="U55" s="33">
        <v>0.32065300000000002</v>
      </c>
      <c r="V55" s="32">
        <v>542.6</v>
      </c>
      <c r="W55" s="33">
        <v>0.40181800000000001</v>
      </c>
      <c r="X55" s="30">
        <v>637</v>
      </c>
      <c r="Y55" s="30">
        <v>0</v>
      </c>
      <c r="Z55" s="30">
        <v>0</v>
      </c>
    </row>
    <row r="56" spans="1:31">
      <c r="A56" s="30">
        <v>43</v>
      </c>
      <c r="B56" s="31">
        <v>0.97883101851851861</v>
      </c>
      <c r="C56" s="32">
        <v>0</v>
      </c>
      <c r="D56" s="32">
        <v>0</v>
      </c>
      <c r="E56" s="33">
        <v>0</v>
      </c>
      <c r="F56" s="34">
        <v>0</v>
      </c>
      <c r="G56" s="33">
        <v>6.0369999999999998E-3</v>
      </c>
      <c r="H56" s="33">
        <v>6.9569999999999996E-3</v>
      </c>
      <c r="I56" s="33">
        <v>8.4759999999999992E-3</v>
      </c>
      <c r="J56" s="33">
        <v>1.518E-3</v>
      </c>
      <c r="K56" s="33">
        <v>0.179147</v>
      </c>
      <c r="L56" s="32">
        <v>601.70000000000005</v>
      </c>
      <c r="M56" s="33">
        <v>0.59756100000000001</v>
      </c>
      <c r="N56" s="30">
        <v>1494</v>
      </c>
      <c r="O56" s="30">
        <v>0</v>
      </c>
      <c r="P56" s="30">
        <v>0</v>
      </c>
      <c r="Q56" s="33">
        <v>4.7701E-2</v>
      </c>
      <c r="R56" s="33">
        <v>3.5230000000000001E-3</v>
      </c>
      <c r="S56" s="33">
        <v>6.3569999999999998E-3</v>
      </c>
      <c r="T56" s="33">
        <v>2.8340000000000001E-3</v>
      </c>
      <c r="U56" s="33">
        <v>0.44576199999999999</v>
      </c>
      <c r="V56" s="32">
        <v>896.7</v>
      </c>
      <c r="W56" s="33">
        <v>2.4390000000000002E-3</v>
      </c>
      <c r="X56" s="30">
        <v>3918</v>
      </c>
      <c r="Y56" s="30">
        <v>0</v>
      </c>
      <c r="Z56" s="30">
        <v>0</v>
      </c>
      <c r="AA56" s="33">
        <v>0.68578799999999995</v>
      </c>
      <c r="AB56" s="33">
        <v>4.3753300000000002E-3</v>
      </c>
      <c r="AC56" s="33">
        <v>3.5356400000000001E-3</v>
      </c>
      <c r="AD56" s="35">
        <v>0.25</v>
      </c>
      <c r="AE56" s="32">
        <v>1380.4</v>
      </c>
    </row>
    <row r="57" spans="1:31">
      <c r="A57" s="30">
        <v>44</v>
      </c>
      <c r="B57" s="31">
        <v>0.97888888888888881</v>
      </c>
      <c r="C57" s="32">
        <v>0</v>
      </c>
      <c r="D57" s="32">
        <v>0</v>
      </c>
      <c r="E57" s="33">
        <v>0</v>
      </c>
      <c r="F57" s="34">
        <v>0</v>
      </c>
      <c r="G57" s="33">
        <v>6.1685999999999998E-2</v>
      </c>
      <c r="H57" s="33">
        <v>6.6410000000000002E-3</v>
      </c>
      <c r="I57" s="33">
        <v>8.6250000000000007E-3</v>
      </c>
      <c r="J57" s="33">
        <v>1.9840000000000001E-3</v>
      </c>
      <c r="K57" s="33">
        <v>0.23000699999999999</v>
      </c>
      <c r="L57" s="32">
        <v>896.7</v>
      </c>
      <c r="M57" s="33">
        <v>2.4390000000000002E-3</v>
      </c>
      <c r="N57" s="30">
        <v>0</v>
      </c>
      <c r="O57" s="30">
        <v>0</v>
      </c>
      <c r="P57" s="30">
        <v>0</v>
      </c>
      <c r="Q57" s="33">
        <v>3.9947999999999997E-2</v>
      </c>
      <c r="R57" s="33">
        <v>4.8580000000000003E-3</v>
      </c>
      <c r="S57" s="33">
        <v>6.5849999999999997E-3</v>
      </c>
      <c r="T57" s="33">
        <v>1.7279999999999999E-3</v>
      </c>
      <c r="U57" s="33">
        <v>0.26233600000000001</v>
      </c>
      <c r="V57" s="32">
        <v>642.29999999999995</v>
      </c>
      <c r="W57" s="33">
        <v>0.59756100000000001</v>
      </c>
      <c r="X57" s="30">
        <v>6620</v>
      </c>
      <c r="Y57" s="30">
        <v>0</v>
      </c>
      <c r="Z57" s="30">
        <v>0</v>
      </c>
    </row>
    <row r="58" spans="1:31">
      <c r="A58" s="30">
        <v>45</v>
      </c>
      <c r="B58" s="31">
        <v>0.97895833333333337</v>
      </c>
      <c r="C58" s="32">
        <v>0</v>
      </c>
      <c r="D58" s="32">
        <v>0</v>
      </c>
      <c r="E58" s="33">
        <v>0</v>
      </c>
      <c r="F58" s="34">
        <v>0</v>
      </c>
      <c r="G58" s="33">
        <v>1.0042000000000001E-2</v>
      </c>
      <c r="H58" s="33">
        <v>6.4380000000000001E-3</v>
      </c>
      <c r="I58" s="33">
        <v>9.3530000000000002E-3</v>
      </c>
      <c r="J58" s="33">
        <v>2.9160000000000002E-3</v>
      </c>
      <c r="K58" s="33">
        <v>0.31173699999999999</v>
      </c>
      <c r="L58" s="32">
        <v>896.7</v>
      </c>
      <c r="M58" s="33">
        <v>0.59756100000000001</v>
      </c>
      <c r="N58" s="30">
        <v>2649</v>
      </c>
      <c r="O58" s="30">
        <v>0</v>
      </c>
      <c r="P58" s="30">
        <v>0</v>
      </c>
      <c r="Q58" s="33">
        <v>4.8370000000000002E-3</v>
      </c>
      <c r="R58" s="33">
        <v>4.6309999999999997E-3</v>
      </c>
      <c r="S58" s="33">
        <v>6.7210000000000004E-3</v>
      </c>
      <c r="T58" s="33">
        <v>2.0899999999999998E-3</v>
      </c>
      <c r="U58" s="33">
        <v>0.31096000000000001</v>
      </c>
      <c r="V58" s="32">
        <v>896.7</v>
      </c>
      <c r="W58" s="33">
        <v>2.4390000000000002E-3</v>
      </c>
      <c r="X58" s="30">
        <v>4329</v>
      </c>
      <c r="Y58" s="30">
        <v>0</v>
      </c>
      <c r="Z58" s="30">
        <v>0</v>
      </c>
      <c r="AA58" s="33">
        <v>0.47839999999999999</v>
      </c>
      <c r="AB58" s="33">
        <v>1.14754E-2</v>
      </c>
      <c r="AC58" s="33">
        <v>4.6553499999999999E-3</v>
      </c>
      <c r="AD58" s="35">
        <v>0.25</v>
      </c>
      <c r="AE58" s="32">
        <v>926.2</v>
      </c>
    </row>
    <row r="59" spans="1:31">
      <c r="A59" s="30">
        <v>46</v>
      </c>
      <c r="B59" s="31">
        <v>0.97901620370370368</v>
      </c>
      <c r="C59" s="32">
        <v>0</v>
      </c>
      <c r="D59" s="32">
        <v>0</v>
      </c>
      <c r="E59" s="33">
        <v>0</v>
      </c>
      <c r="F59" s="34">
        <v>0</v>
      </c>
      <c r="G59" s="33">
        <v>3.5804000000000002E-2</v>
      </c>
      <c r="H59" s="33">
        <v>6.3249999999999999E-3</v>
      </c>
      <c r="I59" s="33">
        <v>9.8289999999999992E-3</v>
      </c>
      <c r="J59" s="33">
        <v>3.5040000000000002E-3</v>
      </c>
      <c r="K59" s="33">
        <v>0.35651100000000002</v>
      </c>
      <c r="L59" s="32">
        <v>103.3</v>
      </c>
      <c r="M59" s="33">
        <v>0.22674</v>
      </c>
      <c r="N59" s="30">
        <v>0</v>
      </c>
      <c r="O59" s="30">
        <v>0</v>
      </c>
      <c r="P59" s="30">
        <v>0</v>
      </c>
      <c r="Q59" s="33">
        <v>4.8820000000000002E-2</v>
      </c>
      <c r="R59" s="33">
        <v>4.8830000000000002E-3</v>
      </c>
      <c r="S59" s="33">
        <v>6.4780000000000003E-3</v>
      </c>
      <c r="T59" s="33">
        <v>1.5950000000000001E-3</v>
      </c>
      <c r="U59" s="33">
        <v>0.24623100000000001</v>
      </c>
      <c r="V59" s="32">
        <v>446.9</v>
      </c>
      <c r="W59" s="33">
        <v>0.59756100000000001</v>
      </c>
      <c r="X59" s="30">
        <v>1596</v>
      </c>
      <c r="Y59" s="30">
        <v>0</v>
      </c>
      <c r="Z59" s="30">
        <v>0</v>
      </c>
    </row>
    <row r="60" spans="1:31">
      <c r="A60" s="30">
        <v>47</v>
      </c>
      <c r="B60" s="31">
        <v>0.9790740740740741</v>
      </c>
      <c r="C60" s="32">
        <v>0</v>
      </c>
      <c r="D60" s="32">
        <v>0</v>
      </c>
      <c r="E60" s="33">
        <v>0</v>
      </c>
      <c r="F60" s="34">
        <v>0</v>
      </c>
      <c r="G60" s="33">
        <v>3.2995999999999998E-2</v>
      </c>
      <c r="H60" s="33">
        <v>6.6429999999999996E-3</v>
      </c>
      <c r="I60" s="33">
        <v>9.3130000000000001E-3</v>
      </c>
      <c r="J60" s="33">
        <v>2.6689999999999999E-3</v>
      </c>
      <c r="K60" s="33">
        <v>0.28662300000000002</v>
      </c>
      <c r="L60" s="32">
        <v>198.9</v>
      </c>
      <c r="M60" s="33">
        <v>0.36838100000000001</v>
      </c>
      <c r="N60" s="30">
        <v>1523</v>
      </c>
      <c r="O60" s="30">
        <v>0</v>
      </c>
      <c r="P60" s="30">
        <v>0</v>
      </c>
      <c r="Q60" s="33">
        <v>5.8106999999999999E-2</v>
      </c>
      <c r="R60" s="33">
        <v>4.2360000000000002E-3</v>
      </c>
      <c r="S60" s="33">
        <v>6.6990000000000001E-3</v>
      </c>
      <c r="T60" s="33">
        <v>2.4629999999999999E-3</v>
      </c>
      <c r="U60" s="33">
        <v>0.36768299999999998</v>
      </c>
      <c r="V60" s="32">
        <v>485</v>
      </c>
      <c r="W60" s="33">
        <v>0.45591999999999999</v>
      </c>
      <c r="X60" s="30">
        <v>4527</v>
      </c>
      <c r="Y60" s="30">
        <v>0</v>
      </c>
      <c r="Z60" s="30">
        <v>0</v>
      </c>
      <c r="AA60" s="33">
        <v>0.56566700000000003</v>
      </c>
      <c r="AB60" s="33">
        <v>1.47831E-3</v>
      </c>
      <c r="AC60" s="33">
        <v>4.2394399999999997E-3</v>
      </c>
      <c r="AD60" s="35">
        <v>0.25</v>
      </c>
      <c r="AE60" s="32">
        <v>4175.3</v>
      </c>
    </row>
    <row r="61" spans="1:31">
      <c r="A61" s="30">
        <v>48</v>
      </c>
      <c r="B61" s="31">
        <v>0.97914351851851855</v>
      </c>
      <c r="C61" s="32">
        <v>0</v>
      </c>
      <c r="D61" s="32">
        <v>0</v>
      </c>
      <c r="E61" s="33">
        <v>0</v>
      </c>
      <c r="F61" s="34">
        <v>0</v>
      </c>
      <c r="G61" s="33">
        <v>5.1053000000000001E-2</v>
      </c>
      <c r="H61" s="33">
        <v>5.7759999999999999E-3</v>
      </c>
      <c r="I61" s="33">
        <v>9.6430000000000005E-3</v>
      </c>
      <c r="J61" s="33">
        <v>3.8670000000000002E-3</v>
      </c>
      <c r="K61" s="33">
        <v>0.40098800000000001</v>
      </c>
      <c r="L61" s="32">
        <v>147.80000000000001</v>
      </c>
      <c r="M61" s="33">
        <v>0.37325999999999998</v>
      </c>
      <c r="N61" s="30">
        <v>23074</v>
      </c>
      <c r="O61" s="30">
        <v>0</v>
      </c>
      <c r="P61" s="30">
        <v>0</v>
      </c>
      <c r="Q61" s="33">
        <v>2.7955000000000001E-2</v>
      </c>
      <c r="R61" s="33">
        <v>4.6899999999999997E-3</v>
      </c>
      <c r="S61" s="33">
        <v>6.4219999999999998E-3</v>
      </c>
      <c r="T61" s="33">
        <v>1.7309999999999999E-3</v>
      </c>
      <c r="U61" s="33">
        <v>0.26963399999999998</v>
      </c>
      <c r="V61" s="32">
        <v>896.7</v>
      </c>
      <c r="W61" s="33">
        <v>2.4390000000000002E-3</v>
      </c>
      <c r="X61" s="30">
        <v>3711</v>
      </c>
      <c r="Y61" s="30">
        <v>0</v>
      </c>
      <c r="Z61" s="30">
        <v>0</v>
      </c>
      <c r="AA61" s="33">
        <v>0.414821</v>
      </c>
      <c r="AB61" s="33">
        <v>1.63984E-2</v>
      </c>
      <c r="AC61" s="33">
        <v>4.7185200000000004E-3</v>
      </c>
      <c r="AD61" s="35">
        <v>0.25</v>
      </c>
      <c r="AE61" s="32">
        <v>5618.2</v>
      </c>
    </row>
    <row r="62" spans="1:31">
      <c r="A62" s="30">
        <v>49</v>
      </c>
      <c r="B62" s="31">
        <v>0.97920138888888886</v>
      </c>
      <c r="C62" s="32">
        <v>0</v>
      </c>
      <c r="D62" s="32">
        <v>0</v>
      </c>
      <c r="E62" s="33">
        <v>0</v>
      </c>
      <c r="F62" s="34">
        <v>0</v>
      </c>
      <c r="G62" s="33">
        <v>0.14751600000000001</v>
      </c>
      <c r="H62" s="33">
        <v>6.3350000000000004E-3</v>
      </c>
      <c r="I62" s="33">
        <v>1.0206E-2</v>
      </c>
      <c r="J62" s="33">
        <v>3.8709999999999999E-3</v>
      </c>
      <c r="K62" s="33">
        <v>0.37931599999999999</v>
      </c>
      <c r="L62" s="32">
        <v>103.3</v>
      </c>
      <c r="M62" s="33">
        <v>0.37627500000000003</v>
      </c>
      <c r="N62" s="30">
        <v>0</v>
      </c>
      <c r="O62" s="30">
        <v>0</v>
      </c>
      <c r="P62" s="30">
        <v>0</v>
      </c>
      <c r="Q62" s="33">
        <v>3.2950000000000002E-3</v>
      </c>
      <c r="R62" s="33">
        <v>3.8869999999999998E-3</v>
      </c>
      <c r="S62" s="33">
        <v>6.4209999999999996E-3</v>
      </c>
      <c r="T62" s="33">
        <v>2.5339999999999998E-3</v>
      </c>
      <c r="U62" s="33">
        <v>0.39468700000000001</v>
      </c>
      <c r="V62" s="32">
        <v>837.6</v>
      </c>
      <c r="W62" s="33">
        <v>0.59756100000000001</v>
      </c>
      <c r="X62" s="30">
        <v>0</v>
      </c>
      <c r="Y62" s="30">
        <v>0</v>
      </c>
      <c r="Z62" s="30">
        <v>0</v>
      </c>
    </row>
    <row r="63" spans="1:31">
      <c r="A63" s="30">
        <v>50</v>
      </c>
      <c r="B63" s="31">
        <v>0.97927083333333342</v>
      </c>
      <c r="C63" s="32">
        <v>0</v>
      </c>
      <c r="D63" s="32">
        <v>0</v>
      </c>
      <c r="E63" s="33">
        <v>0</v>
      </c>
      <c r="F63" s="34">
        <v>0</v>
      </c>
      <c r="G63" s="33">
        <v>3.9382E-2</v>
      </c>
      <c r="H63" s="33">
        <v>6.332E-3</v>
      </c>
      <c r="I63" s="33">
        <v>8.9289999999999994E-3</v>
      </c>
      <c r="J63" s="33">
        <v>2.5959999999999998E-3</v>
      </c>
      <c r="K63" s="33">
        <v>0.29080400000000001</v>
      </c>
      <c r="L63" s="32">
        <v>896.7</v>
      </c>
      <c r="M63" s="33">
        <v>0.59756100000000001</v>
      </c>
      <c r="N63" s="30">
        <v>0</v>
      </c>
      <c r="O63" s="30">
        <v>0</v>
      </c>
      <c r="P63" s="30">
        <v>0</v>
      </c>
      <c r="Q63" s="33">
        <v>2.8528999999999999E-2</v>
      </c>
      <c r="R63" s="33">
        <v>4.2919999999999998E-3</v>
      </c>
      <c r="S63" s="33">
        <v>6.692E-3</v>
      </c>
      <c r="T63" s="33">
        <v>2.4009999999999999E-3</v>
      </c>
      <c r="U63" s="33">
        <v>0.35870600000000002</v>
      </c>
      <c r="V63" s="32">
        <v>103.3</v>
      </c>
      <c r="W63" s="33">
        <v>0.36838100000000001</v>
      </c>
      <c r="X63" s="30">
        <v>0</v>
      </c>
      <c r="Y63" s="30">
        <v>0</v>
      </c>
      <c r="Z63" s="30">
        <v>0</v>
      </c>
    </row>
    <row r="64" spans="1:31">
      <c r="A64" s="30">
        <v>51</v>
      </c>
      <c r="B64" s="31">
        <v>0.97932870370370362</v>
      </c>
      <c r="C64" s="32">
        <v>0</v>
      </c>
      <c r="D64" s="32">
        <v>0</v>
      </c>
      <c r="E64" s="33">
        <v>0</v>
      </c>
      <c r="F64" s="34">
        <v>0</v>
      </c>
      <c r="G64" s="33">
        <v>2.036E-3</v>
      </c>
      <c r="H64" s="33">
        <v>5.4939999999999998E-3</v>
      </c>
      <c r="I64" s="33">
        <v>8.5649999999999997E-3</v>
      </c>
      <c r="J64" s="33">
        <v>3.0709999999999999E-3</v>
      </c>
      <c r="K64" s="33">
        <v>0.35858800000000002</v>
      </c>
      <c r="L64" s="32">
        <v>896.7</v>
      </c>
      <c r="M64" s="33">
        <v>0.22674</v>
      </c>
      <c r="N64" s="30">
        <v>1099</v>
      </c>
      <c r="O64" s="30">
        <v>0</v>
      </c>
      <c r="P64" s="30">
        <v>0</v>
      </c>
      <c r="Q64" s="33">
        <v>7.8890000000000002E-3</v>
      </c>
      <c r="R64" s="33">
        <v>3.7290000000000001E-3</v>
      </c>
      <c r="S64" s="33">
        <v>6.3119999999999999E-3</v>
      </c>
      <c r="T64" s="33">
        <v>2.5829999999999998E-3</v>
      </c>
      <c r="U64" s="33">
        <v>0.40926600000000002</v>
      </c>
      <c r="V64" s="32">
        <v>841.6</v>
      </c>
      <c r="W64" s="33">
        <v>0.59756100000000001</v>
      </c>
      <c r="X64" s="30">
        <v>0</v>
      </c>
      <c r="Y64" s="30">
        <v>0</v>
      </c>
      <c r="Z64" s="30">
        <v>0</v>
      </c>
      <c r="AA64" s="33">
        <v>0.62964100000000001</v>
      </c>
      <c r="AB64" s="33">
        <v>4.79423E-3</v>
      </c>
      <c r="AC64" s="33">
        <v>3.7412600000000002E-3</v>
      </c>
      <c r="AD64" s="35">
        <v>0.25</v>
      </c>
      <c r="AE64" s="32">
        <v>926.2</v>
      </c>
    </row>
    <row r="65" spans="1:31">
      <c r="A65" s="30">
        <v>52</v>
      </c>
      <c r="B65" s="31">
        <v>0.97939814814814818</v>
      </c>
      <c r="C65" s="32">
        <v>0</v>
      </c>
      <c r="D65" s="32">
        <v>0</v>
      </c>
      <c r="E65" s="33">
        <v>0</v>
      </c>
      <c r="F65" s="34">
        <v>0</v>
      </c>
      <c r="G65" s="33">
        <v>4.3091999999999998E-2</v>
      </c>
      <c r="H65" s="33">
        <v>6.3600000000000002E-3</v>
      </c>
      <c r="I65" s="33">
        <v>8.6789999999999992E-3</v>
      </c>
      <c r="J65" s="33">
        <v>2.3189999999999999E-3</v>
      </c>
      <c r="K65" s="33">
        <v>0.26723400000000003</v>
      </c>
      <c r="L65" s="32">
        <v>498</v>
      </c>
      <c r="M65" s="33">
        <v>2.4390000000000002E-3</v>
      </c>
      <c r="N65" s="30">
        <v>2281</v>
      </c>
      <c r="O65" s="30">
        <v>0</v>
      </c>
      <c r="P65" s="30">
        <v>0</v>
      </c>
      <c r="Q65" s="33">
        <v>9.5329999999999998E-3</v>
      </c>
      <c r="R65" s="33">
        <v>4.4749999999999998E-3</v>
      </c>
      <c r="S65" s="33">
        <v>6.463E-3</v>
      </c>
      <c r="T65" s="33">
        <v>1.9880000000000002E-3</v>
      </c>
      <c r="U65" s="33">
        <v>0.30762899999999999</v>
      </c>
      <c r="V65" s="32">
        <v>896.7</v>
      </c>
      <c r="W65" s="33">
        <v>2.4390000000000002E-3</v>
      </c>
      <c r="X65" s="30">
        <v>0</v>
      </c>
      <c r="Y65" s="30">
        <v>0</v>
      </c>
      <c r="Z65" s="30">
        <v>0</v>
      </c>
      <c r="AA65" s="33">
        <v>0.473275</v>
      </c>
      <c r="AB65" s="33">
        <v>5.5216400000000004E-3</v>
      </c>
      <c r="AC65" s="33">
        <v>4.4856599999999998E-3</v>
      </c>
      <c r="AD65" s="35">
        <v>0.25</v>
      </c>
      <c r="AE65" s="32">
        <v>1667.8</v>
      </c>
    </row>
    <row r="66" spans="1:31">
      <c r="A66" s="30">
        <v>53</v>
      </c>
      <c r="B66" s="31">
        <v>0.97945601851851849</v>
      </c>
      <c r="C66" s="32">
        <v>0</v>
      </c>
      <c r="D66" s="32">
        <v>0</v>
      </c>
      <c r="E66" s="33">
        <v>0</v>
      </c>
      <c r="F66" s="34">
        <v>0</v>
      </c>
      <c r="G66" s="33">
        <v>3.4925999999999999E-2</v>
      </c>
      <c r="H66" s="33">
        <v>4.6600000000000001E-3</v>
      </c>
      <c r="I66" s="33">
        <v>8.5839999999999996E-3</v>
      </c>
      <c r="J66" s="33">
        <v>3.9230000000000003E-3</v>
      </c>
      <c r="K66" s="33">
        <v>0.45707100000000001</v>
      </c>
      <c r="L66" s="32">
        <v>498</v>
      </c>
      <c r="M66" s="33">
        <v>0.59756100000000001</v>
      </c>
      <c r="N66" s="30">
        <v>907</v>
      </c>
      <c r="O66" s="30">
        <v>0</v>
      </c>
      <c r="P66" s="30">
        <v>0</v>
      </c>
      <c r="Q66" s="33">
        <v>7.0014000000000007E-2</v>
      </c>
      <c r="R66" s="33">
        <v>3.7550000000000001E-3</v>
      </c>
      <c r="S66" s="33">
        <v>6.4009999999999996E-3</v>
      </c>
      <c r="T66" s="33">
        <v>2.6459999999999999E-3</v>
      </c>
      <c r="U66" s="33">
        <v>0.413412</v>
      </c>
      <c r="V66" s="32">
        <v>247.5</v>
      </c>
      <c r="W66" s="33">
        <v>0.59756100000000001</v>
      </c>
      <c r="X66" s="30">
        <v>1617</v>
      </c>
      <c r="Y66" s="30">
        <v>0</v>
      </c>
      <c r="Z66" s="30">
        <v>0</v>
      </c>
      <c r="AA66" s="33">
        <v>0.636019</v>
      </c>
      <c r="AB66" s="33">
        <v>4.3968999999999996E-3</v>
      </c>
      <c r="AC66" s="33">
        <v>3.7665400000000001E-3</v>
      </c>
      <c r="AD66" s="35">
        <v>0.25</v>
      </c>
      <c r="AE66" s="32">
        <v>1667.8</v>
      </c>
    </row>
    <row r="67" spans="1:31">
      <c r="A67" s="30">
        <v>54</v>
      </c>
      <c r="B67" s="31">
        <v>0.97952546296296295</v>
      </c>
      <c r="C67" s="32">
        <v>0</v>
      </c>
      <c r="D67" s="32">
        <v>0</v>
      </c>
      <c r="E67" s="33">
        <v>0</v>
      </c>
      <c r="F67" s="34">
        <v>0</v>
      </c>
      <c r="G67" s="33">
        <v>2.5283E-2</v>
      </c>
      <c r="H67" s="33">
        <v>6.228E-3</v>
      </c>
      <c r="I67" s="33">
        <v>9.7739999999999997E-3</v>
      </c>
      <c r="J67" s="33">
        <v>3.5460000000000001E-3</v>
      </c>
      <c r="K67" s="33">
        <v>0.36284</v>
      </c>
      <c r="L67" s="32">
        <v>103.3</v>
      </c>
      <c r="M67" s="33">
        <v>0.22674</v>
      </c>
      <c r="N67" s="30">
        <v>1059</v>
      </c>
      <c r="O67" s="30">
        <v>0</v>
      </c>
      <c r="P67" s="30">
        <v>0</v>
      </c>
      <c r="Q67" s="33">
        <v>1.9657999999999998E-2</v>
      </c>
      <c r="R67" s="33">
        <v>3.9550000000000002E-3</v>
      </c>
      <c r="S67" s="33">
        <v>7.5360000000000002E-3</v>
      </c>
      <c r="T67" s="33">
        <v>3.581E-3</v>
      </c>
      <c r="U67" s="33">
        <v>0.47517599999999999</v>
      </c>
      <c r="V67" s="32">
        <v>103.3</v>
      </c>
      <c r="W67" s="33">
        <v>0.22674</v>
      </c>
      <c r="X67" s="30">
        <v>0</v>
      </c>
      <c r="Y67" s="30">
        <v>0</v>
      </c>
      <c r="Z67" s="30">
        <v>0</v>
      </c>
      <c r="AA67" s="33">
        <v>0.73104100000000005</v>
      </c>
      <c r="AB67" s="33">
        <v>1.0681E-3</v>
      </c>
      <c r="AC67" s="33">
        <v>3.9587099999999998E-3</v>
      </c>
      <c r="AD67" s="35">
        <v>0.25</v>
      </c>
      <c r="AE67" s="32">
        <v>8044</v>
      </c>
    </row>
    <row r="68" spans="1:31">
      <c r="A68" s="30">
        <v>55</v>
      </c>
      <c r="B68" s="31">
        <v>0.97958333333333336</v>
      </c>
      <c r="C68" s="32">
        <v>0</v>
      </c>
      <c r="D68" s="32">
        <v>0</v>
      </c>
      <c r="E68" s="33">
        <v>0</v>
      </c>
      <c r="F68" s="34">
        <v>0</v>
      </c>
      <c r="G68" s="33">
        <v>4.9077999999999997E-2</v>
      </c>
      <c r="H68" s="33">
        <v>4.5950000000000001E-3</v>
      </c>
      <c r="I68" s="33">
        <v>8.7049999999999992E-3</v>
      </c>
      <c r="J68" s="33">
        <v>4.1099999999999999E-3</v>
      </c>
      <c r="K68" s="33">
        <v>0.47217500000000001</v>
      </c>
      <c r="L68" s="32">
        <v>896.7</v>
      </c>
      <c r="M68" s="33">
        <v>0.22674</v>
      </c>
      <c r="N68" s="30">
        <v>0</v>
      </c>
      <c r="O68" s="30">
        <v>0</v>
      </c>
      <c r="P68" s="30">
        <v>0</v>
      </c>
      <c r="Q68" s="33">
        <v>6.1212999999999997E-2</v>
      </c>
      <c r="R68" s="33">
        <v>3.2000000000000002E-3</v>
      </c>
      <c r="S68" s="33">
        <v>6.6059999999999999E-3</v>
      </c>
      <c r="T68" s="33">
        <v>3.405E-3</v>
      </c>
      <c r="U68" s="33">
        <v>0.51553300000000002</v>
      </c>
      <c r="V68" s="32">
        <v>773.5</v>
      </c>
      <c r="W68" s="33">
        <v>0.59756100000000001</v>
      </c>
      <c r="X68" s="30">
        <v>0</v>
      </c>
      <c r="Y68" s="30">
        <v>0</v>
      </c>
      <c r="Z68" s="30">
        <v>0</v>
      </c>
    </row>
    <row r="69" spans="1:31">
      <c r="A69" s="30">
        <v>56</v>
      </c>
      <c r="B69" s="31">
        <v>0.97965277777777782</v>
      </c>
      <c r="C69" s="32">
        <v>0</v>
      </c>
      <c r="D69" s="32">
        <v>0</v>
      </c>
      <c r="E69" s="33">
        <v>0</v>
      </c>
      <c r="F69" s="34">
        <v>0</v>
      </c>
      <c r="G69" s="33">
        <v>3.3607999999999999E-2</v>
      </c>
      <c r="H69" s="33">
        <v>5.241E-3</v>
      </c>
      <c r="I69" s="33">
        <v>8.5719999999999998E-3</v>
      </c>
      <c r="J69" s="33">
        <v>3.3310000000000002E-3</v>
      </c>
      <c r="K69" s="33">
        <v>0.38855800000000001</v>
      </c>
      <c r="L69" s="32">
        <v>669.8</v>
      </c>
      <c r="M69" s="33">
        <v>0.59756100000000001</v>
      </c>
      <c r="N69" s="30">
        <v>9568</v>
      </c>
      <c r="O69" s="30">
        <v>0</v>
      </c>
      <c r="P69" s="30">
        <v>0</v>
      </c>
      <c r="Q69" s="33">
        <v>2.5236000000000001E-2</v>
      </c>
      <c r="R69" s="33">
        <v>3.7069999999999998E-3</v>
      </c>
      <c r="S69" s="33">
        <v>6.6179999999999998E-3</v>
      </c>
      <c r="T69" s="33">
        <v>2.911E-3</v>
      </c>
      <c r="U69" s="33">
        <v>0.43992300000000001</v>
      </c>
      <c r="V69" s="32">
        <v>652.79999999999995</v>
      </c>
      <c r="W69" s="33">
        <v>0.59756100000000001</v>
      </c>
      <c r="X69" s="30">
        <v>2471</v>
      </c>
      <c r="Y69" s="30">
        <v>0</v>
      </c>
      <c r="Z69" s="30">
        <v>0</v>
      </c>
      <c r="AA69" s="33">
        <v>0.67680499999999999</v>
      </c>
      <c r="AB69" s="33">
        <v>8.5895200000000005E-2</v>
      </c>
      <c r="AC69" s="33">
        <v>3.9567500000000002E-3</v>
      </c>
      <c r="AD69" s="35">
        <v>0.25</v>
      </c>
      <c r="AE69" s="32">
        <v>1240</v>
      </c>
    </row>
    <row r="70" spans="1:31">
      <c r="A70" s="30">
        <v>57</v>
      </c>
      <c r="B70" s="31">
        <v>0.97971064814814823</v>
      </c>
      <c r="C70" s="32">
        <v>0</v>
      </c>
      <c r="D70" s="32">
        <v>0</v>
      </c>
      <c r="E70" s="33">
        <v>0</v>
      </c>
      <c r="F70" s="34">
        <v>0</v>
      </c>
      <c r="G70" s="33">
        <v>6.1650000000000003E-3</v>
      </c>
      <c r="H70" s="33">
        <v>6.3179999999999998E-3</v>
      </c>
      <c r="I70" s="33">
        <v>8.8240000000000002E-3</v>
      </c>
      <c r="J70" s="33">
        <v>2.5070000000000001E-3</v>
      </c>
      <c r="K70" s="33">
        <v>0.28406300000000001</v>
      </c>
      <c r="L70" s="32">
        <v>103.3</v>
      </c>
      <c r="M70" s="33">
        <v>0.36838100000000001</v>
      </c>
      <c r="N70" s="30">
        <v>0</v>
      </c>
      <c r="O70" s="30">
        <v>0</v>
      </c>
      <c r="P70" s="30">
        <v>0</v>
      </c>
      <c r="Q70" s="33">
        <v>2.134E-3</v>
      </c>
      <c r="R70" s="33">
        <v>3.496E-3</v>
      </c>
      <c r="S70" s="33">
        <v>6.9430000000000004E-3</v>
      </c>
      <c r="T70" s="33">
        <v>3.447E-3</v>
      </c>
      <c r="U70" s="33">
        <v>0.49640499999999999</v>
      </c>
      <c r="V70" s="32">
        <v>402.3</v>
      </c>
      <c r="W70" s="33">
        <v>0.59756100000000001</v>
      </c>
      <c r="X70" s="30">
        <v>0</v>
      </c>
      <c r="Y70" s="30">
        <v>0</v>
      </c>
      <c r="Z70" s="30">
        <v>0</v>
      </c>
    </row>
    <row r="71" spans="1:31">
      <c r="A71" s="30">
        <v>58</v>
      </c>
      <c r="B71" s="31">
        <v>0.97976851851851843</v>
      </c>
      <c r="C71" s="32">
        <v>0</v>
      </c>
      <c r="D71" s="32">
        <v>0</v>
      </c>
      <c r="E71" s="33">
        <v>0</v>
      </c>
      <c r="F71" s="34">
        <v>0</v>
      </c>
      <c r="G71" s="33">
        <v>0.17966499999999999</v>
      </c>
      <c r="H71" s="33">
        <v>5.2830000000000004E-3</v>
      </c>
      <c r="I71" s="33">
        <v>9.0840000000000001E-3</v>
      </c>
      <c r="J71" s="33">
        <v>3.8E-3</v>
      </c>
      <c r="K71" s="33">
        <v>0.418383</v>
      </c>
      <c r="L71" s="32">
        <v>419.3</v>
      </c>
      <c r="M71" s="33">
        <v>2.4390000000000002E-3</v>
      </c>
      <c r="N71" s="30">
        <v>0</v>
      </c>
      <c r="O71" s="30">
        <v>0</v>
      </c>
      <c r="P71" s="30">
        <v>0</v>
      </c>
      <c r="Q71" s="33">
        <v>5.2639999999999996E-3</v>
      </c>
      <c r="R71" s="33">
        <v>4.4010000000000004E-3</v>
      </c>
      <c r="S71" s="33">
        <v>6.7299999999999999E-3</v>
      </c>
      <c r="T71" s="33">
        <v>2.33E-3</v>
      </c>
      <c r="U71" s="33">
        <v>0.34611799999999998</v>
      </c>
      <c r="V71" s="32">
        <v>896.7</v>
      </c>
      <c r="W71" s="33">
        <v>0.22674</v>
      </c>
      <c r="X71" s="30">
        <v>0</v>
      </c>
      <c r="Y71" s="30">
        <v>0</v>
      </c>
      <c r="Z71" s="30">
        <v>0</v>
      </c>
    </row>
    <row r="72" spans="1:31">
      <c r="A72" s="30">
        <v>59</v>
      </c>
      <c r="B72" s="31">
        <v>0.97983796296296299</v>
      </c>
      <c r="C72" s="32">
        <v>0</v>
      </c>
      <c r="D72" s="32">
        <v>0</v>
      </c>
      <c r="E72" s="33">
        <v>0</v>
      </c>
      <c r="F72" s="34">
        <v>0</v>
      </c>
      <c r="G72" s="33">
        <v>1.1476E-2</v>
      </c>
      <c r="H72" s="33">
        <v>5.4279999999999997E-3</v>
      </c>
      <c r="I72" s="33">
        <v>8.9940000000000003E-3</v>
      </c>
      <c r="J72" s="33">
        <v>3.5660000000000002E-3</v>
      </c>
      <c r="K72" s="33">
        <v>0.39646999999999999</v>
      </c>
      <c r="L72" s="32">
        <v>281.60000000000002</v>
      </c>
      <c r="M72" s="33">
        <v>0.59756100000000001</v>
      </c>
      <c r="N72" s="30">
        <v>8740</v>
      </c>
      <c r="O72" s="30">
        <v>0</v>
      </c>
      <c r="P72" s="30">
        <v>0</v>
      </c>
      <c r="Q72" s="33">
        <v>2.1444999999999999E-2</v>
      </c>
      <c r="R72" s="33">
        <v>2.6670000000000001E-3</v>
      </c>
      <c r="S72" s="33">
        <v>6.8510000000000003E-3</v>
      </c>
      <c r="T72" s="33">
        <v>4.1840000000000002E-3</v>
      </c>
      <c r="U72" s="33">
        <v>0.61075599999999997</v>
      </c>
      <c r="V72" s="32">
        <v>896.7</v>
      </c>
      <c r="W72" s="33">
        <v>2.4390000000000002E-3</v>
      </c>
      <c r="X72" s="30">
        <v>9297</v>
      </c>
      <c r="Y72" s="30">
        <v>0</v>
      </c>
      <c r="Z72" s="30">
        <v>0</v>
      </c>
      <c r="AA72" s="33">
        <v>0.93962400000000001</v>
      </c>
      <c r="AB72" s="33">
        <v>4.5903800000000002E-2</v>
      </c>
      <c r="AC72" s="33">
        <v>2.85893E-3</v>
      </c>
      <c r="AD72" s="35">
        <v>0.25</v>
      </c>
      <c r="AE72" s="32">
        <v>2949.6</v>
      </c>
    </row>
    <row r="73" spans="1:31">
      <c r="A73" s="30">
        <v>60</v>
      </c>
      <c r="B73" s="31">
        <v>0.9798958333333333</v>
      </c>
      <c r="C73" s="32">
        <v>0</v>
      </c>
      <c r="D73" s="32">
        <v>0</v>
      </c>
      <c r="E73" s="33">
        <v>0</v>
      </c>
      <c r="F73" s="34">
        <v>0</v>
      </c>
      <c r="G73" s="33">
        <v>8.1207000000000001E-2</v>
      </c>
      <c r="H73" s="33">
        <v>6.0429999999999998E-3</v>
      </c>
      <c r="I73" s="33">
        <v>1.0166E-2</v>
      </c>
      <c r="J73" s="33">
        <v>4.1229999999999999E-3</v>
      </c>
      <c r="K73" s="33">
        <v>0.40554400000000002</v>
      </c>
      <c r="L73" s="32">
        <v>103.3</v>
      </c>
      <c r="M73" s="33">
        <v>0.36838100000000001</v>
      </c>
      <c r="N73" s="30">
        <v>0</v>
      </c>
      <c r="O73" s="30">
        <v>0</v>
      </c>
      <c r="P73" s="30">
        <v>0</v>
      </c>
      <c r="Q73" s="33">
        <v>7.7140000000000004E-3</v>
      </c>
      <c r="R73" s="33">
        <v>4.0309999999999999E-3</v>
      </c>
      <c r="S73" s="33">
        <v>6.8120000000000003E-3</v>
      </c>
      <c r="T73" s="33">
        <v>2.7810000000000001E-3</v>
      </c>
      <c r="U73" s="33">
        <v>0.40831600000000001</v>
      </c>
      <c r="V73" s="32">
        <v>742</v>
      </c>
      <c r="W73" s="33">
        <v>0.59756100000000001</v>
      </c>
      <c r="X73" s="30">
        <v>4431</v>
      </c>
      <c r="Y73" s="30">
        <v>0</v>
      </c>
      <c r="Z73" s="30">
        <v>0</v>
      </c>
    </row>
    <row r="74" spans="1:31">
      <c r="A74" s="30">
        <v>61</v>
      </c>
      <c r="B74" s="31">
        <v>0.97996527777777775</v>
      </c>
      <c r="C74" s="32">
        <v>0</v>
      </c>
      <c r="D74" s="32">
        <v>0</v>
      </c>
      <c r="E74" s="33">
        <v>0</v>
      </c>
      <c r="F74" s="34">
        <v>0</v>
      </c>
      <c r="G74" s="33">
        <v>3.6110000000000001E-3</v>
      </c>
      <c r="H74" s="33">
        <v>5.7590000000000002E-3</v>
      </c>
      <c r="I74" s="33">
        <v>9.2689999999999995E-3</v>
      </c>
      <c r="J74" s="33">
        <v>3.5100000000000001E-3</v>
      </c>
      <c r="K74" s="33">
        <v>0.37868600000000002</v>
      </c>
      <c r="L74" s="32">
        <v>323.7</v>
      </c>
      <c r="M74" s="33">
        <v>0.59756100000000001</v>
      </c>
      <c r="N74" s="30">
        <v>1652</v>
      </c>
      <c r="O74" s="30">
        <v>0</v>
      </c>
      <c r="P74" s="30">
        <v>0</v>
      </c>
      <c r="Q74" s="33">
        <v>7.3239999999999998E-3</v>
      </c>
      <c r="R74" s="33">
        <v>3.6310000000000001E-3</v>
      </c>
      <c r="S74" s="33">
        <v>6.3850000000000001E-3</v>
      </c>
      <c r="T74" s="33">
        <v>2.7529999999999998E-3</v>
      </c>
      <c r="U74" s="33">
        <v>0.431228</v>
      </c>
      <c r="V74" s="32">
        <v>103.3</v>
      </c>
      <c r="W74" s="33">
        <v>0.13920199999999999</v>
      </c>
      <c r="X74" s="30">
        <v>3453</v>
      </c>
      <c r="Y74" s="30">
        <v>0</v>
      </c>
      <c r="Z74" s="30">
        <v>0</v>
      </c>
      <c r="AA74" s="33">
        <v>0.66342699999999999</v>
      </c>
      <c r="AB74" s="33">
        <v>1.0344300000000001E-2</v>
      </c>
      <c r="AC74" s="33">
        <v>3.6598400000000001E-3</v>
      </c>
      <c r="AD74" s="35">
        <v>0.25</v>
      </c>
      <c r="AE74" s="32">
        <v>2566</v>
      </c>
    </row>
    <row r="75" spans="1:31">
      <c r="A75" s="30">
        <v>62</v>
      </c>
      <c r="B75" s="31">
        <v>0.98002314814814817</v>
      </c>
      <c r="C75" s="32">
        <v>0</v>
      </c>
      <c r="D75" s="32">
        <v>0</v>
      </c>
      <c r="E75" s="33">
        <v>0</v>
      </c>
      <c r="F75" s="34">
        <v>0</v>
      </c>
      <c r="G75" s="33">
        <v>3.4303E-2</v>
      </c>
      <c r="H75" s="33">
        <v>5.8389999999999996E-3</v>
      </c>
      <c r="I75" s="33">
        <v>8.9359999999999995E-3</v>
      </c>
      <c r="J75" s="33">
        <v>3.0969999999999999E-3</v>
      </c>
      <c r="K75" s="33">
        <v>0.346555</v>
      </c>
      <c r="L75" s="32">
        <v>720.9</v>
      </c>
      <c r="M75" s="33">
        <v>0.59756100000000001</v>
      </c>
      <c r="N75" s="30">
        <v>0</v>
      </c>
      <c r="O75" s="30">
        <v>0</v>
      </c>
      <c r="P75" s="30">
        <v>0</v>
      </c>
      <c r="Q75" s="33">
        <v>4.9411999999999998E-2</v>
      </c>
      <c r="R75" s="33">
        <v>3.967E-3</v>
      </c>
      <c r="S75" s="33">
        <v>7.5420000000000001E-3</v>
      </c>
      <c r="T75" s="33">
        <v>3.5750000000000001E-3</v>
      </c>
      <c r="U75" s="33">
        <v>0.47401500000000002</v>
      </c>
      <c r="V75" s="32">
        <v>198.9</v>
      </c>
      <c r="W75" s="33">
        <v>2.0088999999999999E-2</v>
      </c>
      <c r="X75" s="30">
        <v>0</v>
      </c>
      <c r="Y75" s="30">
        <v>0</v>
      </c>
      <c r="Z75" s="30">
        <v>0</v>
      </c>
    </row>
    <row r="76" spans="1:31">
      <c r="A76" s="30">
        <v>63</v>
      </c>
      <c r="B76" s="31">
        <v>0.98009259259259263</v>
      </c>
      <c r="C76" s="32">
        <v>0</v>
      </c>
      <c r="D76" s="32">
        <v>0</v>
      </c>
      <c r="E76" s="33">
        <v>0</v>
      </c>
      <c r="F76" s="34">
        <v>0</v>
      </c>
      <c r="G76" s="33">
        <v>4.888E-3</v>
      </c>
      <c r="H76" s="33">
        <v>4.6220000000000002E-3</v>
      </c>
      <c r="I76" s="33">
        <v>8.6540000000000002E-3</v>
      </c>
      <c r="J76" s="33">
        <v>4.0330000000000001E-3</v>
      </c>
      <c r="K76" s="33">
        <v>0.46596399999999999</v>
      </c>
      <c r="L76" s="32">
        <v>896.7</v>
      </c>
      <c r="M76" s="33">
        <v>0.36838100000000001</v>
      </c>
      <c r="N76" s="30">
        <v>0</v>
      </c>
      <c r="O76" s="30">
        <v>0</v>
      </c>
      <c r="P76" s="30">
        <v>0</v>
      </c>
      <c r="Q76" s="33">
        <v>4.4337000000000001E-2</v>
      </c>
      <c r="R76" s="33">
        <v>4.1539999999999997E-3</v>
      </c>
      <c r="S76" s="33">
        <v>6.9230000000000003E-3</v>
      </c>
      <c r="T76" s="33">
        <v>2.7690000000000002E-3</v>
      </c>
      <c r="U76" s="33">
        <v>0.39999000000000001</v>
      </c>
      <c r="V76" s="32">
        <v>487.5</v>
      </c>
      <c r="W76" s="33">
        <v>0.45591999999999999</v>
      </c>
      <c r="X76" s="30">
        <v>3491</v>
      </c>
      <c r="Y76" s="30">
        <v>0</v>
      </c>
      <c r="Z76" s="30">
        <v>0</v>
      </c>
    </row>
    <row r="77" spans="1:31">
      <c r="A77" s="30">
        <v>64</v>
      </c>
      <c r="B77" s="31">
        <v>0.98015046296296304</v>
      </c>
      <c r="C77" s="32">
        <v>0</v>
      </c>
      <c r="D77" s="32">
        <v>0</v>
      </c>
      <c r="E77" s="33">
        <v>0</v>
      </c>
      <c r="F77" s="34">
        <v>0</v>
      </c>
      <c r="G77" s="33">
        <v>1.5747000000000001E-2</v>
      </c>
      <c r="H77" s="33">
        <v>4.823E-3</v>
      </c>
      <c r="I77" s="33">
        <v>9.1570000000000002E-3</v>
      </c>
      <c r="J77" s="33">
        <v>4.3350000000000003E-3</v>
      </c>
      <c r="K77" s="33">
        <v>0.47335500000000003</v>
      </c>
      <c r="L77" s="32">
        <v>181.9</v>
      </c>
      <c r="M77" s="33">
        <v>0.22674</v>
      </c>
      <c r="N77" s="30">
        <v>0</v>
      </c>
      <c r="O77" s="30">
        <v>0</v>
      </c>
      <c r="P77" s="30">
        <v>0</v>
      </c>
      <c r="Q77" s="33">
        <v>3.4951999999999997E-2</v>
      </c>
      <c r="R77" s="33">
        <v>4.1999999999999997E-3</v>
      </c>
      <c r="S77" s="33">
        <v>6.4840000000000002E-3</v>
      </c>
      <c r="T77" s="33">
        <v>2.284E-3</v>
      </c>
      <c r="U77" s="33">
        <v>0.352211</v>
      </c>
      <c r="V77" s="32">
        <v>896.7</v>
      </c>
      <c r="W77" s="33">
        <v>8.5099999999999995E-2</v>
      </c>
      <c r="X77" s="30">
        <v>4074</v>
      </c>
      <c r="Y77" s="30">
        <v>0</v>
      </c>
      <c r="Z77" s="30">
        <v>0</v>
      </c>
    </row>
    <row r="78" spans="1:31">
      <c r="A78" s="30">
        <v>65</v>
      </c>
      <c r="B78" s="31">
        <v>0.98021990740740739</v>
      </c>
      <c r="C78" s="32">
        <v>0</v>
      </c>
      <c r="D78" s="32">
        <v>0</v>
      </c>
      <c r="E78" s="33">
        <v>0</v>
      </c>
      <c r="F78" s="34">
        <v>0</v>
      </c>
      <c r="G78" s="33">
        <v>4.1399999999999999E-2</v>
      </c>
      <c r="H78" s="33">
        <v>5.2570000000000004E-3</v>
      </c>
      <c r="I78" s="33">
        <v>8.9429999999999996E-3</v>
      </c>
      <c r="J78" s="33">
        <v>3.6870000000000002E-3</v>
      </c>
      <c r="K78" s="33">
        <v>0.41222999999999999</v>
      </c>
      <c r="L78" s="32">
        <v>896.7</v>
      </c>
      <c r="M78" s="33">
        <v>0.59756100000000001</v>
      </c>
      <c r="N78" s="30">
        <v>0</v>
      </c>
      <c r="O78" s="30">
        <v>0</v>
      </c>
      <c r="P78" s="30">
        <v>0</v>
      </c>
      <c r="Q78" s="33">
        <v>2.1689999999999999E-3</v>
      </c>
      <c r="R78" s="33">
        <v>5.1989999999999996E-3</v>
      </c>
      <c r="S78" s="33">
        <v>7.0400000000000003E-3</v>
      </c>
      <c r="T78" s="33">
        <v>1.841E-3</v>
      </c>
      <c r="U78" s="33">
        <v>0.26150000000000001</v>
      </c>
      <c r="V78" s="32">
        <v>718.4</v>
      </c>
      <c r="W78" s="33">
        <v>0.59756100000000001</v>
      </c>
      <c r="X78" s="30">
        <v>1251</v>
      </c>
      <c r="Y78" s="30">
        <v>0</v>
      </c>
      <c r="Z78" s="30">
        <v>0</v>
      </c>
    </row>
    <row r="79" spans="1:31">
      <c r="A79" s="30">
        <v>66</v>
      </c>
      <c r="B79" s="31">
        <v>0.9802777777777778</v>
      </c>
      <c r="C79" s="32">
        <v>0</v>
      </c>
      <c r="D79" s="32">
        <v>0</v>
      </c>
      <c r="E79" s="33">
        <v>0</v>
      </c>
      <c r="F79" s="34">
        <v>0</v>
      </c>
      <c r="G79" s="33">
        <v>3.3548000000000001E-2</v>
      </c>
      <c r="H79" s="33">
        <v>6.0569999999999999E-3</v>
      </c>
      <c r="I79" s="33">
        <v>8.8900000000000003E-3</v>
      </c>
      <c r="J79" s="33">
        <v>2.833E-3</v>
      </c>
      <c r="K79" s="33">
        <v>0.31862299999999999</v>
      </c>
      <c r="L79" s="32">
        <v>896.7</v>
      </c>
      <c r="M79" s="33">
        <v>0.13920199999999999</v>
      </c>
      <c r="N79" s="30">
        <v>0</v>
      </c>
      <c r="O79" s="30">
        <v>0</v>
      </c>
      <c r="P79" s="30">
        <v>0</v>
      </c>
      <c r="Q79" s="33">
        <v>8.7539999999999996E-3</v>
      </c>
      <c r="R79" s="33">
        <v>3.8570000000000002E-3</v>
      </c>
      <c r="S79" s="33">
        <v>6.7219999999999997E-3</v>
      </c>
      <c r="T79" s="33">
        <v>2.8639999999999998E-3</v>
      </c>
      <c r="U79" s="33">
        <v>0.42614099999999999</v>
      </c>
      <c r="V79" s="32">
        <v>896.7</v>
      </c>
      <c r="W79" s="33">
        <v>2.4390000000000002E-3</v>
      </c>
      <c r="X79" s="30">
        <v>0</v>
      </c>
      <c r="Y79" s="30">
        <v>0</v>
      </c>
      <c r="Z79" s="30">
        <v>0</v>
      </c>
    </row>
    <row r="80" spans="1:31">
      <c r="A80" s="30">
        <v>67</v>
      </c>
      <c r="B80" s="31">
        <v>0.98034722222222215</v>
      </c>
      <c r="C80" s="32">
        <v>0</v>
      </c>
      <c r="D80" s="32">
        <v>0</v>
      </c>
      <c r="E80" s="33">
        <v>0</v>
      </c>
      <c r="F80" s="34">
        <v>0</v>
      </c>
      <c r="G80" s="33">
        <v>7.9729999999999992E-3</v>
      </c>
      <c r="H80" s="33">
        <v>5.705E-3</v>
      </c>
      <c r="I80" s="33">
        <v>9.0270000000000003E-3</v>
      </c>
      <c r="J80" s="33">
        <v>3.323E-3</v>
      </c>
      <c r="K80" s="33">
        <v>0.36807099999999998</v>
      </c>
      <c r="L80" s="32">
        <v>470.4</v>
      </c>
      <c r="M80" s="33">
        <v>0.59756100000000001</v>
      </c>
      <c r="N80" s="30">
        <v>1718</v>
      </c>
      <c r="O80" s="30">
        <v>0</v>
      </c>
      <c r="P80" s="30">
        <v>0</v>
      </c>
      <c r="Q80" s="33">
        <v>4.5950000000000001E-3</v>
      </c>
      <c r="R80" s="33">
        <v>4.6719999999999999E-3</v>
      </c>
      <c r="S80" s="33">
        <v>6.6950000000000004E-3</v>
      </c>
      <c r="T80" s="33">
        <v>2.0230000000000001E-3</v>
      </c>
      <c r="U80" s="33">
        <v>0.30210900000000002</v>
      </c>
      <c r="V80" s="32">
        <v>896.7</v>
      </c>
      <c r="W80" s="33">
        <v>0.54833699999999996</v>
      </c>
      <c r="X80" s="30">
        <v>0</v>
      </c>
      <c r="Y80" s="30">
        <v>0</v>
      </c>
      <c r="Z80" s="30">
        <v>0</v>
      </c>
      <c r="AA80" s="33">
        <v>0.464783</v>
      </c>
      <c r="AB80" s="33">
        <v>1.5558300000000001E-2</v>
      </c>
      <c r="AC80" s="33">
        <v>4.7039500000000001E-3</v>
      </c>
      <c r="AD80" s="35">
        <v>0.25</v>
      </c>
      <c r="AE80" s="32">
        <v>1765.5</v>
      </c>
    </row>
    <row r="81" spans="1:31">
      <c r="A81" s="30">
        <v>68</v>
      </c>
      <c r="B81" s="31">
        <v>0.98040509259259256</v>
      </c>
      <c r="C81" s="32">
        <v>0</v>
      </c>
      <c r="D81" s="32">
        <v>0</v>
      </c>
      <c r="E81" s="33">
        <v>0</v>
      </c>
      <c r="F81" s="34">
        <v>0</v>
      </c>
      <c r="G81" s="33">
        <v>1.521E-2</v>
      </c>
      <c r="H81" s="33">
        <v>5.2230000000000002E-3</v>
      </c>
      <c r="I81" s="33">
        <v>8.8199999999999997E-3</v>
      </c>
      <c r="J81" s="33">
        <v>3.5959999999999998E-3</v>
      </c>
      <c r="K81" s="33">
        <v>0.40776299999999999</v>
      </c>
      <c r="L81" s="32">
        <v>896.7</v>
      </c>
      <c r="M81" s="33">
        <v>2.4390000000000002E-3</v>
      </c>
      <c r="N81" s="30">
        <v>40838</v>
      </c>
      <c r="O81" s="30">
        <v>0</v>
      </c>
      <c r="P81" s="30">
        <v>0</v>
      </c>
      <c r="Q81" s="33">
        <v>7.3526999999999995E-2</v>
      </c>
      <c r="R81" s="33">
        <v>3.0860000000000002E-3</v>
      </c>
      <c r="S81" s="33">
        <v>6.711E-3</v>
      </c>
      <c r="T81" s="33">
        <v>3.6250000000000002E-3</v>
      </c>
      <c r="U81" s="33">
        <v>0.54015100000000005</v>
      </c>
      <c r="V81" s="32">
        <v>896.7</v>
      </c>
      <c r="W81" s="33">
        <v>2.4390000000000002E-3</v>
      </c>
      <c r="X81" s="30">
        <v>3814</v>
      </c>
      <c r="Y81" s="30">
        <v>0</v>
      </c>
      <c r="Z81" s="30">
        <v>0</v>
      </c>
      <c r="AA81" s="33">
        <v>0.83100200000000002</v>
      </c>
      <c r="AB81" s="33">
        <v>0.151813</v>
      </c>
      <c r="AC81" s="33">
        <v>3.6365600000000001E-3</v>
      </c>
      <c r="AD81" s="35">
        <v>0.25</v>
      </c>
      <c r="AE81" s="32">
        <v>926.2</v>
      </c>
    </row>
    <row r="82" spans="1:31">
      <c r="A82" s="30">
        <v>69</v>
      </c>
      <c r="B82" s="31">
        <v>0.98046296296296298</v>
      </c>
      <c r="C82" s="32">
        <v>0</v>
      </c>
      <c r="D82" s="32">
        <v>0</v>
      </c>
      <c r="E82" s="33">
        <v>0</v>
      </c>
      <c r="F82" s="34">
        <v>0</v>
      </c>
      <c r="G82" s="33">
        <v>0.102649</v>
      </c>
      <c r="H82" s="33">
        <v>3.9899999999999996E-3</v>
      </c>
      <c r="I82" s="33">
        <v>8.6490000000000004E-3</v>
      </c>
      <c r="J82" s="33">
        <v>4.6589999999999999E-3</v>
      </c>
      <c r="K82" s="33">
        <v>0.53864199999999995</v>
      </c>
      <c r="L82" s="32">
        <v>896.7</v>
      </c>
      <c r="M82" s="33">
        <v>2.4390000000000002E-3</v>
      </c>
      <c r="N82" s="30">
        <v>1905</v>
      </c>
      <c r="O82" s="30">
        <v>0</v>
      </c>
      <c r="P82" s="30">
        <v>0</v>
      </c>
      <c r="Q82" s="33">
        <v>2.124E-3</v>
      </c>
      <c r="R82" s="33">
        <v>2.836E-3</v>
      </c>
      <c r="S82" s="33">
        <v>7.1380000000000002E-3</v>
      </c>
      <c r="T82" s="33">
        <v>4.3020000000000003E-3</v>
      </c>
      <c r="U82" s="33">
        <v>0.60263900000000004</v>
      </c>
      <c r="V82" s="32">
        <v>504.5</v>
      </c>
      <c r="W82" s="33">
        <v>0.59756100000000001</v>
      </c>
      <c r="X82" s="30">
        <v>0</v>
      </c>
      <c r="Y82" s="30">
        <v>0</v>
      </c>
      <c r="Z82" s="30">
        <v>0</v>
      </c>
      <c r="AA82" s="33">
        <v>0.92713800000000002</v>
      </c>
      <c r="AB82" s="33">
        <v>4.7694E-2</v>
      </c>
      <c r="AC82" s="33">
        <v>3.0414600000000002E-3</v>
      </c>
      <c r="AD82" s="35">
        <v>0.25</v>
      </c>
      <c r="AE82" s="32">
        <v>926.2</v>
      </c>
    </row>
    <row r="83" spans="1:31">
      <c r="A83" s="30">
        <v>70</v>
      </c>
      <c r="B83" s="31">
        <v>0.98053240740740744</v>
      </c>
      <c r="C83" s="32">
        <v>0</v>
      </c>
      <c r="D83" s="32">
        <v>0</v>
      </c>
      <c r="E83" s="33">
        <v>0</v>
      </c>
      <c r="F83" s="34">
        <v>0</v>
      </c>
      <c r="G83" s="33">
        <v>1.712E-3</v>
      </c>
      <c r="H83" s="33">
        <v>5.0439999999999999E-3</v>
      </c>
      <c r="I83" s="33">
        <v>7.901E-3</v>
      </c>
      <c r="J83" s="33">
        <v>2.8570000000000002E-3</v>
      </c>
      <c r="K83" s="33">
        <v>0.36164099999999999</v>
      </c>
      <c r="L83" s="32">
        <v>559.6</v>
      </c>
      <c r="M83" s="33">
        <v>0.59756100000000001</v>
      </c>
      <c r="N83" s="30">
        <v>0</v>
      </c>
      <c r="O83" s="30">
        <v>0</v>
      </c>
      <c r="P83" s="30">
        <v>0</v>
      </c>
      <c r="Q83" s="33">
        <v>3.2617E-2</v>
      </c>
      <c r="R83" s="33">
        <v>3.3679999999999999E-3</v>
      </c>
      <c r="S83" s="33">
        <v>6.2100000000000002E-3</v>
      </c>
      <c r="T83" s="33">
        <v>2.8410000000000002E-3</v>
      </c>
      <c r="U83" s="33">
        <v>0.45754800000000001</v>
      </c>
      <c r="V83" s="32">
        <v>896.7</v>
      </c>
      <c r="W83" s="33">
        <v>2.4390000000000002E-3</v>
      </c>
      <c r="X83" s="30">
        <v>4311</v>
      </c>
      <c r="Y83" s="30">
        <v>0</v>
      </c>
      <c r="Z83" s="30">
        <v>0</v>
      </c>
    </row>
    <row r="84" spans="1:31">
      <c r="A84" s="30">
        <v>71</v>
      </c>
      <c r="B84" s="31">
        <v>0.98059027777777785</v>
      </c>
      <c r="C84" s="32">
        <v>0</v>
      </c>
      <c r="D84" s="32">
        <v>0</v>
      </c>
      <c r="E84" s="33">
        <v>0</v>
      </c>
      <c r="F84" s="34">
        <v>0</v>
      </c>
      <c r="G84" s="33">
        <v>2.1937999999999999E-2</v>
      </c>
      <c r="H84" s="33">
        <v>4.7540000000000004E-3</v>
      </c>
      <c r="I84" s="33">
        <v>8.7799999999999996E-3</v>
      </c>
      <c r="J84" s="33">
        <v>4.0270000000000002E-3</v>
      </c>
      <c r="K84" s="33">
        <v>0.458592</v>
      </c>
      <c r="L84" s="32">
        <v>896.7</v>
      </c>
      <c r="M84" s="33">
        <v>0.36838100000000001</v>
      </c>
      <c r="N84" s="30">
        <v>2411</v>
      </c>
      <c r="O84" s="30">
        <v>0</v>
      </c>
      <c r="P84" s="30">
        <v>0</v>
      </c>
      <c r="Q84" s="33">
        <v>5.5109999999999999E-2</v>
      </c>
      <c r="R84" s="33">
        <v>3.4359999999999998E-3</v>
      </c>
      <c r="S84" s="33">
        <v>6.888E-3</v>
      </c>
      <c r="T84" s="33">
        <v>3.4520000000000002E-3</v>
      </c>
      <c r="U84" s="33">
        <v>0.50112800000000002</v>
      </c>
      <c r="V84" s="32">
        <v>536.1</v>
      </c>
      <c r="W84" s="33">
        <v>0.45591999999999999</v>
      </c>
      <c r="X84" s="30">
        <v>0</v>
      </c>
      <c r="Y84" s="30">
        <v>0</v>
      </c>
      <c r="Z84" s="30">
        <v>0</v>
      </c>
      <c r="AA84" s="33">
        <v>0.77096600000000004</v>
      </c>
      <c r="AB84" s="33">
        <v>8.6855199999999994E-2</v>
      </c>
      <c r="AC84" s="33">
        <v>3.7358700000000001E-3</v>
      </c>
      <c r="AD84" s="35">
        <v>0.25</v>
      </c>
      <c r="AE84" s="32">
        <v>926.2</v>
      </c>
    </row>
    <row r="85" spans="1:31">
      <c r="A85" s="30">
        <v>72</v>
      </c>
      <c r="B85" s="31">
        <v>0.9806597222222222</v>
      </c>
      <c r="C85" s="32">
        <v>0</v>
      </c>
      <c r="D85" s="32">
        <v>0</v>
      </c>
      <c r="E85" s="33">
        <v>0</v>
      </c>
      <c r="F85" s="34">
        <v>0</v>
      </c>
      <c r="G85" s="33">
        <v>4.3509999999999998E-3</v>
      </c>
      <c r="H85" s="33">
        <v>6.0759999999999998E-3</v>
      </c>
      <c r="I85" s="33">
        <v>9.0399999999999994E-3</v>
      </c>
      <c r="J85" s="33">
        <v>2.9629999999999999E-3</v>
      </c>
      <c r="K85" s="33">
        <v>0.32782899999999998</v>
      </c>
      <c r="L85" s="32">
        <v>247.5</v>
      </c>
      <c r="M85" s="33">
        <v>0.36838100000000001</v>
      </c>
      <c r="N85" s="30">
        <v>0</v>
      </c>
      <c r="O85" s="30">
        <v>0</v>
      </c>
      <c r="P85" s="30">
        <v>0</v>
      </c>
      <c r="Q85" s="33">
        <v>4.6977999999999999E-2</v>
      </c>
      <c r="R85" s="33">
        <v>3.7820000000000002E-3</v>
      </c>
      <c r="S85" s="33">
        <v>6.9290000000000003E-3</v>
      </c>
      <c r="T85" s="33">
        <v>3.1470000000000001E-3</v>
      </c>
      <c r="U85" s="33">
        <v>0.45422400000000002</v>
      </c>
      <c r="V85" s="32">
        <v>896.7</v>
      </c>
      <c r="W85" s="33">
        <v>0.59756100000000001</v>
      </c>
      <c r="X85" s="30">
        <v>1315</v>
      </c>
      <c r="Y85" s="30">
        <v>0</v>
      </c>
      <c r="Z85" s="30">
        <v>0</v>
      </c>
    </row>
    <row r="86" spans="1:31">
      <c r="A86" s="30">
        <v>73</v>
      </c>
      <c r="B86" s="31">
        <v>0.98071759259259261</v>
      </c>
      <c r="C86" s="32">
        <v>0</v>
      </c>
      <c r="D86" s="32">
        <v>0</v>
      </c>
      <c r="E86" s="33">
        <v>0</v>
      </c>
      <c r="F86" s="34">
        <v>0</v>
      </c>
      <c r="G86" s="33">
        <v>4.7689999999999998E-3</v>
      </c>
      <c r="H86" s="33">
        <v>5.9199999999999999E-3</v>
      </c>
      <c r="I86" s="33">
        <v>9.0430000000000007E-3</v>
      </c>
      <c r="J86" s="33">
        <v>3.1229999999999999E-3</v>
      </c>
      <c r="K86" s="33">
        <v>0.34534399999999998</v>
      </c>
      <c r="L86" s="32">
        <v>553.1</v>
      </c>
      <c r="M86" s="33">
        <v>0.59756100000000001</v>
      </c>
      <c r="N86" s="30">
        <v>0</v>
      </c>
      <c r="O86" s="30">
        <v>0</v>
      </c>
      <c r="P86" s="30">
        <v>0</v>
      </c>
      <c r="Q86" s="33">
        <v>8.4700000000000001E-3</v>
      </c>
      <c r="R86" s="33">
        <v>4.3E-3</v>
      </c>
      <c r="S86" s="33">
        <v>7.5199999999999998E-3</v>
      </c>
      <c r="T86" s="33">
        <v>3.2200000000000002E-3</v>
      </c>
      <c r="U86" s="33">
        <v>0.42819200000000002</v>
      </c>
      <c r="V86" s="32">
        <v>103.3</v>
      </c>
      <c r="W86" s="33">
        <v>0.13920199999999999</v>
      </c>
      <c r="X86" s="30">
        <v>3672</v>
      </c>
      <c r="Y86" s="30">
        <v>0</v>
      </c>
      <c r="Z86" s="30">
        <v>0</v>
      </c>
    </row>
    <row r="87" spans="1:31">
      <c r="A87" s="30">
        <v>74</v>
      </c>
      <c r="B87" s="31">
        <v>0.98078703703703696</v>
      </c>
      <c r="C87" s="32">
        <v>0.2</v>
      </c>
      <c r="D87" s="32">
        <v>0</v>
      </c>
      <c r="E87" s="33">
        <v>0</v>
      </c>
      <c r="F87" s="34">
        <v>0</v>
      </c>
      <c r="G87" s="33">
        <v>0.99078500000000003</v>
      </c>
      <c r="H87" s="33">
        <v>0.33167000000000002</v>
      </c>
      <c r="I87" s="33">
        <v>0.55948200000000003</v>
      </c>
      <c r="J87" s="33">
        <v>0.22781100000000001</v>
      </c>
      <c r="K87" s="33">
        <v>0.40718300000000002</v>
      </c>
      <c r="L87" s="32">
        <v>546.6</v>
      </c>
      <c r="M87" s="33">
        <v>0.26319199999999998</v>
      </c>
      <c r="N87" s="30">
        <v>882</v>
      </c>
      <c r="O87" s="30">
        <v>0</v>
      </c>
      <c r="P87" s="30">
        <v>0</v>
      </c>
      <c r="Q87" s="33">
        <v>0.99475400000000003</v>
      </c>
      <c r="R87" s="33">
        <v>0.55875399999999997</v>
      </c>
      <c r="S87" s="33">
        <v>0.93014699999999995</v>
      </c>
      <c r="T87" s="33">
        <v>0.37139299999999997</v>
      </c>
      <c r="U87" s="33">
        <v>0.39928399999999997</v>
      </c>
      <c r="V87" s="32">
        <v>512.5</v>
      </c>
      <c r="W87" s="33">
        <v>2.4390000000000002E-3</v>
      </c>
      <c r="X87" s="30">
        <v>419</v>
      </c>
      <c r="Y87" s="30">
        <v>0</v>
      </c>
      <c r="Z87" s="30">
        <v>0</v>
      </c>
      <c r="AA87" s="33">
        <v>0.61428300000000002</v>
      </c>
      <c r="AB87" s="33">
        <v>4.6922600000000002E-3</v>
      </c>
      <c r="AC87" s="33">
        <v>0.56049700000000002</v>
      </c>
      <c r="AD87" s="35">
        <v>0.25</v>
      </c>
      <c r="AE87" s="32">
        <v>1519.5</v>
      </c>
    </row>
    <row r="88" spans="1:31">
      <c r="A88" s="30">
        <v>75</v>
      </c>
      <c r="B88" s="31">
        <v>0.98084490740740737</v>
      </c>
      <c r="C88" s="32">
        <v>1.5</v>
      </c>
      <c r="D88" s="32">
        <v>0</v>
      </c>
      <c r="E88" s="33">
        <v>0</v>
      </c>
      <c r="F88" s="34">
        <v>0</v>
      </c>
      <c r="G88" s="33">
        <v>0.98154399999999997</v>
      </c>
      <c r="H88" s="33">
        <v>0.26225300000000001</v>
      </c>
      <c r="I88" s="33">
        <v>0.43799500000000002</v>
      </c>
      <c r="J88" s="33">
        <v>0.17574200000000001</v>
      </c>
      <c r="K88" s="33">
        <v>0.40124100000000001</v>
      </c>
      <c r="L88" s="32">
        <v>574.1</v>
      </c>
      <c r="M88" s="33">
        <v>0.39392500000000003</v>
      </c>
      <c r="N88" s="30">
        <v>1354</v>
      </c>
      <c r="O88" s="30">
        <v>0</v>
      </c>
      <c r="P88" s="30">
        <v>0</v>
      </c>
      <c r="Q88" s="33">
        <v>0.99065700000000001</v>
      </c>
      <c r="R88" s="33">
        <v>0.35702</v>
      </c>
      <c r="S88" s="33">
        <v>0.57440800000000003</v>
      </c>
      <c r="T88" s="33">
        <v>0.217388</v>
      </c>
      <c r="U88" s="33">
        <v>0.37845600000000001</v>
      </c>
      <c r="V88" s="32">
        <v>669.8</v>
      </c>
      <c r="W88" s="33">
        <v>0.136187</v>
      </c>
      <c r="X88" s="30">
        <v>1449</v>
      </c>
      <c r="Y88" s="30">
        <v>0</v>
      </c>
      <c r="Z88" s="30">
        <v>0</v>
      </c>
      <c r="AA88" s="33">
        <v>0.58223999999999998</v>
      </c>
      <c r="AB88" s="33">
        <v>3.7851199999999999E-3</v>
      </c>
      <c r="AC88" s="33">
        <v>0.35784300000000002</v>
      </c>
      <c r="AD88" s="35">
        <v>0.25</v>
      </c>
      <c r="AE88" s="32">
        <v>1446.6</v>
      </c>
    </row>
    <row r="89" spans="1:31">
      <c r="A89" s="30">
        <v>76</v>
      </c>
      <c r="B89" s="31">
        <v>0.98091435185185183</v>
      </c>
      <c r="C89" s="32">
        <v>2.4</v>
      </c>
      <c r="D89" s="32">
        <v>0</v>
      </c>
      <c r="E89" s="33">
        <v>0</v>
      </c>
      <c r="F89" s="34">
        <v>0</v>
      </c>
      <c r="G89" s="33">
        <v>0.97936900000000005</v>
      </c>
      <c r="H89" s="33">
        <v>0.21523800000000001</v>
      </c>
      <c r="I89" s="33">
        <v>0.359352</v>
      </c>
      <c r="J89" s="33">
        <v>0.14411399999999999</v>
      </c>
      <c r="K89" s="33">
        <v>0.40104000000000001</v>
      </c>
      <c r="L89" s="32">
        <v>563.6</v>
      </c>
      <c r="M89" s="33">
        <v>0.33006600000000003</v>
      </c>
      <c r="N89" s="30">
        <v>1970</v>
      </c>
      <c r="O89" s="30">
        <v>0</v>
      </c>
      <c r="P89" s="30">
        <v>0</v>
      </c>
      <c r="Q89" s="33">
        <v>0.99280900000000005</v>
      </c>
      <c r="R89" s="33">
        <v>0.410275</v>
      </c>
      <c r="S89" s="33">
        <v>0.68643500000000002</v>
      </c>
      <c r="T89" s="33">
        <v>0.27616000000000002</v>
      </c>
      <c r="U89" s="33">
        <v>0.40231099999999997</v>
      </c>
      <c r="V89" s="32">
        <v>587.20000000000005</v>
      </c>
      <c r="W89" s="33">
        <v>0.13130800000000001</v>
      </c>
      <c r="X89" s="30">
        <v>588</v>
      </c>
      <c r="Y89" s="30">
        <v>0</v>
      </c>
      <c r="Z89" s="30">
        <v>0</v>
      </c>
    </row>
    <row r="90" spans="1:31">
      <c r="A90" s="30">
        <v>77</v>
      </c>
      <c r="B90" s="31">
        <v>0.98097222222222225</v>
      </c>
      <c r="C90" s="32">
        <v>3.8</v>
      </c>
      <c r="D90" s="32">
        <v>0</v>
      </c>
      <c r="E90" s="33">
        <v>0</v>
      </c>
      <c r="F90" s="34">
        <v>0</v>
      </c>
      <c r="G90" s="33">
        <v>0.60868299999999997</v>
      </c>
      <c r="H90" s="33">
        <v>0.43874800000000003</v>
      </c>
      <c r="I90" s="33">
        <v>0.58038199999999995</v>
      </c>
      <c r="J90" s="33">
        <v>0.14163400000000001</v>
      </c>
      <c r="K90" s="33">
        <v>0.244036</v>
      </c>
      <c r="L90" s="32">
        <v>285.60000000000002</v>
      </c>
      <c r="M90" s="33">
        <v>0.59756100000000001</v>
      </c>
      <c r="N90" s="30">
        <v>625</v>
      </c>
      <c r="O90" s="30">
        <v>0</v>
      </c>
      <c r="P90" s="30">
        <v>0</v>
      </c>
      <c r="Q90" s="33">
        <v>0.99058199999999996</v>
      </c>
      <c r="R90" s="33">
        <v>0.44349499999999997</v>
      </c>
      <c r="S90" s="33">
        <v>0.74821599999999999</v>
      </c>
      <c r="T90" s="33">
        <v>0.30472100000000002</v>
      </c>
      <c r="U90" s="33">
        <v>0.40726299999999999</v>
      </c>
      <c r="V90" s="32">
        <v>663.3</v>
      </c>
      <c r="W90" s="33">
        <v>0.22372500000000001</v>
      </c>
      <c r="X90" s="30">
        <v>792</v>
      </c>
      <c r="Y90" s="30">
        <v>0</v>
      </c>
      <c r="Z90" s="30">
        <v>0</v>
      </c>
    </row>
    <row r="91" spans="1:31">
      <c r="A91" s="30">
        <v>78</v>
      </c>
      <c r="B91" s="31">
        <v>0.98103009259259266</v>
      </c>
      <c r="C91" s="32">
        <v>4.5999999999999996</v>
      </c>
      <c r="D91" s="32">
        <v>0</v>
      </c>
      <c r="E91" s="33">
        <v>0</v>
      </c>
      <c r="F91" s="34">
        <v>0</v>
      </c>
      <c r="G91" s="33">
        <v>0.99419000000000002</v>
      </c>
      <c r="H91" s="33">
        <v>0.39326800000000001</v>
      </c>
      <c r="I91" s="33">
        <v>0.69183099999999997</v>
      </c>
      <c r="J91" s="33">
        <v>0.29856300000000002</v>
      </c>
      <c r="K91" s="33">
        <v>0.43155500000000002</v>
      </c>
      <c r="L91" s="32">
        <v>450.9</v>
      </c>
      <c r="M91" s="33">
        <v>0.22674</v>
      </c>
      <c r="N91" s="30">
        <v>369</v>
      </c>
      <c r="O91" s="30">
        <v>0</v>
      </c>
      <c r="P91" s="30">
        <v>0</v>
      </c>
      <c r="Q91" s="33">
        <v>0.98074700000000004</v>
      </c>
      <c r="R91" s="33">
        <v>0.25667600000000002</v>
      </c>
      <c r="S91" s="33">
        <v>0.43699500000000002</v>
      </c>
      <c r="T91" s="33">
        <v>0.18031900000000001</v>
      </c>
      <c r="U91" s="33">
        <v>0.41263300000000003</v>
      </c>
      <c r="V91" s="32">
        <v>742</v>
      </c>
      <c r="W91" s="33">
        <v>0.257162</v>
      </c>
      <c r="X91" s="30">
        <v>2506</v>
      </c>
      <c r="Y91" s="30">
        <v>0</v>
      </c>
      <c r="Z91" s="30">
        <v>0</v>
      </c>
    </row>
    <row r="92" spans="1:31">
      <c r="A92" s="30">
        <v>79</v>
      </c>
      <c r="B92" s="31">
        <v>0.98109953703703701</v>
      </c>
      <c r="C92" s="32">
        <v>6</v>
      </c>
      <c r="D92" s="32">
        <v>0</v>
      </c>
      <c r="E92" s="33">
        <v>0</v>
      </c>
      <c r="F92" s="34">
        <v>0</v>
      </c>
      <c r="G92" s="33">
        <v>0.98315300000000005</v>
      </c>
      <c r="H92" s="33">
        <v>0.21640100000000001</v>
      </c>
      <c r="I92" s="33">
        <v>0.36073899999999998</v>
      </c>
      <c r="J92" s="33">
        <v>0.14433799999999999</v>
      </c>
      <c r="K92" s="33">
        <v>0.400119</v>
      </c>
      <c r="L92" s="32">
        <v>502</v>
      </c>
      <c r="M92" s="33">
        <v>0.22674</v>
      </c>
      <c r="N92" s="30">
        <v>502</v>
      </c>
      <c r="O92" s="30">
        <v>0</v>
      </c>
      <c r="P92" s="30">
        <v>0</v>
      </c>
      <c r="Q92" s="33">
        <v>7.3107000000000005E-2</v>
      </c>
      <c r="R92" s="33">
        <v>0.41161500000000001</v>
      </c>
      <c r="S92" s="33">
        <v>0.498811</v>
      </c>
      <c r="T92" s="33">
        <v>8.7195999999999996E-2</v>
      </c>
      <c r="U92" s="33">
        <v>0.17480799999999999</v>
      </c>
      <c r="V92" s="32">
        <v>103.3</v>
      </c>
      <c r="W92" s="33">
        <v>0.22674</v>
      </c>
      <c r="X92" s="30">
        <v>731</v>
      </c>
      <c r="Y92" s="30">
        <v>0</v>
      </c>
      <c r="Z92" s="30">
        <v>0</v>
      </c>
    </row>
    <row r="93" spans="1:31">
      <c r="A93" s="30">
        <v>80</v>
      </c>
      <c r="B93" s="31">
        <v>0.98115740740740742</v>
      </c>
      <c r="C93" s="32">
        <v>7.6</v>
      </c>
      <c r="D93" s="32">
        <v>0</v>
      </c>
      <c r="E93" s="33">
        <v>0</v>
      </c>
      <c r="F93" s="34">
        <v>0</v>
      </c>
      <c r="G93" s="33">
        <v>0.316384</v>
      </c>
      <c r="H93" s="33">
        <v>0.57491700000000001</v>
      </c>
      <c r="I93" s="33">
        <v>0.73321899999999995</v>
      </c>
      <c r="J93" s="33">
        <v>0.158302</v>
      </c>
      <c r="K93" s="33">
        <v>0.21590000000000001</v>
      </c>
      <c r="L93" s="32">
        <v>192.4</v>
      </c>
      <c r="M93" s="33">
        <v>0.59756100000000001</v>
      </c>
      <c r="N93" s="30">
        <v>480</v>
      </c>
      <c r="O93" s="30">
        <v>0</v>
      </c>
      <c r="P93" s="30">
        <v>0</v>
      </c>
      <c r="Q93" s="33">
        <v>0.259826</v>
      </c>
      <c r="R93" s="33">
        <v>0.51023200000000002</v>
      </c>
      <c r="S93" s="33">
        <v>0.61090299999999997</v>
      </c>
      <c r="T93" s="33">
        <v>0.100671</v>
      </c>
      <c r="U93" s="33">
        <v>0.16478999999999999</v>
      </c>
      <c r="V93" s="32">
        <v>896.7</v>
      </c>
      <c r="W93" s="33">
        <v>2.4390000000000002E-3</v>
      </c>
      <c r="X93" s="30">
        <v>840</v>
      </c>
      <c r="Y93" s="30">
        <v>0</v>
      </c>
      <c r="Z93" s="30">
        <v>0</v>
      </c>
    </row>
    <row r="94" spans="1:31">
      <c r="A94" s="30">
        <v>81</v>
      </c>
      <c r="B94" s="31">
        <v>0.98122685185185177</v>
      </c>
      <c r="C94" s="32">
        <v>8.9</v>
      </c>
      <c r="D94" s="32">
        <v>0</v>
      </c>
      <c r="E94" s="33">
        <v>0</v>
      </c>
      <c r="F94" s="34">
        <v>0</v>
      </c>
      <c r="G94" s="33">
        <v>0.98839900000000003</v>
      </c>
      <c r="H94" s="33">
        <v>0.25742399999999999</v>
      </c>
      <c r="I94" s="33">
        <v>0.43603399999999998</v>
      </c>
      <c r="J94" s="33">
        <v>0.17860999999999999</v>
      </c>
      <c r="K94" s="33">
        <v>0.40962500000000002</v>
      </c>
      <c r="L94" s="32">
        <v>549.1</v>
      </c>
      <c r="M94" s="33">
        <v>0.26993400000000001</v>
      </c>
      <c r="N94" s="30">
        <v>1505</v>
      </c>
      <c r="O94" s="30">
        <v>0</v>
      </c>
      <c r="P94" s="30">
        <v>0</v>
      </c>
      <c r="Q94" s="33">
        <v>0.74006300000000003</v>
      </c>
      <c r="R94" s="33">
        <v>0.47413</v>
      </c>
      <c r="S94" s="33">
        <v>0.62338899999999997</v>
      </c>
      <c r="T94" s="33">
        <v>0.149259</v>
      </c>
      <c r="U94" s="33">
        <v>0.239431</v>
      </c>
      <c r="V94" s="32">
        <v>326.2</v>
      </c>
      <c r="W94" s="33">
        <v>0.59756100000000001</v>
      </c>
      <c r="X94" s="30">
        <v>647</v>
      </c>
      <c r="Y94" s="30">
        <v>0</v>
      </c>
      <c r="Z94" s="30">
        <v>0</v>
      </c>
    </row>
    <row r="95" spans="1:31">
      <c r="A95" s="30">
        <v>82</v>
      </c>
      <c r="B95" s="31">
        <v>0.98128472222222218</v>
      </c>
      <c r="C95" s="32">
        <v>10.199999999999999</v>
      </c>
      <c r="D95" s="32">
        <v>0</v>
      </c>
      <c r="E95" s="33">
        <v>0</v>
      </c>
      <c r="F95" s="34">
        <v>0</v>
      </c>
      <c r="G95" s="33">
        <v>0.99361699999999997</v>
      </c>
      <c r="H95" s="33">
        <v>0.33606200000000003</v>
      </c>
      <c r="I95" s="33">
        <v>0.59353599999999995</v>
      </c>
      <c r="J95" s="33">
        <v>0.25747399999999998</v>
      </c>
      <c r="K95" s="33">
        <v>0.43379699999999999</v>
      </c>
      <c r="L95" s="32">
        <v>546.6</v>
      </c>
      <c r="M95" s="33">
        <v>0.105765</v>
      </c>
      <c r="N95" s="30">
        <v>616</v>
      </c>
      <c r="O95" s="30">
        <v>0</v>
      </c>
      <c r="P95" s="30">
        <v>0</v>
      </c>
      <c r="Q95" s="33">
        <v>0.55355799999999999</v>
      </c>
      <c r="R95" s="33">
        <v>0.30088700000000002</v>
      </c>
      <c r="S95" s="33">
        <v>0.40393800000000002</v>
      </c>
      <c r="T95" s="33">
        <v>0.103051</v>
      </c>
      <c r="U95" s="33">
        <v>0.25511600000000001</v>
      </c>
      <c r="V95" s="32">
        <v>398.3</v>
      </c>
      <c r="W95" s="33">
        <v>0.59756100000000001</v>
      </c>
      <c r="X95" s="30">
        <v>1302</v>
      </c>
      <c r="Y95" s="30">
        <v>0</v>
      </c>
      <c r="Z95" s="30">
        <v>0</v>
      </c>
    </row>
    <row r="96" spans="1:31">
      <c r="A96" s="30">
        <v>83</v>
      </c>
      <c r="B96" s="31">
        <v>0.98135416666666664</v>
      </c>
      <c r="C96" s="32">
        <v>10.9</v>
      </c>
      <c r="D96" s="32">
        <v>0</v>
      </c>
      <c r="E96" s="33">
        <v>0</v>
      </c>
      <c r="F96" s="34">
        <v>0</v>
      </c>
      <c r="G96" s="33">
        <v>0.99261500000000003</v>
      </c>
      <c r="H96" s="33">
        <v>0.25568299999999999</v>
      </c>
      <c r="I96" s="33">
        <v>0.43278800000000001</v>
      </c>
      <c r="J96" s="33">
        <v>0.17710500000000001</v>
      </c>
      <c r="K96" s="33">
        <v>0.40921999999999997</v>
      </c>
      <c r="L96" s="32">
        <v>525.5</v>
      </c>
      <c r="M96" s="33">
        <v>0.22674</v>
      </c>
      <c r="N96" s="30">
        <v>855</v>
      </c>
      <c r="O96" s="30">
        <v>0</v>
      </c>
      <c r="P96" s="30">
        <v>0</v>
      </c>
      <c r="Q96" s="33">
        <v>0.99281200000000003</v>
      </c>
      <c r="R96" s="33">
        <v>0.39136799999999999</v>
      </c>
      <c r="S96" s="33">
        <v>0.63851800000000003</v>
      </c>
      <c r="T96" s="33">
        <v>0.24714900000000001</v>
      </c>
      <c r="U96" s="33">
        <v>0.38706699999999999</v>
      </c>
      <c r="V96" s="32">
        <v>631.70000000000005</v>
      </c>
      <c r="W96" s="33">
        <v>0.20305999999999999</v>
      </c>
      <c r="X96" s="30">
        <v>738</v>
      </c>
      <c r="Y96" s="30">
        <v>0</v>
      </c>
      <c r="Z96" s="30">
        <v>0</v>
      </c>
    </row>
    <row r="97" spans="1:26">
      <c r="A97" s="30">
        <v>84</v>
      </c>
      <c r="B97" s="31">
        <v>0.98141203703703705</v>
      </c>
      <c r="C97" s="32">
        <v>12.4</v>
      </c>
      <c r="D97" s="32">
        <v>0</v>
      </c>
      <c r="E97" s="33">
        <v>0</v>
      </c>
      <c r="F97" s="34">
        <v>0</v>
      </c>
      <c r="G97" s="33">
        <v>0.99404300000000001</v>
      </c>
      <c r="H97" s="33">
        <v>0.27061200000000002</v>
      </c>
      <c r="I97" s="33">
        <v>0.53109799999999996</v>
      </c>
      <c r="J97" s="33">
        <v>0.26048500000000002</v>
      </c>
      <c r="K97" s="33">
        <v>0.49046600000000001</v>
      </c>
      <c r="L97" s="32">
        <v>593.70000000000005</v>
      </c>
      <c r="M97" s="33">
        <v>0.35259400000000002</v>
      </c>
      <c r="N97" s="30">
        <v>2905</v>
      </c>
      <c r="O97" s="30">
        <v>0</v>
      </c>
      <c r="P97" s="30">
        <v>0</v>
      </c>
      <c r="Q97" s="33">
        <v>0.34981699999999999</v>
      </c>
      <c r="R97" s="33">
        <v>0.33221400000000001</v>
      </c>
      <c r="S97" s="33">
        <v>0.43102699999999999</v>
      </c>
      <c r="T97" s="33">
        <v>9.8812999999999998E-2</v>
      </c>
      <c r="U97" s="33">
        <v>0.22925100000000001</v>
      </c>
      <c r="V97" s="32">
        <v>313.2</v>
      </c>
      <c r="W97" s="33">
        <v>0.59756100000000001</v>
      </c>
      <c r="X97" s="30">
        <v>763</v>
      </c>
      <c r="Y97" s="30">
        <v>0</v>
      </c>
      <c r="Z97" s="30">
        <v>0</v>
      </c>
    </row>
    <row r="98" spans="1:26">
      <c r="A98" s="30">
        <v>85</v>
      </c>
      <c r="B98" s="31">
        <v>0.98148148148148151</v>
      </c>
      <c r="C98" s="32">
        <v>13.8</v>
      </c>
      <c r="D98" s="32">
        <v>0</v>
      </c>
      <c r="E98" s="33">
        <v>0</v>
      </c>
      <c r="F98" s="34">
        <v>0</v>
      </c>
      <c r="G98" s="33">
        <v>0.99409099999999995</v>
      </c>
      <c r="H98" s="33">
        <v>0.45182099999999997</v>
      </c>
      <c r="I98" s="33">
        <v>0.80923100000000003</v>
      </c>
      <c r="J98" s="33">
        <v>0.35740899999999998</v>
      </c>
      <c r="K98" s="33">
        <v>0.44166499999999997</v>
      </c>
      <c r="L98" s="32">
        <v>436.4</v>
      </c>
      <c r="M98" s="33">
        <v>0.17263800000000001</v>
      </c>
      <c r="N98" s="30">
        <v>1200</v>
      </c>
      <c r="O98" s="30">
        <v>0</v>
      </c>
      <c r="P98" s="30">
        <v>0</v>
      </c>
      <c r="Q98" s="33">
        <v>0.34585199999999999</v>
      </c>
      <c r="R98" s="33">
        <v>0.58391099999999996</v>
      </c>
      <c r="S98" s="33">
        <v>0.74387899999999996</v>
      </c>
      <c r="T98" s="33">
        <v>0.159968</v>
      </c>
      <c r="U98" s="33">
        <v>0.21504599999999999</v>
      </c>
      <c r="V98" s="32">
        <v>896.7</v>
      </c>
      <c r="W98" s="33">
        <v>0.59756100000000001</v>
      </c>
      <c r="X98" s="30">
        <v>0</v>
      </c>
      <c r="Y98" s="30">
        <v>0</v>
      </c>
      <c r="Z98" s="30">
        <v>0</v>
      </c>
    </row>
    <row r="99" spans="1:26">
      <c r="A99" s="30">
        <v>86</v>
      </c>
      <c r="B99" s="31">
        <v>0.98153935185185182</v>
      </c>
      <c r="C99" s="32">
        <v>14.4</v>
      </c>
      <c r="D99" s="32">
        <v>0</v>
      </c>
      <c r="E99" s="33">
        <v>0</v>
      </c>
      <c r="F99" s="34">
        <v>0</v>
      </c>
      <c r="G99" s="33">
        <v>0.99111400000000005</v>
      </c>
      <c r="H99" s="33">
        <v>0.34205999999999998</v>
      </c>
      <c r="I99" s="33">
        <v>0.603101</v>
      </c>
      <c r="J99" s="33">
        <v>0.26104100000000002</v>
      </c>
      <c r="K99" s="33">
        <v>0.43283100000000002</v>
      </c>
      <c r="L99" s="32">
        <v>591.20000000000005</v>
      </c>
      <c r="M99" s="33">
        <v>0.33192899999999997</v>
      </c>
      <c r="N99" s="30">
        <v>962</v>
      </c>
      <c r="O99" s="30">
        <v>0</v>
      </c>
      <c r="P99" s="30">
        <v>0</v>
      </c>
      <c r="Q99" s="33">
        <v>0.99161299999999997</v>
      </c>
      <c r="R99" s="33">
        <v>0.33111400000000002</v>
      </c>
      <c r="S99" s="33">
        <v>0.52695199999999998</v>
      </c>
      <c r="T99" s="33">
        <v>0.19583800000000001</v>
      </c>
      <c r="U99" s="33">
        <v>0.37164399999999997</v>
      </c>
      <c r="V99" s="32">
        <v>608.20000000000005</v>
      </c>
      <c r="W99" s="33">
        <v>0.136187</v>
      </c>
      <c r="X99" s="30">
        <v>992</v>
      </c>
      <c r="Y99" s="30">
        <v>0</v>
      </c>
      <c r="Z99" s="30">
        <v>0</v>
      </c>
    </row>
    <row r="100" spans="1:26">
      <c r="A100" s="30">
        <v>87</v>
      </c>
      <c r="B100" s="31">
        <v>0.98159722222222223</v>
      </c>
      <c r="C100" s="32">
        <v>15.3</v>
      </c>
      <c r="D100" s="32">
        <v>0</v>
      </c>
      <c r="E100" s="33">
        <v>0</v>
      </c>
      <c r="F100" s="34">
        <v>0</v>
      </c>
      <c r="G100" s="33">
        <v>0.99540899999999999</v>
      </c>
      <c r="H100" s="33">
        <v>0.53638600000000003</v>
      </c>
      <c r="I100" s="33">
        <v>0.95054700000000003</v>
      </c>
      <c r="J100" s="33">
        <v>0.414161</v>
      </c>
      <c r="K100" s="33">
        <v>0.43570799999999998</v>
      </c>
      <c r="L100" s="32">
        <v>508.5</v>
      </c>
      <c r="M100" s="33">
        <v>0.33192899999999997</v>
      </c>
      <c r="N100" s="30">
        <v>839</v>
      </c>
      <c r="O100" s="30">
        <v>0</v>
      </c>
      <c r="P100" s="30">
        <v>0</v>
      </c>
      <c r="Q100" s="33">
        <v>0.98929800000000001</v>
      </c>
      <c r="R100" s="33">
        <v>0.325548</v>
      </c>
      <c r="S100" s="33">
        <v>0.53655699999999995</v>
      </c>
      <c r="T100" s="33">
        <v>0.211009</v>
      </c>
      <c r="U100" s="33">
        <v>0.39326499999999998</v>
      </c>
      <c r="V100" s="32">
        <v>629.29999999999995</v>
      </c>
      <c r="W100" s="33">
        <v>0.20607500000000001</v>
      </c>
      <c r="X100" s="30">
        <v>842</v>
      </c>
      <c r="Y100" s="30">
        <v>0</v>
      </c>
      <c r="Z100" s="30">
        <v>0</v>
      </c>
    </row>
    <row r="101" spans="1:26">
      <c r="A101" s="30">
        <v>88</v>
      </c>
      <c r="B101" s="31">
        <v>0.98166666666666658</v>
      </c>
      <c r="C101" s="32">
        <v>16.899999999999999</v>
      </c>
      <c r="D101" s="32">
        <v>0</v>
      </c>
      <c r="E101" s="33">
        <v>0</v>
      </c>
      <c r="F101" s="34">
        <v>0</v>
      </c>
      <c r="G101" s="33">
        <v>0.99654299999999996</v>
      </c>
      <c r="H101" s="33">
        <v>0.54106699999999996</v>
      </c>
      <c r="I101" s="33">
        <v>0.97450599999999998</v>
      </c>
      <c r="J101" s="33">
        <v>0.43343799999999999</v>
      </c>
      <c r="K101" s="33">
        <v>0.44477800000000001</v>
      </c>
      <c r="L101" s="32">
        <v>491.5</v>
      </c>
      <c r="M101" s="33">
        <v>0.22674</v>
      </c>
      <c r="N101" s="30">
        <v>466</v>
      </c>
      <c r="O101" s="30">
        <v>0</v>
      </c>
      <c r="P101" s="30">
        <v>0</v>
      </c>
      <c r="Q101" s="33">
        <v>0.99180000000000001</v>
      </c>
      <c r="R101" s="33">
        <v>0.32914399999999999</v>
      </c>
      <c r="S101" s="33">
        <v>0.543404</v>
      </c>
      <c r="T101" s="33">
        <v>0.21426000000000001</v>
      </c>
      <c r="U101" s="33">
        <v>0.39429199999999998</v>
      </c>
      <c r="V101" s="32">
        <v>635.79999999999995</v>
      </c>
      <c r="W101" s="33">
        <v>4.3769000000000002E-2</v>
      </c>
      <c r="X101" s="30">
        <v>830</v>
      </c>
      <c r="Y101" s="30">
        <v>0</v>
      </c>
      <c r="Z101" s="30">
        <v>0</v>
      </c>
    </row>
    <row r="102" spans="1:26">
      <c r="A102" s="30">
        <v>89</v>
      </c>
      <c r="B102" s="31">
        <v>0.98172453703703699</v>
      </c>
      <c r="C102" s="32">
        <v>18</v>
      </c>
      <c r="D102" s="32">
        <v>0</v>
      </c>
      <c r="E102" s="33">
        <v>0</v>
      </c>
      <c r="F102" s="34">
        <v>0</v>
      </c>
      <c r="G102" s="33">
        <v>0.98476699999999995</v>
      </c>
      <c r="H102" s="33">
        <v>0.210619</v>
      </c>
      <c r="I102" s="33">
        <v>0.35369699999999998</v>
      </c>
      <c r="J102" s="33">
        <v>0.14307800000000001</v>
      </c>
      <c r="K102" s="33">
        <v>0.40452100000000002</v>
      </c>
      <c r="L102" s="32">
        <v>546.6</v>
      </c>
      <c r="M102" s="33">
        <v>0.33494400000000002</v>
      </c>
      <c r="N102" s="30">
        <v>486</v>
      </c>
      <c r="O102" s="30">
        <v>0</v>
      </c>
      <c r="P102" s="30">
        <v>0</v>
      </c>
      <c r="Q102" s="33">
        <v>0.993224</v>
      </c>
      <c r="R102" s="33">
        <v>0.40894399999999997</v>
      </c>
      <c r="S102" s="33">
        <v>0.67521799999999998</v>
      </c>
      <c r="T102" s="33">
        <v>0.26627400000000001</v>
      </c>
      <c r="U102" s="33">
        <v>0.39435300000000001</v>
      </c>
      <c r="V102" s="32">
        <v>536.1</v>
      </c>
      <c r="W102" s="33">
        <v>0.17263800000000001</v>
      </c>
      <c r="X102" s="30">
        <v>418</v>
      </c>
      <c r="Y102" s="30">
        <v>0</v>
      </c>
      <c r="Z102" s="30">
        <v>0</v>
      </c>
    </row>
    <row r="103" spans="1:26">
      <c r="A103" s="30">
        <v>90</v>
      </c>
      <c r="B103" s="31">
        <v>0.98179398148148145</v>
      </c>
      <c r="C103" s="32">
        <v>19.3</v>
      </c>
      <c r="D103" s="32">
        <v>0</v>
      </c>
      <c r="E103" s="33">
        <v>0</v>
      </c>
      <c r="F103" s="34">
        <v>0</v>
      </c>
      <c r="G103" s="33">
        <v>0.98879899999999998</v>
      </c>
      <c r="H103" s="33">
        <v>0.207093</v>
      </c>
      <c r="I103" s="33">
        <v>0.36632199999999998</v>
      </c>
      <c r="J103" s="33">
        <v>0.15922900000000001</v>
      </c>
      <c r="K103" s="33">
        <v>0.43467</v>
      </c>
      <c r="L103" s="32">
        <v>474.5</v>
      </c>
      <c r="M103" s="33">
        <v>0.136187</v>
      </c>
      <c r="N103" s="30">
        <v>481</v>
      </c>
      <c r="O103" s="30">
        <v>0</v>
      </c>
      <c r="P103" s="30">
        <v>0</v>
      </c>
      <c r="Q103" s="33">
        <v>0.750305</v>
      </c>
      <c r="R103" s="33">
        <v>0.36959500000000001</v>
      </c>
      <c r="S103" s="33">
        <v>0.50437299999999996</v>
      </c>
      <c r="T103" s="33">
        <v>0.13477900000000001</v>
      </c>
      <c r="U103" s="33">
        <v>0.26722000000000001</v>
      </c>
      <c r="V103" s="32">
        <v>340.7</v>
      </c>
      <c r="W103" s="33">
        <v>0.51002199999999998</v>
      </c>
      <c r="X103" s="30">
        <v>702</v>
      </c>
      <c r="Y103" s="30">
        <v>0</v>
      </c>
      <c r="Z103" s="30">
        <v>0</v>
      </c>
    </row>
    <row r="104" spans="1:26">
      <c r="A104" s="30">
        <v>91</v>
      </c>
      <c r="B104" s="31">
        <v>0.98185185185185186</v>
      </c>
      <c r="C104" s="32">
        <v>20.8</v>
      </c>
      <c r="D104" s="32">
        <v>0</v>
      </c>
      <c r="E104" s="33">
        <v>0</v>
      </c>
      <c r="F104" s="34">
        <v>0</v>
      </c>
      <c r="G104" s="33">
        <v>0.99101899999999998</v>
      </c>
      <c r="H104" s="33">
        <v>0.21640699999999999</v>
      </c>
      <c r="I104" s="33">
        <v>0.38714300000000001</v>
      </c>
      <c r="J104" s="33">
        <v>0.170736</v>
      </c>
      <c r="K104" s="33">
        <v>0.44101600000000002</v>
      </c>
      <c r="L104" s="32">
        <v>498</v>
      </c>
      <c r="M104" s="33">
        <v>0.21396899999999999</v>
      </c>
      <c r="N104" s="30">
        <v>626</v>
      </c>
      <c r="O104" s="30">
        <v>0</v>
      </c>
      <c r="P104" s="30">
        <v>0</v>
      </c>
      <c r="Q104" s="33">
        <v>0.99202100000000004</v>
      </c>
      <c r="R104" s="33">
        <v>0.30201</v>
      </c>
      <c r="S104" s="33">
        <v>0.49480499999999999</v>
      </c>
      <c r="T104" s="33">
        <v>0.19279399999999999</v>
      </c>
      <c r="U104" s="33">
        <v>0.38963700000000001</v>
      </c>
      <c r="V104" s="32">
        <v>504.5</v>
      </c>
      <c r="W104" s="33">
        <v>2.6119E-2</v>
      </c>
      <c r="X104" s="30">
        <v>841</v>
      </c>
      <c r="Y104" s="30">
        <v>0</v>
      </c>
      <c r="Z104" s="30">
        <v>0</v>
      </c>
    </row>
    <row r="105" spans="1:26">
      <c r="A105" s="30">
        <v>92</v>
      </c>
      <c r="B105" s="31">
        <v>0.98192129629629632</v>
      </c>
      <c r="C105" s="32">
        <v>21.9</v>
      </c>
      <c r="D105" s="32">
        <v>0</v>
      </c>
      <c r="E105" s="33">
        <v>0</v>
      </c>
      <c r="F105" s="34">
        <v>0</v>
      </c>
      <c r="G105" s="33">
        <v>0.99334699999999998</v>
      </c>
      <c r="H105" s="33">
        <v>0.51919000000000004</v>
      </c>
      <c r="I105" s="33">
        <v>0.92106100000000002</v>
      </c>
      <c r="J105" s="33">
        <v>0.40187099999999998</v>
      </c>
      <c r="K105" s="33">
        <v>0.43631300000000001</v>
      </c>
      <c r="L105" s="32">
        <v>491.5</v>
      </c>
      <c r="M105" s="33">
        <v>0.22674</v>
      </c>
      <c r="N105" s="30">
        <v>533</v>
      </c>
      <c r="O105" s="30">
        <v>0</v>
      </c>
      <c r="P105" s="30">
        <v>0</v>
      </c>
      <c r="Q105" s="33">
        <v>0.98527100000000001</v>
      </c>
      <c r="R105" s="33">
        <v>0.22069800000000001</v>
      </c>
      <c r="S105" s="33">
        <v>0.34328900000000001</v>
      </c>
      <c r="T105" s="33">
        <v>0.12259100000000001</v>
      </c>
      <c r="U105" s="33">
        <v>0.35710599999999998</v>
      </c>
      <c r="V105" s="32">
        <v>584.70000000000005</v>
      </c>
      <c r="W105" s="33">
        <v>2.4390000000000002E-3</v>
      </c>
      <c r="X105" s="30">
        <v>519</v>
      </c>
      <c r="Y105" s="30">
        <v>0</v>
      </c>
      <c r="Z105" s="30">
        <v>0</v>
      </c>
    </row>
    <row r="106" spans="1:26">
      <c r="A106" s="30">
        <v>93</v>
      </c>
      <c r="B106" s="31">
        <v>0.98197916666666663</v>
      </c>
      <c r="C106" s="32">
        <v>22.8</v>
      </c>
      <c r="D106" s="32">
        <v>0</v>
      </c>
      <c r="E106" s="33">
        <v>0</v>
      </c>
      <c r="F106" s="34">
        <v>0</v>
      </c>
      <c r="G106" s="33">
        <v>0.99423499999999998</v>
      </c>
      <c r="H106" s="33">
        <v>0.38323099999999999</v>
      </c>
      <c r="I106" s="33">
        <v>0.69204399999999999</v>
      </c>
      <c r="J106" s="33">
        <v>0.308813</v>
      </c>
      <c r="K106" s="33">
        <v>0.44623299999999999</v>
      </c>
      <c r="L106" s="32">
        <v>515</v>
      </c>
      <c r="M106" s="33">
        <v>0.21396899999999999</v>
      </c>
      <c r="N106" s="30">
        <v>819</v>
      </c>
      <c r="O106" s="30">
        <v>0</v>
      </c>
      <c r="P106" s="30">
        <v>0</v>
      </c>
      <c r="Q106" s="33">
        <v>0.99124299999999999</v>
      </c>
      <c r="R106" s="33">
        <v>0.33670600000000001</v>
      </c>
      <c r="S106" s="33">
        <v>0.57144499999999998</v>
      </c>
      <c r="T106" s="33">
        <v>0.234739</v>
      </c>
      <c r="U106" s="33">
        <v>0.41078100000000001</v>
      </c>
      <c r="V106" s="32">
        <v>584.70000000000005</v>
      </c>
      <c r="W106" s="33">
        <v>2.4390000000000002E-3</v>
      </c>
      <c r="X106" s="30">
        <v>562</v>
      </c>
      <c r="Y106" s="30">
        <v>0</v>
      </c>
      <c r="Z106" s="30">
        <v>0</v>
      </c>
    </row>
    <row r="107" spans="1:26">
      <c r="A107" s="30">
        <v>94</v>
      </c>
      <c r="B107" s="31">
        <v>0.98204861111111119</v>
      </c>
      <c r="C107" s="32">
        <v>23.7</v>
      </c>
      <c r="D107" s="32">
        <v>0</v>
      </c>
      <c r="E107" s="33">
        <v>0</v>
      </c>
      <c r="F107" s="34">
        <v>0</v>
      </c>
      <c r="G107" s="33">
        <v>0.99617599999999995</v>
      </c>
      <c r="H107" s="33">
        <v>0.306394</v>
      </c>
      <c r="I107" s="33">
        <v>0.58606599999999998</v>
      </c>
      <c r="J107" s="33">
        <v>0.279673</v>
      </c>
      <c r="K107" s="33">
        <v>0.47720299999999999</v>
      </c>
      <c r="L107" s="32">
        <v>415.3</v>
      </c>
      <c r="M107" s="33">
        <v>0.21884700000000001</v>
      </c>
      <c r="N107" s="30">
        <v>603</v>
      </c>
      <c r="O107" s="30">
        <v>0</v>
      </c>
      <c r="P107" s="30">
        <v>0</v>
      </c>
      <c r="Q107" s="33">
        <v>5.9875999999999999E-2</v>
      </c>
      <c r="R107" s="33">
        <v>0.47683199999999998</v>
      </c>
      <c r="S107" s="33">
        <v>0.57076300000000002</v>
      </c>
      <c r="T107" s="33">
        <v>9.3932000000000002E-2</v>
      </c>
      <c r="U107" s="33">
        <v>0.164572</v>
      </c>
      <c r="V107" s="32">
        <v>896.7</v>
      </c>
      <c r="W107" s="33">
        <v>2.4390000000000002E-3</v>
      </c>
      <c r="X107" s="30">
        <v>0</v>
      </c>
      <c r="Y107" s="30">
        <v>0</v>
      </c>
      <c r="Z107" s="30">
        <v>0</v>
      </c>
    </row>
    <row r="108" spans="1:26">
      <c r="A108" s="30">
        <v>95</v>
      </c>
      <c r="B108" s="31">
        <v>0.98210648148148139</v>
      </c>
      <c r="C108" s="32">
        <v>25.1</v>
      </c>
      <c r="D108" s="32">
        <v>0</v>
      </c>
      <c r="E108" s="33">
        <v>0</v>
      </c>
      <c r="F108" s="34">
        <v>0</v>
      </c>
      <c r="G108" s="33">
        <v>0.98965199999999998</v>
      </c>
      <c r="H108" s="33">
        <v>0.19211</v>
      </c>
      <c r="I108" s="33">
        <v>0.37296400000000002</v>
      </c>
      <c r="J108" s="33">
        <v>0.18085300000000001</v>
      </c>
      <c r="K108" s="33">
        <v>0.48490800000000001</v>
      </c>
      <c r="L108" s="32">
        <v>481</v>
      </c>
      <c r="M108" s="33">
        <v>7.2328000000000003E-2</v>
      </c>
      <c r="N108" s="30">
        <v>383</v>
      </c>
      <c r="O108" s="30">
        <v>0</v>
      </c>
      <c r="P108" s="30">
        <v>0</v>
      </c>
      <c r="Q108" s="33">
        <v>0.99423499999999998</v>
      </c>
      <c r="R108" s="33">
        <v>0.357489</v>
      </c>
      <c r="S108" s="33">
        <v>0.676346</v>
      </c>
      <c r="T108" s="33">
        <v>0.318857</v>
      </c>
      <c r="U108" s="33">
        <v>0.47144000000000003</v>
      </c>
      <c r="V108" s="32">
        <v>491.5</v>
      </c>
      <c r="W108" s="33">
        <v>2.4390000000000002E-3</v>
      </c>
      <c r="X108" s="30">
        <v>380</v>
      </c>
      <c r="Y108" s="30">
        <v>0</v>
      </c>
      <c r="Z108" s="30">
        <v>0</v>
      </c>
    </row>
    <row r="109" spans="1:26">
      <c r="A109" s="30">
        <v>96</v>
      </c>
      <c r="B109" s="31">
        <v>0.98217592592592595</v>
      </c>
      <c r="C109" s="32">
        <v>26.2</v>
      </c>
      <c r="D109" s="32">
        <v>0</v>
      </c>
      <c r="E109" s="33">
        <v>0</v>
      </c>
      <c r="F109" s="34">
        <v>0</v>
      </c>
      <c r="G109" s="33">
        <v>0.57539300000000004</v>
      </c>
      <c r="H109" s="33">
        <v>0.38073000000000001</v>
      </c>
      <c r="I109" s="33">
        <v>0.73291099999999998</v>
      </c>
      <c r="J109" s="33">
        <v>0.35218100000000002</v>
      </c>
      <c r="K109" s="33">
        <v>0.48052299999999998</v>
      </c>
      <c r="L109" s="32">
        <v>542.6</v>
      </c>
      <c r="M109" s="33">
        <v>0.59756100000000001</v>
      </c>
      <c r="N109" s="30">
        <v>1893</v>
      </c>
      <c r="O109" s="30">
        <v>0</v>
      </c>
      <c r="P109" s="30">
        <v>0</v>
      </c>
      <c r="Q109" s="33">
        <v>0.83117399999999997</v>
      </c>
      <c r="R109" s="33">
        <v>0.39666800000000002</v>
      </c>
      <c r="S109" s="33">
        <v>0.55084999999999995</v>
      </c>
      <c r="T109" s="33">
        <v>0.15418200000000001</v>
      </c>
      <c r="U109" s="33">
        <v>0.27989900000000001</v>
      </c>
      <c r="V109" s="32">
        <v>264.60000000000002</v>
      </c>
      <c r="W109" s="33">
        <v>0.59756100000000001</v>
      </c>
      <c r="X109" s="30">
        <v>755</v>
      </c>
      <c r="Y109" s="30">
        <v>0</v>
      </c>
      <c r="Z109" s="30">
        <v>0</v>
      </c>
    </row>
    <row r="110" spans="1:26">
      <c r="A110" s="30">
        <v>97</v>
      </c>
      <c r="B110" s="31">
        <v>0.98223379629629637</v>
      </c>
      <c r="C110" s="32">
        <v>27.3</v>
      </c>
      <c r="D110" s="32">
        <v>0</v>
      </c>
      <c r="E110" s="33">
        <v>0</v>
      </c>
      <c r="F110" s="34">
        <v>0</v>
      </c>
      <c r="G110" s="33">
        <v>0.16958799999999999</v>
      </c>
      <c r="H110" s="33">
        <v>0.324681</v>
      </c>
      <c r="I110" s="33">
        <v>0.43254599999999999</v>
      </c>
      <c r="J110" s="33">
        <v>0.107865</v>
      </c>
      <c r="K110" s="33">
        <v>0.24937200000000001</v>
      </c>
      <c r="L110" s="32">
        <v>896.7</v>
      </c>
      <c r="M110" s="33">
        <v>0.59756100000000001</v>
      </c>
      <c r="N110" s="30">
        <v>1202</v>
      </c>
      <c r="O110" s="30">
        <v>0</v>
      </c>
      <c r="P110" s="30">
        <v>0</v>
      </c>
      <c r="Q110" s="33">
        <v>0.99316300000000002</v>
      </c>
      <c r="R110" s="33">
        <v>0.24602299999999999</v>
      </c>
      <c r="S110" s="33">
        <v>0.49118499999999998</v>
      </c>
      <c r="T110" s="33">
        <v>0.24516199999999999</v>
      </c>
      <c r="U110" s="33">
        <v>0.49912299999999998</v>
      </c>
      <c r="V110" s="32">
        <v>402.3</v>
      </c>
      <c r="W110" s="33">
        <v>2.4390000000000002E-3</v>
      </c>
      <c r="X110" s="30">
        <v>1525</v>
      </c>
      <c r="Y110" s="30">
        <v>0</v>
      </c>
      <c r="Z110" s="30">
        <v>0</v>
      </c>
    </row>
    <row r="111" spans="1:26">
      <c r="A111" s="30">
        <v>98</v>
      </c>
      <c r="B111" s="31">
        <v>0.98229166666666667</v>
      </c>
      <c r="C111" s="32">
        <v>28.6</v>
      </c>
      <c r="D111" s="32">
        <v>0</v>
      </c>
      <c r="E111" s="33">
        <v>0</v>
      </c>
      <c r="F111" s="34">
        <v>0</v>
      </c>
      <c r="G111" s="33">
        <v>0.988927</v>
      </c>
      <c r="H111" s="33">
        <v>0.119824</v>
      </c>
      <c r="I111" s="33">
        <v>0.25866400000000001</v>
      </c>
      <c r="J111" s="33">
        <v>0.13883999999999999</v>
      </c>
      <c r="K111" s="33">
        <v>0.53676000000000001</v>
      </c>
      <c r="L111" s="32">
        <v>450.9</v>
      </c>
      <c r="M111" s="33">
        <v>0.136187</v>
      </c>
      <c r="N111" s="30">
        <v>1111</v>
      </c>
      <c r="O111" s="30">
        <v>0</v>
      </c>
      <c r="P111" s="30">
        <v>0</v>
      </c>
      <c r="Q111" s="33">
        <v>0.99379200000000001</v>
      </c>
      <c r="R111" s="33">
        <v>0.23847299999999999</v>
      </c>
      <c r="S111" s="33">
        <v>0.43709199999999998</v>
      </c>
      <c r="T111" s="33">
        <v>0.19861899999999999</v>
      </c>
      <c r="U111" s="33">
        <v>0.45441100000000001</v>
      </c>
      <c r="V111" s="32">
        <v>515</v>
      </c>
      <c r="W111" s="33">
        <v>2.4390000000000002E-3</v>
      </c>
      <c r="X111" s="30">
        <v>671</v>
      </c>
      <c r="Y111" s="30">
        <v>0</v>
      </c>
      <c r="Z111" s="30">
        <v>0</v>
      </c>
    </row>
    <row r="112" spans="1:26">
      <c r="A112" s="30">
        <v>99</v>
      </c>
      <c r="B112" s="31">
        <v>0.98236111111111113</v>
      </c>
      <c r="C112" s="32">
        <v>29.9</v>
      </c>
      <c r="D112" s="32">
        <v>0</v>
      </c>
      <c r="E112" s="33">
        <v>0</v>
      </c>
      <c r="F112" s="34">
        <v>0</v>
      </c>
      <c r="G112" s="33">
        <v>0.99256500000000003</v>
      </c>
      <c r="H112" s="33">
        <v>0.25853399999999999</v>
      </c>
      <c r="I112" s="33">
        <v>0.52415299999999998</v>
      </c>
      <c r="J112" s="33">
        <v>0.26561899999999999</v>
      </c>
      <c r="K112" s="33">
        <v>0.50675899999999996</v>
      </c>
      <c r="L112" s="32">
        <v>381.3</v>
      </c>
      <c r="M112" s="33">
        <v>2.4390000000000002E-3</v>
      </c>
      <c r="N112" s="30">
        <v>512</v>
      </c>
      <c r="O112" s="30">
        <v>0</v>
      </c>
      <c r="P112" s="30">
        <v>0</v>
      </c>
      <c r="Q112" s="33">
        <v>0.98667400000000005</v>
      </c>
      <c r="R112" s="33">
        <v>0.18581300000000001</v>
      </c>
      <c r="S112" s="33">
        <v>0.32224599999999998</v>
      </c>
      <c r="T112" s="33">
        <v>0.136433</v>
      </c>
      <c r="U112" s="33">
        <v>0.42338199999999998</v>
      </c>
      <c r="V112" s="32">
        <v>540.1</v>
      </c>
      <c r="W112" s="33">
        <v>2.4390000000000002E-3</v>
      </c>
      <c r="X112" s="30">
        <v>595</v>
      </c>
      <c r="Y112" s="30">
        <v>0</v>
      </c>
      <c r="Z112" s="30">
        <v>0</v>
      </c>
    </row>
    <row r="113" spans="1:26">
      <c r="A113" s="30">
        <v>100</v>
      </c>
      <c r="B113" s="31">
        <v>0.98241898148148143</v>
      </c>
      <c r="C113" s="32">
        <v>31</v>
      </c>
      <c r="D113" s="32">
        <v>0</v>
      </c>
      <c r="E113" s="33">
        <v>0</v>
      </c>
      <c r="F113" s="34">
        <v>0</v>
      </c>
      <c r="G113" s="33">
        <v>0.93563300000000005</v>
      </c>
      <c r="H113" s="33">
        <v>5.7970000000000001E-3</v>
      </c>
      <c r="I113" s="33">
        <v>6.8767999999999996E-2</v>
      </c>
      <c r="J113" s="33">
        <v>6.2969999999999998E-2</v>
      </c>
      <c r="K113" s="33">
        <v>0.91569900000000004</v>
      </c>
      <c r="L113" s="32">
        <v>701.4</v>
      </c>
      <c r="M113" s="33">
        <v>0.46381299999999998</v>
      </c>
      <c r="N113" s="30">
        <v>1844</v>
      </c>
      <c r="O113" s="30">
        <v>0</v>
      </c>
      <c r="P113" s="30">
        <v>0</v>
      </c>
      <c r="Q113" s="33">
        <v>0.130915</v>
      </c>
      <c r="R113" s="33">
        <v>0.385272</v>
      </c>
      <c r="S113" s="33">
        <v>0.46038800000000002</v>
      </c>
      <c r="T113" s="33">
        <v>7.5115000000000001E-2</v>
      </c>
      <c r="U113" s="33">
        <v>0.163157</v>
      </c>
      <c r="V113" s="32">
        <v>264.60000000000002</v>
      </c>
      <c r="W113" s="33">
        <v>0.59756100000000001</v>
      </c>
      <c r="X113" s="30">
        <v>456</v>
      </c>
      <c r="Y113" s="30">
        <v>0</v>
      </c>
      <c r="Z113" s="30">
        <v>0</v>
      </c>
    </row>
    <row r="114" spans="1:26">
      <c r="A114" s="30">
        <v>101</v>
      </c>
      <c r="B114" s="31">
        <v>0.982488425925926</v>
      </c>
      <c r="C114" s="32">
        <v>32.4</v>
      </c>
      <c r="D114" s="32">
        <v>0</v>
      </c>
      <c r="E114" s="33">
        <v>0</v>
      </c>
      <c r="F114" s="34">
        <v>0</v>
      </c>
      <c r="G114" s="33">
        <v>0.41191100000000003</v>
      </c>
      <c r="H114" s="33">
        <v>0.17899999999999999</v>
      </c>
      <c r="I114" s="33">
        <v>0.26832899999999998</v>
      </c>
      <c r="J114" s="33">
        <v>8.9330000000000007E-2</v>
      </c>
      <c r="K114" s="33">
        <v>0.33291100000000001</v>
      </c>
      <c r="L114" s="32">
        <v>271.10000000000002</v>
      </c>
      <c r="M114" s="33">
        <v>0.59756100000000001</v>
      </c>
      <c r="N114" s="30">
        <v>790</v>
      </c>
      <c r="O114" s="30">
        <v>0</v>
      </c>
      <c r="P114" s="30">
        <v>0</v>
      </c>
      <c r="Q114" s="33">
        <v>0.98560800000000004</v>
      </c>
      <c r="R114" s="33">
        <v>0.277812</v>
      </c>
      <c r="S114" s="33">
        <v>0.493506</v>
      </c>
      <c r="T114" s="33">
        <v>0.215694</v>
      </c>
      <c r="U114" s="33">
        <v>0.43706400000000001</v>
      </c>
      <c r="V114" s="32">
        <v>515</v>
      </c>
      <c r="W114" s="33">
        <v>2.4390000000000002E-3</v>
      </c>
      <c r="X114" s="30">
        <v>640</v>
      </c>
      <c r="Y114" s="30">
        <v>0</v>
      </c>
      <c r="Z114" s="30">
        <v>0</v>
      </c>
    </row>
    <row r="115" spans="1:26">
      <c r="A115" s="30">
        <v>102</v>
      </c>
      <c r="B115" s="31">
        <v>0.9825462962962962</v>
      </c>
      <c r="C115" s="32">
        <v>33.299999999999997</v>
      </c>
      <c r="D115" s="32">
        <v>0</v>
      </c>
      <c r="E115" s="33">
        <v>0</v>
      </c>
      <c r="F115" s="34">
        <v>0</v>
      </c>
      <c r="G115" s="33">
        <v>0.99333400000000005</v>
      </c>
      <c r="H115" s="33">
        <v>0.220751</v>
      </c>
      <c r="I115" s="33">
        <v>0.52369100000000002</v>
      </c>
      <c r="J115" s="33">
        <v>0.30293999999999999</v>
      </c>
      <c r="K115" s="33">
        <v>0.57847099999999996</v>
      </c>
      <c r="L115" s="32">
        <v>635.79999999999995</v>
      </c>
      <c r="M115" s="33">
        <v>3.0998000000000001E-2</v>
      </c>
      <c r="N115" s="30">
        <v>665</v>
      </c>
      <c r="O115" s="30">
        <v>0</v>
      </c>
      <c r="P115" s="30">
        <v>0</v>
      </c>
      <c r="Q115" s="33">
        <v>0.98854600000000004</v>
      </c>
      <c r="R115" s="33">
        <v>0.17185500000000001</v>
      </c>
      <c r="S115" s="33">
        <v>0.28653200000000001</v>
      </c>
      <c r="T115" s="33">
        <v>0.114677</v>
      </c>
      <c r="U115" s="33">
        <v>0.40022400000000002</v>
      </c>
      <c r="V115" s="32">
        <v>450.9</v>
      </c>
      <c r="W115" s="33">
        <v>2.4390000000000002E-3</v>
      </c>
      <c r="X115" s="30">
        <v>1644</v>
      </c>
      <c r="Y115" s="30">
        <v>0</v>
      </c>
      <c r="Z115" s="30">
        <v>0</v>
      </c>
    </row>
    <row r="116" spans="1:26">
      <c r="A116" s="30">
        <v>103</v>
      </c>
      <c r="B116" s="31">
        <v>0.98261574074074076</v>
      </c>
      <c r="C116" s="32">
        <v>34.4</v>
      </c>
      <c r="D116" s="32">
        <v>0</v>
      </c>
      <c r="E116" s="33">
        <v>0</v>
      </c>
      <c r="F116" s="34">
        <v>0</v>
      </c>
      <c r="G116" s="33">
        <v>0.99008600000000002</v>
      </c>
      <c r="H116" s="33">
        <v>0.152776</v>
      </c>
      <c r="I116" s="33">
        <v>0.32103900000000002</v>
      </c>
      <c r="J116" s="33">
        <v>0.168263</v>
      </c>
      <c r="K116" s="33">
        <v>0.52412099999999995</v>
      </c>
      <c r="L116" s="32">
        <v>408.8</v>
      </c>
      <c r="M116" s="33">
        <v>2.4390000000000002E-3</v>
      </c>
      <c r="N116" s="30">
        <v>717</v>
      </c>
      <c r="O116" s="30">
        <v>0</v>
      </c>
      <c r="P116" s="30">
        <v>0</v>
      </c>
      <c r="Q116" s="33">
        <v>0.98926599999999998</v>
      </c>
      <c r="R116" s="33">
        <v>0.18431800000000001</v>
      </c>
      <c r="S116" s="33">
        <v>0.323629</v>
      </c>
      <c r="T116" s="33">
        <v>0.13931099999999999</v>
      </c>
      <c r="U116" s="33">
        <v>0.43046499999999999</v>
      </c>
      <c r="V116" s="32">
        <v>487.5</v>
      </c>
      <c r="W116" s="33">
        <v>7.7205999999999997E-2</v>
      </c>
      <c r="X116" s="30">
        <v>602</v>
      </c>
      <c r="Y116" s="30">
        <v>0</v>
      </c>
      <c r="Z116" s="30">
        <v>0</v>
      </c>
    </row>
    <row r="117" spans="1:26">
      <c r="A117" s="30">
        <v>104</v>
      </c>
      <c r="B117" s="31">
        <v>0.98267361111111118</v>
      </c>
      <c r="C117" s="32">
        <v>36.1</v>
      </c>
      <c r="D117" s="32">
        <v>0</v>
      </c>
      <c r="E117" s="33">
        <v>0</v>
      </c>
      <c r="F117" s="34">
        <v>0</v>
      </c>
      <c r="G117" s="33">
        <v>0.99243599999999998</v>
      </c>
      <c r="H117" s="33">
        <v>0.21437100000000001</v>
      </c>
      <c r="I117" s="33">
        <v>0.43603799999999998</v>
      </c>
      <c r="J117" s="33">
        <v>0.221667</v>
      </c>
      <c r="K117" s="33">
        <v>0.50836700000000001</v>
      </c>
      <c r="L117" s="32">
        <v>374.8</v>
      </c>
      <c r="M117" s="33">
        <v>2.3104E-2</v>
      </c>
      <c r="N117" s="30">
        <v>606</v>
      </c>
      <c r="O117" s="30">
        <v>0</v>
      </c>
      <c r="P117" s="30">
        <v>0</v>
      </c>
      <c r="Q117" s="33">
        <v>0.99368900000000004</v>
      </c>
      <c r="R117" s="33">
        <v>0.21099399999999999</v>
      </c>
      <c r="S117" s="33">
        <v>0.43068800000000002</v>
      </c>
      <c r="T117" s="33">
        <v>0.219694</v>
      </c>
      <c r="U117" s="33">
        <v>0.5101</v>
      </c>
      <c r="V117" s="32">
        <v>374.8</v>
      </c>
      <c r="W117" s="33">
        <v>2.4390000000000002E-3</v>
      </c>
      <c r="X117" s="30">
        <v>769</v>
      </c>
      <c r="Y117" s="30">
        <v>0</v>
      </c>
      <c r="Z117" s="30">
        <v>0</v>
      </c>
    </row>
    <row r="118" spans="1:26">
      <c r="A118" s="30">
        <v>105</v>
      </c>
      <c r="B118" s="31">
        <v>0.98274305555555552</v>
      </c>
      <c r="C118" s="32">
        <v>37.5</v>
      </c>
      <c r="D118" s="32">
        <v>0</v>
      </c>
      <c r="E118" s="33">
        <v>0</v>
      </c>
      <c r="F118" s="34">
        <v>0</v>
      </c>
      <c r="G118" s="33">
        <v>0.992282</v>
      </c>
      <c r="H118" s="33">
        <v>0.18965099999999999</v>
      </c>
      <c r="I118" s="33">
        <v>0.39505400000000002</v>
      </c>
      <c r="J118" s="33">
        <v>0.205403</v>
      </c>
      <c r="K118" s="33">
        <v>0.51993599999999995</v>
      </c>
      <c r="L118" s="32">
        <v>391.8</v>
      </c>
      <c r="M118" s="33">
        <v>3.5875999999999998E-2</v>
      </c>
      <c r="N118" s="30">
        <v>604</v>
      </c>
      <c r="O118" s="30">
        <v>0</v>
      </c>
      <c r="P118" s="30">
        <v>0</v>
      </c>
      <c r="Q118" s="33">
        <v>0.99029599999999995</v>
      </c>
      <c r="R118" s="33">
        <v>0.196798</v>
      </c>
      <c r="S118" s="33">
        <v>0.39212599999999997</v>
      </c>
      <c r="T118" s="33">
        <v>0.195328</v>
      </c>
      <c r="U118" s="33">
        <v>0.49812499999999998</v>
      </c>
      <c r="V118" s="32">
        <v>450.9</v>
      </c>
      <c r="W118" s="33">
        <v>2.4390000000000002E-3</v>
      </c>
      <c r="X118" s="30">
        <v>813</v>
      </c>
      <c r="Y118" s="30">
        <v>0</v>
      </c>
      <c r="Z118" s="30">
        <v>0</v>
      </c>
    </row>
    <row r="119" spans="1:26">
      <c r="A119" s="30">
        <v>106</v>
      </c>
      <c r="B119" s="31">
        <v>0.98280092592592594</v>
      </c>
      <c r="C119" s="32">
        <v>38.200000000000003</v>
      </c>
      <c r="D119" s="32">
        <v>0</v>
      </c>
      <c r="E119" s="33">
        <v>0</v>
      </c>
      <c r="F119" s="34">
        <v>0</v>
      </c>
      <c r="G119" s="33">
        <v>0.46098499999999998</v>
      </c>
      <c r="H119" s="33">
        <v>0.69756700000000005</v>
      </c>
      <c r="I119" s="33">
        <v>1.167856</v>
      </c>
      <c r="J119" s="33">
        <v>0.47028900000000001</v>
      </c>
      <c r="K119" s="33">
        <v>0.402694</v>
      </c>
      <c r="L119" s="32">
        <v>756.5</v>
      </c>
      <c r="M119" s="33">
        <v>0.584789</v>
      </c>
      <c r="N119" s="30">
        <v>4442</v>
      </c>
      <c r="O119" s="30">
        <v>0</v>
      </c>
      <c r="P119" s="30">
        <v>0</v>
      </c>
      <c r="Q119" s="33">
        <v>0.991178</v>
      </c>
      <c r="R119" s="33">
        <v>0.21811800000000001</v>
      </c>
      <c r="S119" s="33">
        <v>0.42712099999999997</v>
      </c>
      <c r="T119" s="33">
        <v>0.20900299999999999</v>
      </c>
      <c r="U119" s="33">
        <v>0.48932999999999999</v>
      </c>
      <c r="V119" s="32">
        <v>515</v>
      </c>
      <c r="W119" s="33">
        <v>0.136187</v>
      </c>
      <c r="X119" s="30">
        <v>382</v>
      </c>
      <c r="Y119" s="30">
        <v>0</v>
      </c>
      <c r="Z119" s="30">
        <v>0</v>
      </c>
    </row>
    <row r="120" spans="1:26">
      <c r="A120" s="30">
        <v>107</v>
      </c>
      <c r="B120" s="31">
        <v>0.98287037037037039</v>
      </c>
      <c r="C120" s="32">
        <v>39.200000000000003</v>
      </c>
      <c r="D120" s="32">
        <v>0</v>
      </c>
      <c r="E120" s="33">
        <v>0</v>
      </c>
      <c r="F120" s="34">
        <v>0</v>
      </c>
      <c r="G120" s="33">
        <v>0.99508700000000005</v>
      </c>
      <c r="H120" s="33">
        <v>0.17726</v>
      </c>
      <c r="I120" s="33">
        <v>0.37985400000000002</v>
      </c>
      <c r="J120" s="33">
        <v>0.202594</v>
      </c>
      <c r="K120" s="33">
        <v>0.53334700000000002</v>
      </c>
      <c r="L120" s="32">
        <v>360.2</v>
      </c>
      <c r="M120" s="33">
        <v>0.164745</v>
      </c>
      <c r="N120" s="30">
        <v>255</v>
      </c>
      <c r="O120" s="30">
        <v>0</v>
      </c>
      <c r="P120" s="30">
        <v>0</v>
      </c>
      <c r="Q120" s="33">
        <v>0.31367499999999998</v>
      </c>
      <c r="R120" s="33">
        <v>0.24173500000000001</v>
      </c>
      <c r="S120" s="33">
        <v>0.33064900000000003</v>
      </c>
      <c r="T120" s="33">
        <v>8.8914000000000007E-2</v>
      </c>
      <c r="U120" s="33">
        <v>0.26890799999999998</v>
      </c>
      <c r="V120" s="32">
        <v>224</v>
      </c>
      <c r="W120" s="33">
        <v>0.59756100000000001</v>
      </c>
      <c r="X120" s="30">
        <v>785</v>
      </c>
      <c r="Y120" s="30">
        <v>0</v>
      </c>
      <c r="Z120" s="30">
        <v>0</v>
      </c>
    </row>
    <row r="121" spans="1:26">
      <c r="A121" s="30">
        <v>108</v>
      </c>
      <c r="B121" s="31">
        <v>0.98292824074074081</v>
      </c>
      <c r="C121" s="32">
        <v>40.4</v>
      </c>
      <c r="D121" s="32">
        <v>0</v>
      </c>
      <c r="E121" s="33">
        <v>0</v>
      </c>
      <c r="F121" s="34">
        <v>0</v>
      </c>
      <c r="G121" s="33">
        <v>0.99526599999999998</v>
      </c>
      <c r="H121" s="33">
        <v>0.303651</v>
      </c>
      <c r="I121" s="33">
        <v>0.61351500000000003</v>
      </c>
      <c r="J121" s="33">
        <v>0.30986399999999997</v>
      </c>
      <c r="K121" s="33">
        <v>0.50506399999999996</v>
      </c>
      <c r="L121" s="32">
        <v>498</v>
      </c>
      <c r="M121" s="33">
        <v>0.22674</v>
      </c>
      <c r="N121" s="30">
        <v>1492</v>
      </c>
      <c r="O121" s="30">
        <v>0</v>
      </c>
      <c r="P121" s="30">
        <v>0</v>
      </c>
      <c r="Q121" s="33">
        <v>0.98878999999999995</v>
      </c>
      <c r="R121" s="33">
        <v>0.15323800000000001</v>
      </c>
      <c r="S121" s="33">
        <v>0.315585</v>
      </c>
      <c r="T121" s="33">
        <v>0.16234699999999999</v>
      </c>
      <c r="U121" s="33">
        <v>0.514432</v>
      </c>
      <c r="V121" s="32">
        <v>446.9</v>
      </c>
      <c r="W121" s="33">
        <v>2.4390000000000002E-3</v>
      </c>
      <c r="X121" s="30">
        <v>347</v>
      </c>
      <c r="Y121" s="30">
        <v>0</v>
      </c>
      <c r="Z121" s="30">
        <v>0</v>
      </c>
    </row>
    <row r="122" spans="1:26">
      <c r="A122" s="30">
        <v>109</v>
      </c>
      <c r="B122" s="31">
        <v>0.98298611111111101</v>
      </c>
      <c r="C122" s="32">
        <v>41.7</v>
      </c>
      <c r="D122" s="32">
        <v>0</v>
      </c>
      <c r="E122" s="33">
        <v>0</v>
      </c>
      <c r="F122" s="34">
        <v>0</v>
      </c>
      <c r="G122" s="33">
        <v>0.54574599999999995</v>
      </c>
      <c r="H122" s="33">
        <v>0.17310900000000001</v>
      </c>
      <c r="I122" s="33">
        <v>0.293599</v>
      </c>
      <c r="J122" s="33">
        <v>0.12049</v>
      </c>
      <c r="K122" s="33">
        <v>0.41038999999999998</v>
      </c>
      <c r="L122" s="32">
        <v>247.5</v>
      </c>
      <c r="M122" s="33">
        <v>0.59756100000000001</v>
      </c>
      <c r="N122" s="30">
        <v>358</v>
      </c>
      <c r="O122" s="30">
        <v>0</v>
      </c>
      <c r="P122" s="30">
        <v>0</v>
      </c>
      <c r="Q122" s="33">
        <v>0.98601399999999995</v>
      </c>
      <c r="R122" s="33">
        <v>0.12576000000000001</v>
      </c>
      <c r="S122" s="33">
        <v>0.26005299999999998</v>
      </c>
      <c r="T122" s="33">
        <v>0.13429199999999999</v>
      </c>
      <c r="U122" s="33">
        <v>0.51640399999999997</v>
      </c>
      <c r="V122" s="32">
        <v>432.4</v>
      </c>
      <c r="W122" s="33">
        <v>2.4390000000000002E-3</v>
      </c>
      <c r="X122" s="30">
        <v>699</v>
      </c>
      <c r="Y122" s="30">
        <v>0</v>
      </c>
      <c r="Z122" s="30">
        <v>0</v>
      </c>
    </row>
    <row r="123" spans="1:26">
      <c r="A123" s="30">
        <v>110</v>
      </c>
      <c r="B123" s="31">
        <v>0.98305555555555557</v>
      </c>
      <c r="C123" s="32">
        <v>43.2</v>
      </c>
      <c r="D123" s="32">
        <v>0</v>
      </c>
      <c r="E123" s="33">
        <v>0</v>
      </c>
      <c r="F123" s="34">
        <v>0</v>
      </c>
      <c r="G123" s="33">
        <v>0.99596200000000001</v>
      </c>
      <c r="H123" s="33">
        <v>0.31385000000000002</v>
      </c>
      <c r="I123" s="33">
        <v>0.70650100000000005</v>
      </c>
      <c r="J123" s="33">
        <v>0.39265</v>
      </c>
      <c r="K123" s="33">
        <v>0.55576800000000004</v>
      </c>
      <c r="L123" s="32">
        <v>288.10000000000002</v>
      </c>
      <c r="M123" s="33">
        <v>2.3104E-2</v>
      </c>
      <c r="N123" s="30">
        <v>503</v>
      </c>
      <c r="O123" s="30">
        <v>0</v>
      </c>
      <c r="P123" s="30">
        <v>0</v>
      </c>
      <c r="Q123" s="33">
        <v>0.99401700000000004</v>
      </c>
      <c r="R123" s="33">
        <v>0.31631599999999999</v>
      </c>
      <c r="S123" s="33">
        <v>0.60992199999999996</v>
      </c>
      <c r="T123" s="33">
        <v>0.29360599999999998</v>
      </c>
      <c r="U123" s="33">
        <v>0.48138300000000001</v>
      </c>
      <c r="V123" s="32">
        <v>502</v>
      </c>
      <c r="W123" s="33">
        <v>2.4390000000000002E-3</v>
      </c>
      <c r="X123" s="30">
        <v>494</v>
      </c>
      <c r="Y123" s="30">
        <v>0</v>
      </c>
      <c r="Z123" s="30">
        <v>0</v>
      </c>
    </row>
    <row r="124" spans="1:26">
      <c r="A124" s="30">
        <v>111</v>
      </c>
      <c r="B124" s="31">
        <v>0.98311342592592599</v>
      </c>
      <c r="C124" s="32">
        <v>44.8</v>
      </c>
      <c r="D124" s="32">
        <v>0</v>
      </c>
      <c r="E124" s="33">
        <v>0</v>
      </c>
      <c r="F124" s="34">
        <v>0</v>
      </c>
      <c r="G124" s="33">
        <v>0.98735600000000001</v>
      </c>
      <c r="H124" s="33">
        <v>8.2086000000000006E-2</v>
      </c>
      <c r="I124" s="33">
        <v>0.194462</v>
      </c>
      <c r="J124" s="33">
        <v>0.112376</v>
      </c>
      <c r="K124" s="33">
        <v>0.57788300000000004</v>
      </c>
      <c r="L124" s="32">
        <v>442.9</v>
      </c>
      <c r="M124" s="33">
        <v>2.4390000000000002E-3</v>
      </c>
      <c r="N124" s="30">
        <v>588</v>
      </c>
      <c r="O124" s="30">
        <v>0</v>
      </c>
      <c r="P124" s="30">
        <v>0</v>
      </c>
      <c r="Q124" s="33">
        <v>0.99474799999999997</v>
      </c>
      <c r="R124" s="33">
        <v>0.28971000000000002</v>
      </c>
      <c r="S124" s="33">
        <v>0.55575399999999997</v>
      </c>
      <c r="T124" s="33">
        <v>0.266044</v>
      </c>
      <c r="U124" s="33">
        <v>0.478709</v>
      </c>
      <c r="V124" s="32">
        <v>459.9</v>
      </c>
      <c r="W124" s="33">
        <v>4.3769000000000002E-2</v>
      </c>
      <c r="X124" s="30">
        <v>537</v>
      </c>
      <c r="Y124" s="30">
        <v>0</v>
      </c>
      <c r="Z124" s="30">
        <v>0</v>
      </c>
    </row>
    <row r="125" spans="1:26">
      <c r="A125" s="30">
        <v>112</v>
      </c>
      <c r="B125" s="31">
        <v>0.98318287037037033</v>
      </c>
      <c r="C125" s="32">
        <v>45.7</v>
      </c>
      <c r="D125" s="32">
        <v>0</v>
      </c>
      <c r="E125" s="33">
        <v>0</v>
      </c>
      <c r="F125" s="34">
        <v>0</v>
      </c>
      <c r="G125" s="33">
        <v>0.99017699999999997</v>
      </c>
      <c r="H125" s="33">
        <v>0.195686</v>
      </c>
      <c r="I125" s="33">
        <v>0.40153800000000001</v>
      </c>
      <c r="J125" s="33">
        <v>0.20585200000000001</v>
      </c>
      <c r="K125" s="33">
        <v>0.51265799999999995</v>
      </c>
      <c r="L125" s="32">
        <v>395.8</v>
      </c>
      <c r="M125" s="33">
        <v>2.4390000000000002E-3</v>
      </c>
      <c r="N125" s="30">
        <v>709</v>
      </c>
      <c r="O125" s="30">
        <v>0</v>
      </c>
      <c r="P125" s="30">
        <v>0</v>
      </c>
      <c r="Q125" s="33">
        <v>8.1155000000000005E-2</v>
      </c>
      <c r="R125" s="33">
        <v>0.350105</v>
      </c>
      <c r="S125" s="33">
        <v>0.43651699999999999</v>
      </c>
      <c r="T125" s="33">
        <v>8.6412000000000003E-2</v>
      </c>
      <c r="U125" s="33">
        <v>0.19795699999999999</v>
      </c>
      <c r="V125" s="32">
        <v>896.7</v>
      </c>
      <c r="W125" s="33">
        <v>2.4390000000000002E-3</v>
      </c>
      <c r="X125" s="30">
        <v>542</v>
      </c>
      <c r="Y125" s="30">
        <v>0</v>
      </c>
      <c r="Z125" s="30">
        <v>0</v>
      </c>
    </row>
    <row r="126" spans="1:26">
      <c r="A126" s="30">
        <v>113</v>
      </c>
      <c r="B126" s="31">
        <v>0.98324074074074075</v>
      </c>
      <c r="C126" s="32">
        <v>46.6</v>
      </c>
      <c r="D126" s="32">
        <v>0</v>
      </c>
      <c r="E126" s="33">
        <v>0</v>
      </c>
      <c r="F126" s="34">
        <v>0</v>
      </c>
      <c r="G126" s="33">
        <v>0.992761</v>
      </c>
      <c r="H126" s="33">
        <v>0.18695999999999999</v>
      </c>
      <c r="I126" s="33">
        <v>0.35878900000000002</v>
      </c>
      <c r="J126" s="33">
        <v>0.17183000000000001</v>
      </c>
      <c r="K126" s="33">
        <v>0.47891499999999998</v>
      </c>
      <c r="L126" s="32">
        <v>357.7</v>
      </c>
      <c r="M126" s="33">
        <v>3.0998000000000001E-2</v>
      </c>
      <c r="N126" s="30">
        <v>521</v>
      </c>
      <c r="O126" s="30">
        <v>0</v>
      </c>
      <c r="P126" s="30">
        <v>0</v>
      </c>
      <c r="Q126" s="33">
        <v>5.7389000000000003E-2</v>
      </c>
      <c r="R126" s="33">
        <v>0.296097</v>
      </c>
      <c r="S126" s="33">
        <v>0.34348200000000001</v>
      </c>
      <c r="T126" s="33">
        <v>4.7384999999999997E-2</v>
      </c>
      <c r="U126" s="33">
        <v>0.13795399999999999</v>
      </c>
      <c r="V126" s="32">
        <v>604.20000000000005</v>
      </c>
      <c r="W126" s="33">
        <v>0.59756100000000001</v>
      </c>
      <c r="X126" s="30">
        <v>704</v>
      </c>
      <c r="Y126" s="30">
        <v>0</v>
      </c>
      <c r="Z126" s="30">
        <v>0</v>
      </c>
    </row>
    <row r="127" spans="1:26">
      <c r="A127" s="30">
        <v>114</v>
      </c>
      <c r="B127" s="31">
        <v>0.9833101851851852</v>
      </c>
      <c r="C127" s="32">
        <v>47.7</v>
      </c>
      <c r="D127" s="32">
        <v>0</v>
      </c>
      <c r="E127" s="33">
        <v>0</v>
      </c>
      <c r="F127" s="34">
        <v>0</v>
      </c>
      <c r="G127" s="33">
        <v>0.194435</v>
      </c>
      <c r="H127" s="33">
        <v>0.29716900000000002</v>
      </c>
      <c r="I127" s="33">
        <v>0.41811100000000001</v>
      </c>
      <c r="J127" s="33">
        <v>0.12094199999999999</v>
      </c>
      <c r="K127" s="33">
        <v>0.28925800000000002</v>
      </c>
      <c r="L127" s="32">
        <v>137.30000000000001</v>
      </c>
      <c r="M127" s="33">
        <v>0.59756100000000001</v>
      </c>
      <c r="N127" s="30">
        <v>597</v>
      </c>
      <c r="O127" s="30">
        <v>0</v>
      </c>
      <c r="P127" s="30">
        <v>0</v>
      </c>
      <c r="Q127" s="33">
        <v>0.99417299999999997</v>
      </c>
      <c r="R127" s="33">
        <v>0.22228899999999999</v>
      </c>
      <c r="S127" s="33">
        <v>0.40213500000000002</v>
      </c>
      <c r="T127" s="33">
        <v>0.17984700000000001</v>
      </c>
      <c r="U127" s="33">
        <v>0.44722899999999999</v>
      </c>
      <c r="V127" s="32">
        <v>457.4</v>
      </c>
      <c r="W127" s="33">
        <v>2.4390000000000002E-3</v>
      </c>
      <c r="X127" s="30">
        <v>1044</v>
      </c>
      <c r="Y127" s="30">
        <v>0</v>
      </c>
      <c r="Z127" s="30">
        <v>0</v>
      </c>
    </row>
    <row r="128" spans="1:26">
      <c r="A128" s="30">
        <v>115</v>
      </c>
      <c r="B128" s="31">
        <v>0.98336805555555562</v>
      </c>
      <c r="C128" s="32">
        <v>48.4</v>
      </c>
      <c r="D128" s="32">
        <v>0</v>
      </c>
      <c r="E128" s="33">
        <v>0</v>
      </c>
      <c r="F128" s="34">
        <v>0</v>
      </c>
      <c r="G128" s="33">
        <v>0.147842</v>
      </c>
      <c r="H128" s="33">
        <v>0.208925</v>
      </c>
      <c r="I128" s="33">
        <v>0.26000099999999998</v>
      </c>
      <c r="J128" s="33">
        <v>5.1075000000000002E-2</v>
      </c>
      <c r="K128" s="33">
        <v>0.19644300000000001</v>
      </c>
      <c r="L128" s="32">
        <v>896.7</v>
      </c>
      <c r="M128" s="33">
        <v>0.59756100000000001</v>
      </c>
      <c r="N128" s="30">
        <v>497</v>
      </c>
      <c r="O128" s="30">
        <v>0</v>
      </c>
      <c r="P128" s="30">
        <v>0</v>
      </c>
      <c r="Q128" s="33">
        <v>0.31814599999999998</v>
      </c>
      <c r="R128" s="33">
        <v>0.39190599999999998</v>
      </c>
      <c r="S128" s="33">
        <v>0.43299700000000002</v>
      </c>
      <c r="T128" s="33">
        <v>4.1091000000000003E-2</v>
      </c>
      <c r="U128" s="33">
        <v>9.4899999999999998E-2</v>
      </c>
      <c r="V128" s="32">
        <v>498</v>
      </c>
      <c r="W128" s="33">
        <v>0.59756100000000001</v>
      </c>
      <c r="X128" s="30">
        <v>748</v>
      </c>
      <c r="Y128" s="30">
        <v>0</v>
      </c>
      <c r="Z128" s="30">
        <v>0</v>
      </c>
    </row>
    <row r="129" spans="1:26">
      <c r="A129" s="30">
        <v>116</v>
      </c>
      <c r="B129" s="31">
        <v>0.98343749999999996</v>
      </c>
      <c r="C129" s="32">
        <v>49.9</v>
      </c>
      <c r="D129" s="32">
        <v>0</v>
      </c>
      <c r="E129" s="33">
        <v>0</v>
      </c>
      <c r="F129" s="34">
        <v>0</v>
      </c>
      <c r="G129" s="33">
        <v>0.25714199999999998</v>
      </c>
      <c r="H129" s="33">
        <v>0.23635600000000001</v>
      </c>
      <c r="I129" s="33">
        <v>0.35842200000000002</v>
      </c>
      <c r="J129" s="33">
        <v>0.12206599999999999</v>
      </c>
      <c r="K129" s="33">
        <v>0.34056399999999998</v>
      </c>
      <c r="L129" s="32">
        <v>168.9</v>
      </c>
      <c r="M129" s="33">
        <v>0.59756100000000001</v>
      </c>
      <c r="N129" s="30">
        <v>633</v>
      </c>
      <c r="O129" s="30">
        <v>0</v>
      </c>
      <c r="P129" s="30">
        <v>0</v>
      </c>
      <c r="Q129" s="33">
        <v>0.84086300000000003</v>
      </c>
      <c r="R129" s="33">
        <v>0.30251299999999998</v>
      </c>
      <c r="S129" s="33">
        <v>0.46528199999999997</v>
      </c>
      <c r="T129" s="33">
        <v>0.162769</v>
      </c>
      <c r="U129" s="33">
        <v>0.349829</v>
      </c>
      <c r="V129" s="32">
        <v>241</v>
      </c>
      <c r="W129" s="33">
        <v>0.54345900000000003</v>
      </c>
      <c r="X129" s="30">
        <v>461</v>
      </c>
      <c r="Y129" s="30">
        <v>0</v>
      </c>
      <c r="Z129" s="30">
        <v>0</v>
      </c>
    </row>
    <row r="130" spans="1:26">
      <c r="A130" s="30">
        <v>117</v>
      </c>
      <c r="B130" s="31">
        <v>0.98349537037037038</v>
      </c>
      <c r="C130" s="32">
        <v>51.2</v>
      </c>
      <c r="D130" s="32">
        <v>0</v>
      </c>
      <c r="E130" s="33">
        <v>0</v>
      </c>
      <c r="F130" s="34">
        <v>0</v>
      </c>
      <c r="G130" s="33">
        <v>0.995417</v>
      </c>
      <c r="H130" s="33">
        <v>0.270042</v>
      </c>
      <c r="I130" s="33">
        <v>0.611877</v>
      </c>
      <c r="J130" s="33">
        <v>0.34183599999999997</v>
      </c>
      <c r="K130" s="33">
        <v>0.55866700000000002</v>
      </c>
      <c r="L130" s="32">
        <v>432.4</v>
      </c>
      <c r="M130" s="33">
        <v>2.6119E-2</v>
      </c>
      <c r="N130" s="30">
        <v>564</v>
      </c>
      <c r="O130" s="30">
        <v>0</v>
      </c>
      <c r="P130" s="30">
        <v>0</v>
      </c>
      <c r="Q130" s="33">
        <v>0.71527600000000002</v>
      </c>
      <c r="R130" s="33">
        <v>0.29932799999999998</v>
      </c>
      <c r="S130" s="33">
        <v>0.445519</v>
      </c>
      <c r="T130" s="33">
        <v>0.14619099999999999</v>
      </c>
      <c r="U130" s="33">
        <v>0.32813700000000001</v>
      </c>
      <c r="V130" s="32">
        <v>226.5</v>
      </c>
      <c r="W130" s="33">
        <v>0.59756100000000001</v>
      </c>
      <c r="X130" s="30">
        <v>706</v>
      </c>
      <c r="Y130" s="30">
        <v>0</v>
      </c>
      <c r="Z130" s="30">
        <v>0</v>
      </c>
    </row>
    <row r="131" spans="1:26">
      <c r="A131" s="30">
        <v>118</v>
      </c>
      <c r="B131" s="31">
        <v>0.9835532407407408</v>
      </c>
      <c r="C131" s="32">
        <v>52.8</v>
      </c>
      <c r="D131" s="32">
        <v>0</v>
      </c>
      <c r="E131" s="33">
        <v>0</v>
      </c>
      <c r="F131" s="34">
        <v>0</v>
      </c>
      <c r="G131" s="33">
        <v>0.52164100000000002</v>
      </c>
      <c r="H131" s="33">
        <v>0.43230499999999999</v>
      </c>
      <c r="I131" s="33">
        <v>0.48922399999999999</v>
      </c>
      <c r="J131" s="33">
        <v>5.6918999999999997E-2</v>
      </c>
      <c r="K131" s="33">
        <v>0.116345</v>
      </c>
      <c r="L131" s="32">
        <v>302.60000000000002</v>
      </c>
      <c r="M131" s="33">
        <v>0.59756100000000001</v>
      </c>
      <c r="N131" s="30">
        <v>1720</v>
      </c>
      <c r="O131" s="30">
        <v>0</v>
      </c>
      <c r="P131" s="30">
        <v>0</v>
      </c>
      <c r="Q131" s="33">
        <v>0.99258000000000002</v>
      </c>
      <c r="R131" s="33">
        <v>0.24499099999999999</v>
      </c>
      <c r="S131" s="33">
        <v>0.47063500000000003</v>
      </c>
      <c r="T131" s="33">
        <v>0.22564400000000001</v>
      </c>
      <c r="U131" s="33">
        <v>0.47944599999999998</v>
      </c>
      <c r="V131" s="32">
        <v>476.9</v>
      </c>
      <c r="W131" s="33">
        <v>5.9555999999999998E-2</v>
      </c>
      <c r="X131" s="30">
        <v>417</v>
      </c>
      <c r="Y131" s="30">
        <v>0</v>
      </c>
      <c r="Z131" s="30">
        <v>0</v>
      </c>
    </row>
    <row r="132" spans="1:26">
      <c r="A132" s="30">
        <v>119</v>
      </c>
      <c r="B132" s="31">
        <v>0.98362268518518514</v>
      </c>
      <c r="C132" s="32">
        <v>53.9</v>
      </c>
      <c r="D132" s="32">
        <v>0</v>
      </c>
      <c r="E132" s="33">
        <v>0</v>
      </c>
      <c r="F132" s="34">
        <v>0</v>
      </c>
      <c r="G132" s="33">
        <v>0.99522999999999995</v>
      </c>
      <c r="H132" s="33">
        <v>0.224629</v>
      </c>
      <c r="I132" s="33">
        <v>0.45430599999999999</v>
      </c>
      <c r="J132" s="33">
        <v>0.22967699999999999</v>
      </c>
      <c r="K132" s="33">
        <v>0.50555600000000001</v>
      </c>
      <c r="L132" s="32">
        <v>343.2</v>
      </c>
      <c r="M132" s="33">
        <v>2.4390000000000002E-3</v>
      </c>
      <c r="N132" s="30">
        <v>364</v>
      </c>
      <c r="O132" s="30">
        <v>0</v>
      </c>
      <c r="P132" s="30">
        <v>0</v>
      </c>
      <c r="Q132" s="33">
        <v>0.99457099999999998</v>
      </c>
      <c r="R132" s="33">
        <v>0.32887300000000003</v>
      </c>
      <c r="S132" s="33">
        <v>0.64219000000000004</v>
      </c>
      <c r="T132" s="33">
        <v>0.31331700000000001</v>
      </c>
      <c r="U132" s="33">
        <v>0.48788900000000002</v>
      </c>
      <c r="V132" s="32">
        <v>470.4</v>
      </c>
      <c r="W132" s="33">
        <v>2.4390000000000002E-3</v>
      </c>
      <c r="X132" s="30">
        <v>564</v>
      </c>
      <c r="Y132" s="30">
        <v>0</v>
      </c>
      <c r="Z132" s="30">
        <v>0</v>
      </c>
    </row>
    <row r="133" spans="1:26">
      <c r="A133" s="30">
        <v>120</v>
      </c>
      <c r="B133" s="31">
        <v>0.98368055555555556</v>
      </c>
      <c r="C133" s="32">
        <v>55</v>
      </c>
      <c r="D133" s="32">
        <v>0</v>
      </c>
      <c r="E133" s="33">
        <v>0</v>
      </c>
      <c r="F133" s="34">
        <v>0</v>
      </c>
      <c r="G133" s="33">
        <v>0.235176</v>
      </c>
      <c r="H133" s="33">
        <v>0.50906300000000004</v>
      </c>
      <c r="I133" s="33">
        <v>0.82553900000000002</v>
      </c>
      <c r="J133" s="33">
        <v>0.31647599999999998</v>
      </c>
      <c r="K133" s="33">
        <v>0.383357</v>
      </c>
      <c r="L133" s="32">
        <v>117.8</v>
      </c>
      <c r="M133" s="33">
        <v>0.59756100000000001</v>
      </c>
      <c r="N133" s="30">
        <v>276</v>
      </c>
      <c r="O133" s="30">
        <v>0</v>
      </c>
      <c r="P133" s="30">
        <v>0</v>
      </c>
      <c r="Q133" s="33">
        <v>0.99458800000000003</v>
      </c>
      <c r="R133" s="33">
        <v>0.32380799999999998</v>
      </c>
      <c r="S133" s="33">
        <v>0.63781399999999999</v>
      </c>
      <c r="T133" s="33">
        <v>0.31400499999999998</v>
      </c>
      <c r="U133" s="33">
        <v>0.492315</v>
      </c>
      <c r="V133" s="32">
        <v>374.8</v>
      </c>
      <c r="W133" s="33">
        <v>2.4390000000000002E-3</v>
      </c>
      <c r="X133" s="30">
        <v>396</v>
      </c>
      <c r="Y133" s="30">
        <v>0</v>
      </c>
      <c r="Z133" s="30">
        <v>0</v>
      </c>
    </row>
    <row r="134" spans="1:26">
      <c r="A134" s="30">
        <v>121</v>
      </c>
      <c r="B134" s="31">
        <v>0.98375000000000001</v>
      </c>
      <c r="C134" s="32">
        <v>56.3</v>
      </c>
      <c r="D134" s="32">
        <v>0</v>
      </c>
      <c r="E134" s="33">
        <v>0</v>
      </c>
      <c r="F134" s="34">
        <v>0</v>
      </c>
      <c r="G134" s="33">
        <v>0.99686900000000001</v>
      </c>
      <c r="H134" s="33">
        <v>0.32187199999999999</v>
      </c>
      <c r="I134" s="33">
        <v>0.705013</v>
      </c>
      <c r="J134" s="33">
        <v>0.38314100000000001</v>
      </c>
      <c r="K134" s="33">
        <v>0.54345200000000005</v>
      </c>
      <c r="L134" s="32">
        <v>347.2</v>
      </c>
      <c r="M134" s="33">
        <v>0.12829299999999999</v>
      </c>
      <c r="N134" s="30">
        <v>259</v>
      </c>
      <c r="O134" s="30">
        <v>0</v>
      </c>
      <c r="P134" s="30">
        <v>0</v>
      </c>
      <c r="Q134" s="33">
        <v>0.99730200000000002</v>
      </c>
      <c r="R134" s="33">
        <v>0.42697000000000002</v>
      </c>
      <c r="S134" s="33">
        <v>0.810805</v>
      </c>
      <c r="T134" s="33">
        <v>0.38383499999999998</v>
      </c>
      <c r="U134" s="33">
        <v>0.47339999999999999</v>
      </c>
      <c r="V134" s="32">
        <v>391.8</v>
      </c>
      <c r="W134" s="33">
        <v>2.4390000000000002E-3</v>
      </c>
      <c r="X134" s="30">
        <v>504</v>
      </c>
      <c r="Y134" s="30">
        <v>0</v>
      </c>
      <c r="Z134" s="30">
        <v>0</v>
      </c>
    </row>
    <row r="135" spans="1:26">
      <c r="A135" s="30">
        <v>122</v>
      </c>
      <c r="B135" s="31">
        <v>0.98380787037037043</v>
      </c>
      <c r="C135" s="32">
        <v>57.2</v>
      </c>
      <c r="D135" s="32">
        <v>0</v>
      </c>
      <c r="E135" s="33">
        <v>0</v>
      </c>
      <c r="F135" s="34">
        <v>0</v>
      </c>
      <c r="G135" s="33">
        <v>0.99587800000000004</v>
      </c>
      <c r="H135" s="33">
        <v>0.28403400000000001</v>
      </c>
      <c r="I135" s="33">
        <v>0.653609</v>
      </c>
      <c r="J135" s="33">
        <v>0.36957600000000002</v>
      </c>
      <c r="K135" s="33">
        <v>0.565438</v>
      </c>
      <c r="L135" s="32">
        <v>364.2</v>
      </c>
      <c r="M135" s="33">
        <v>2.4390000000000002E-3</v>
      </c>
      <c r="N135" s="30">
        <v>400</v>
      </c>
      <c r="O135" s="30">
        <v>0</v>
      </c>
      <c r="P135" s="30">
        <v>0</v>
      </c>
      <c r="Q135" s="33">
        <v>0.48508200000000001</v>
      </c>
      <c r="R135" s="33">
        <v>0.34706599999999999</v>
      </c>
      <c r="S135" s="33">
        <v>0.48990699999999998</v>
      </c>
      <c r="T135" s="33">
        <v>0.142842</v>
      </c>
      <c r="U135" s="33">
        <v>0.29156900000000002</v>
      </c>
      <c r="V135" s="32">
        <v>145.4</v>
      </c>
      <c r="W135" s="33">
        <v>0.36838100000000001</v>
      </c>
      <c r="X135" s="30">
        <v>652</v>
      </c>
      <c r="Y135" s="30">
        <v>0</v>
      </c>
      <c r="Z135" s="30">
        <v>0</v>
      </c>
    </row>
    <row r="136" spans="1:26">
      <c r="A136" s="30">
        <v>123</v>
      </c>
      <c r="B136" s="31">
        <v>0.98387731481481477</v>
      </c>
      <c r="C136" s="32">
        <v>58.5</v>
      </c>
      <c r="D136" s="32">
        <v>0</v>
      </c>
      <c r="E136" s="33">
        <v>0</v>
      </c>
      <c r="F136" s="34">
        <v>0</v>
      </c>
      <c r="G136" s="33">
        <v>0.86732100000000001</v>
      </c>
      <c r="H136" s="33">
        <v>0.59979400000000005</v>
      </c>
      <c r="I136" s="33">
        <v>0.91434499999999996</v>
      </c>
      <c r="J136" s="33">
        <v>0.31455100000000003</v>
      </c>
      <c r="K136" s="33">
        <v>0.34401700000000002</v>
      </c>
      <c r="L136" s="32">
        <v>198.9</v>
      </c>
      <c r="M136" s="33">
        <v>2.4390000000000002E-3</v>
      </c>
      <c r="N136" s="30">
        <v>345</v>
      </c>
      <c r="O136" s="30">
        <v>0</v>
      </c>
      <c r="P136" s="30">
        <v>0</v>
      </c>
      <c r="Q136" s="33">
        <v>0.25244899999999998</v>
      </c>
      <c r="R136" s="33">
        <v>0.58475200000000005</v>
      </c>
      <c r="S136" s="33">
        <v>0.76349800000000001</v>
      </c>
      <c r="T136" s="33">
        <v>0.17874599999999999</v>
      </c>
      <c r="U136" s="33">
        <v>0.23411399999999999</v>
      </c>
      <c r="V136" s="32">
        <v>103.3</v>
      </c>
      <c r="W136" s="33">
        <v>0.22674</v>
      </c>
      <c r="X136" s="30">
        <v>327</v>
      </c>
      <c r="Y136" s="30">
        <v>0</v>
      </c>
      <c r="Z136" s="30">
        <v>0</v>
      </c>
    </row>
    <row r="137" spans="1:26">
      <c r="A137" s="30">
        <v>124</v>
      </c>
      <c r="B137" s="31">
        <v>0.98393518518518519</v>
      </c>
      <c r="C137" s="32">
        <v>59.7</v>
      </c>
      <c r="D137" s="32">
        <v>0</v>
      </c>
      <c r="E137" s="33">
        <v>0</v>
      </c>
      <c r="F137" s="34">
        <v>0</v>
      </c>
      <c r="G137" s="33">
        <v>0.99240200000000001</v>
      </c>
      <c r="H137" s="33">
        <v>0.21244299999999999</v>
      </c>
      <c r="I137" s="33">
        <v>0.45194800000000002</v>
      </c>
      <c r="J137" s="33">
        <v>0.239505</v>
      </c>
      <c r="K137" s="33">
        <v>0.52993900000000005</v>
      </c>
      <c r="L137" s="32">
        <v>374.8</v>
      </c>
      <c r="M137" s="33">
        <v>2.4390000000000002E-3</v>
      </c>
      <c r="N137" s="30">
        <v>475</v>
      </c>
      <c r="O137" s="30">
        <v>0</v>
      </c>
      <c r="P137" s="30">
        <v>0</v>
      </c>
      <c r="Q137" s="33">
        <v>0.99205100000000002</v>
      </c>
      <c r="R137" s="33">
        <v>0.18554399999999999</v>
      </c>
      <c r="S137" s="33">
        <v>0.39254800000000001</v>
      </c>
      <c r="T137" s="33">
        <v>0.20700399999999999</v>
      </c>
      <c r="U137" s="33">
        <v>0.52733399999999997</v>
      </c>
      <c r="V137" s="32">
        <v>459.9</v>
      </c>
      <c r="W137" s="33">
        <v>2.4390000000000002E-3</v>
      </c>
      <c r="X137" s="30">
        <v>463</v>
      </c>
      <c r="Y137" s="30">
        <v>0</v>
      </c>
      <c r="Z137" s="30">
        <v>0</v>
      </c>
    </row>
    <row r="138" spans="1:26">
      <c r="A138" s="30">
        <v>125</v>
      </c>
      <c r="B138" s="31">
        <v>0.98400462962962953</v>
      </c>
      <c r="C138" s="32">
        <v>61.2</v>
      </c>
      <c r="D138" s="32">
        <v>0</v>
      </c>
      <c r="E138" s="33">
        <v>0</v>
      </c>
      <c r="F138" s="34">
        <v>0</v>
      </c>
      <c r="G138" s="33">
        <v>0.99334299999999998</v>
      </c>
      <c r="H138" s="33">
        <v>0.25498300000000002</v>
      </c>
      <c r="I138" s="33">
        <v>0.54634700000000003</v>
      </c>
      <c r="J138" s="33">
        <v>0.29136499999999999</v>
      </c>
      <c r="K138" s="33">
        <v>0.53329599999999999</v>
      </c>
      <c r="L138" s="32">
        <v>364.2</v>
      </c>
      <c r="M138" s="33">
        <v>2.3104E-2</v>
      </c>
      <c r="N138" s="30">
        <v>558</v>
      </c>
      <c r="O138" s="30">
        <v>0</v>
      </c>
      <c r="P138" s="30">
        <v>0</v>
      </c>
      <c r="Q138" s="33">
        <v>0.99355899999999997</v>
      </c>
      <c r="R138" s="33">
        <v>0.25111299999999998</v>
      </c>
      <c r="S138" s="33">
        <v>0.50619899999999995</v>
      </c>
      <c r="T138" s="33">
        <v>0.25508700000000001</v>
      </c>
      <c r="U138" s="33">
        <v>0.50392499999999996</v>
      </c>
      <c r="V138" s="32">
        <v>315.60000000000002</v>
      </c>
      <c r="W138" s="33">
        <v>2.4390000000000002E-3</v>
      </c>
      <c r="X138" s="30">
        <v>766</v>
      </c>
      <c r="Y138" s="30">
        <v>0</v>
      </c>
      <c r="Z138" s="30">
        <v>0</v>
      </c>
    </row>
    <row r="139" spans="1:26">
      <c r="A139" s="30">
        <v>126</v>
      </c>
      <c r="B139" s="31">
        <v>0.98406249999999995</v>
      </c>
      <c r="C139" s="32">
        <v>62.3</v>
      </c>
      <c r="D139" s="32">
        <v>0</v>
      </c>
      <c r="E139" s="33">
        <v>0</v>
      </c>
      <c r="F139" s="34">
        <v>0</v>
      </c>
      <c r="G139" s="33">
        <v>0.99469300000000005</v>
      </c>
      <c r="H139" s="33">
        <v>0.28170499999999998</v>
      </c>
      <c r="I139" s="33">
        <v>0.60099400000000003</v>
      </c>
      <c r="J139" s="33">
        <v>0.31928899999999999</v>
      </c>
      <c r="K139" s="33">
        <v>0.53126799999999996</v>
      </c>
      <c r="L139" s="32">
        <v>423.4</v>
      </c>
      <c r="M139" s="33">
        <v>0.16173000000000001</v>
      </c>
      <c r="N139" s="30">
        <v>616</v>
      </c>
      <c r="O139" s="30">
        <v>0</v>
      </c>
      <c r="P139" s="30">
        <v>0</v>
      </c>
      <c r="Q139" s="33">
        <v>0.99280900000000005</v>
      </c>
      <c r="R139" s="33">
        <v>0.25142300000000001</v>
      </c>
      <c r="S139" s="33">
        <v>0.488124</v>
      </c>
      <c r="T139" s="33">
        <v>0.23670099999999999</v>
      </c>
      <c r="U139" s="33">
        <v>0.48492099999999999</v>
      </c>
      <c r="V139" s="32">
        <v>498</v>
      </c>
      <c r="W139" s="33">
        <v>2.4390000000000002E-3</v>
      </c>
      <c r="X139" s="30">
        <v>506</v>
      </c>
      <c r="Y139" s="30">
        <v>0</v>
      </c>
      <c r="Z139" s="30">
        <v>0</v>
      </c>
    </row>
    <row r="140" spans="1:26">
      <c r="A140" s="30">
        <v>127</v>
      </c>
      <c r="B140" s="31">
        <v>0.98413194444444441</v>
      </c>
      <c r="C140" s="32">
        <v>63.4</v>
      </c>
      <c r="D140" s="32">
        <v>0</v>
      </c>
      <c r="E140" s="33">
        <v>0</v>
      </c>
      <c r="F140" s="34">
        <v>0</v>
      </c>
      <c r="G140" s="33">
        <v>0.99590299999999998</v>
      </c>
      <c r="H140" s="33">
        <v>0.35721900000000001</v>
      </c>
      <c r="I140" s="33">
        <v>0.71860500000000005</v>
      </c>
      <c r="J140" s="33">
        <v>0.36138500000000001</v>
      </c>
      <c r="K140" s="33">
        <v>0.50289899999999998</v>
      </c>
      <c r="L140" s="32">
        <v>370.7</v>
      </c>
      <c r="M140" s="33">
        <v>0.18842500000000001</v>
      </c>
      <c r="N140" s="30">
        <v>688</v>
      </c>
      <c r="O140" s="30">
        <v>0</v>
      </c>
      <c r="P140" s="30">
        <v>0</v>
      </c>
      <c r="Q140" s="33">
        <v>0.99573900000000004</v>
      </c>
      <c r="R140" s="33">
        <v>0.27827000000000002</v>
      </c>
      <c r="S140" s="33">
        <v>0.53523399999999999</v>
      </c>
      <c r="T140" s="33">
        <v>0.25696400000000003</v>
      </c>
      <c r="U140" s="33">
        <v>0.480097</v>
      </c>
      <c r="V140" s="32">
        <v>432.4</v>
      </c>
      <c r="W140" s="33">
        <v>2.4390000000000002E-3</v>
      </c>
      <c r="X140" s="30">
        <v>683</v>
      </c>
      <c r="Y140" s="30">
        <v>0</v>
      </c>
      <c r="Z140" s="30">
        <v>0</v>
      </c>
    </row>
    <row r="141" spans="1:26">
      <c r="A141" s="30">
        <v>128</v>
      </c>
      <c r="B141" s="31">
        <v>0.98418981481481482</v>
      </c>
      <c r="C141" s="32">
        <v>64.099999999999994</v>
      </c>
      <c r="D141" s="32">
        <v>0</v>
      </c>
      <c r="E141" s="33">
        <v>0</v>
      </c>
      <c r="F141" s="34">
        <v>0</v>
      </c>
      <c r="G141" s="33">
        <v>0.99429900000000004</v>
      </c>
      <c r="H141" s="33">
        <v>0.233294</v>
      </c>
      <c r="I141" s="33">
        <v>0.46893400000000002</v>
      </c>
      <c r="J141" s="33">
        <v>0.23563999999999999</v>
      </c>
      <c r="K141" s="33">
        <v>0.502502</v>
      </c>
      <c r="L141" s="32">
        <v>353.7</v>
      </c>
      <c r="M141" s="33">
        <v>2.3104E-2</v>
      </c>
      <c r="N141" s="30">
        <v>531</v>
      </c>
      <c r="O141" s="30">
        <v>0</v>
      </c>
      <c r="P141" s="30">
        <v>0</v>
      </c>
      <c r="Q141" s="33">
        <v>0.98862300000000003</v>
      </c>
      <c r="R141" s="33">
        <v>0.26235700000000001</v>
      </c>
      <c r="S141" s="33">
        <v>0.48163800000000001</v>
      </c>
      <c r="T141" s="33">
        <v>0.219281</v>
      </c>
      <c r="U141" s="33">
        <v>0.45528200000000002</v>
      </c>
      <c r="V141" s="32">
        <v>440.4</v>
      </c>
      <c r="W141" s="33">
        <v>2.4390000000000002E-3</v>
      </c>
      <c r="X141" s="30">
        <v>590</v>
      </c>
      <c r="Y141" s="30">
        <v>0</v>
      </c>
      <c r="Z141" s="30">
        <v>0</v>
      </c>
    </row>
    <row r="142" spans="1:26">
      <c r="A142" s="30">
        <v>129</v>
      </c>
      <c r="B142" s="31">
        <v>0.98424768518518524</v>
      </c>
      <c r="C142" s="32">
        <v>65.7</v>
      </c>
      <c r="D142" s="32">
        <v>0</v>
      </c>
      <c r="E142" s="33">
        <v>0</v>
      </c>
      <c r="F142" s="34">
        <v>0</v>
      </c>
      <c r="G142" s="33">
        <v>0.99551599999999996</v>
      </c>
      <c r="H142" s="33">
        <v>0.26780100000000001</v>
      </c>
      <c r="I142" s="33">
        <v>0.57335800000000003</v>
      </c>
      <c r="J142" s="33">
        <v>0.305558</v>
      </c>
      <c r="K142" s="33">
        <v>0.53292600000000001</v>
      </c>
      <c r="L142" s="32">
        <v>387.8</v>
      </c>
      <c r="M142" s="33">
        <v>2.4390000000000002E-3</v>
      </c>
      <c r="N142" s="30">
        <v>514</v>
      </c>
      <c r="O142" s="30">
        <v>0</v>
      </c>
      <c r="P142" s="30">
        <v>0</v>
      </c>
      <c r="Q142" s="33">
        <v>0.99563500000000005</v>
      </c>
      <c r="R142" s="33">
        <v>0.34229100000000001</v>
      </c>
      <c r="S142" s="33">
        <v>0.67876899999999996</v>
      </c>
      <c r="T142" s="33">
        <v>0.33647899999999997</v>
      </c>
      <c r="U142" s="33">
        <v>0.49571900000000002</v>
      </c>
      <c r="V142" s="32">
        <v>402.3</v>
      </c>
      <c r="W142" s="33">
        <v>1.5211000000000001E-2</v>
      </c>
      <c r="X142" s="30">
        <v>414</v>
      </c>
      <c r="Y142" s="30">
        <v>0</v>
      </c>
      <c r="Z142" s="30">
        <v>0</v>
      </c>
    </row>
    <row r="143" spans="1:26">
      <c r="A143" s="30">
        <v>130</v>
      </c>
      <c r="B143" s="31">
        <v>0.98431712962962958</v>
      </c>
      <c r="C143" s="32">
        <v>67.2</v>
      </c>
      <c r="D143" s="32">
        <v>0</v>
      </c>
      <c r="E143" s="33">
        <v>0</v>
      </c>
      <c r="F143" s="34">
        <v>0</v>
      </c>
      <c r="G143" s="33">
        <v>0.99640600000000001</v>
      </c>
      <c r="H143" s="33">
        <v>0.37567699999999998</v>
      </c>
      <c r="I143" s="33">
        <v>0.80458399999999997</v>
      </c>
      <c r="J143" s="33">
        <v>0.42890800000000001</v>
      </c>
      <c r="K143" s="33">
        <v>0.53308</v>
      </c>
      <c r="L143" s="32">
        <v>296.10000000000002</v>
      </c>
      <c r="M143" s="33">
        <v>0.105765</v>
      </c>
      <c r="N143" s="30">
        <v>458</v>
      </c>
      <c r="O143" s="30">
        <v>0</v>
      </c>
      <c r="P143" s="30">
        <v>0</v>
      </c>
      <c r="Q143" s="33">
        <v>0.52705900000000006</v>
      </c>
      <c r="R143" s="33">
        <v>0.51455700000000004</v>
      </c>
      <c r="S143" s="33">
        <v>0.52604300000000004</v>
      </c>
      <c r="T143" s="33">
        <v>1.1487000000000001E-2</v>
      </c>
      <c r="U143" s="33">
        <v>2.1836000000000001E-2</v>
      </c>
      <c r="V143" s="32">
        <v>103.3</v>
      </c>
      <c r="W143" s="33">
        <v>0.36838100000000001</v>
      </c>
      <c r="X143" s="30">
        <v>0</v>
      </c>
      <c r="Y143" s="30">
        <v>0</v>
      </c>
      <c r="Z143" s="30">
        <v>0</v>
      </c>
    </row>
    <row r="144" spans="1:26">
      <c r="A144" s="30">
        <v>131</v>
      </c>
      <c r="B144" s="31">
        <v>0.984375</v>
      </c>
      <c r="C144" s="32">
        <v>67.900000000000006</v>
      </c>
      <c r="D144" s="32">
        <v>0</v>
      </c>
      <c r="E144" s="33">
        <v>0</v>
      </c>
      <c r="F144" s="34">
        <v>0</v>
      </c>
      <c r="G144" s="33">
        <v>0.99603900000000001</v>
      </c>
      <c r="H144" s="33">
        <v>0.23957400000000001</v>
      </c>
      <c r="I144" s="33">
        <v>0.51655700000000004</v>
      </c>
      <c r="J144" s="33">
        <v>0.27698200000000001</v>
      </c>
      <c r="K144" s="33">
        <v>0.53620900000000005</v>
      </c>
      <c r="L144" s="32">
        <v>370.7</v>
      </c>
      <c r="M144" s="33">
        <v>4.3769000000000002E-2</v>
      </c>
      <c r="N144" s="30">
        <v>464</v>
      </c>
      <c r="O144" s="30">
        <v>0</v>
      </c>
      <c r="P144" s="30">
        <v>0</v>
      </c>
      <c r="Q144" s="33">
        <v>0.996282</v>
      </c>
      <c r="R144" s="33">
        <v>0.32048700000000002</v>
      </c>
      <c r="S144" s="33">
        <v>0.67241499999999998</v>
      </c>
      <c r="T144" s="33">
        <v>0.35192800000000002</v>
      </c>
      <c r="U144" s="33">
        <v>0.52337999999999996</v>
      </c>
      <c r="V144" s="32">
        <v>446.9</v>
      </c>
      <c r="W144" s="33">
        <v>7.3179999999999999E-3</v>
      </c>
      <c r="X144" s="30">
        <v>544</v>
      </c>
      <c r="Y144" s="30">
        <v>0</v>
      </c>
      <c r="Z144" s="30">
        <v>0</v>
      </c>
    </row>
    <row r="145" spans="1:26">
      <c r="A145" s="30">
        <v>132</v>
      </c>
      <c r="B145" s="31">
        <v>0.98444444444444434</v>
      </c>
      <c r="C145" s="32">
        <v>69.2</v>
      </c>
      <c r="D145" s="32">
        <v>0</v>
      </c>
      <c r="E145" s="33">
        <v>0</v>
      </c>
      <c r="F145" s="34">
        <v>0</v>
      </c>
      <c r="G145" s="33">
        <v>0.489981</v>
      </c>
      <c r="H145" s="33">
        <v>0.42727999999999999</v>
      </c>
      <c r="I145" s="33">
        <v>0.69070500000000001</v>
      </c>
      <c r="J145" s="33">
        <v>0.26342500000000002</v>
      </c>
      <c r="K145" s="33">
        <v>0.381386</v>
      </c>
      <c r="L145" s="32">
        <v>746</v>
      </c>
      <c r="M145" s="33">
        <v>0.59756100000000001</v>
      </c>
      <c r="N145" s="30">
        <v>0</v>
      </c>
      <c r="O145" s="30">
        <v>0</v>
      </c>
      <c r="P145" s="30">
        <v>0</v>
      </c>
      <c r="Q145" s="33">
        <v>0.212725</v>
      </c>
      <c r="R145" s="33">
        <v>0.46509600000000001</v>
      </c>
      <c r="S145" s="33">
        <v>0.51868099999999995</v>
      </c>
      <c r="T145" s="33">
        <v>5.3585000000000001E-2</v>
      </c>
      <c r="U145" s="33">
        <v>0.103311</v>
      </c>
      <c r="V145" s="32">
        <v>103.3</v>
      </c>
      <c r="W145" s="33">
        <v>0.36838100000000001</v>
      </c>
      <c r="X145" s="30">
        <v>0</v>
      </c>
      <c r="Y145" s="30">
        <v>0</v>
      </c>
      <c r="Z145" s="30">
        <v>0</v>
      </c>
    </row>
    <row r="146" spans="1:26">
      <c r="A146" s="30">
        <v>133</v>
      </c>
      <c r="B146" s="31">
        <v>0.98450231481481476</v>
      </c>
      <c r="C146" s="32">
        <v>70.5</v>
      </c>
      <c r="D146" s="32">
        <v>0</v>
      </c>
      <c r="E146" s="33">
        <v>0</v>
      </c>
      <c r="F146" s="34">
        <v>0</v>
      </c>
      <c r="G146" s="33">
        <v>3.3328000000000003E-2</v>
      </c>
      <c r="H146" s="33">
        <v>0.52481999999999995</v>
      </c>
      <c r="I146" s="33">
        <v>0.61018099999999997</v>
      </c>
      <c r="J146" s="33">
        <v>8.5361000000000006E-2</v>
      </c>
      <c r="K146" s="33">
        <v>0.13989499999999999</v>
      </c>
      <c r="L146" s="32">
        <v>302.60000000000002</v>
      </c>
      <c r="M146" s="33">
        <v>0.36838100000000001</v>
      </c>
      <c r="N146" s="30">
        <v>0</v>
      </c>
      <c r="O146" s="30">
        <v>0</v>
      </c>
      <c r="P146" s="30">
        <v>0</v>
      </c>
      <c r="Q146" s="33">
        <v>0.99586399999999997</v>
      </c>
      <c r="R146" s="33">
        <v>0.30599999999999999</v>
      </c>
      <c r="S146" s="33">
        <v>0.667825</v>
      </c>
      <c r="T146" s="33">
        <v>0.36182599999999998</v>
      </c>
      <c r="U146" s="33">
        <v>0.54179699999999997</v>
      </c>
      <c r="V146" s="32">
        <v>450.9</v>
      </c>
      <c r="W146" s="33">
        <v>2.4390000000000002E-3</v>
      </c>
      <c r="X146" s="30">
        <v>520</v>
      </c>
      <c r="Y146" s="30">
        <v>0</v>
      </c>
      <c r="Z146" s="30">
        <v>0</v>
      </c>
    </row>
    <row r="147" spans="1:26">
      <c r="A147" s="30">
        <v>134</v>
      </c>
      <c r="B147" s="31">
        <v>0.98457175925925933</v>
      </c>
      <c r="C147" s="32">
        <v>71.400000000000006</v>
      </c>
      <c r="D147" s="32">
        <v>0</v>
      </c>
      <c r="E147" s="33">
        <v>0</v>
      </c>
      <c r="F147" s="34">
        <v>0</v>
      </c>
      <c r="G147" s="33">
        <v>0.99819999999999998</v>
      </c>
      <c r="H147" s="33">
        <v>0.39962199999999998</v>
      </c>
      <c r="I147" s="33">
        <v>0.84385200000000005</v>
      </c>
      <c r="J147" s="33">
        <v>0.44423000000000001</v>
      </c>
      <c r="K147" s="33">
        <v>0.52643099999999998</v>
      </c>
      <c r="L147" s="32">
        <v>360.2</v>
      </c>
      <c r="M147" s="33">
        <v>0.11064300000000001</v>
      </c>
      <c r="N147" s="30">
        <v>485</v>
      </c>
      <c r="O147" s="30">
        <v>0</v>
      </c>
      <c r="P147" s="30">
        <v>0</v>
      </c>
      <c r="Q147" s="33">
        <v>0.67813800000000002</v>
      </c>
      <c r="R147" s="33">
        <v>0.510741</v>
      </c>
      <c r="S147" s="33">
        <v>0.77326700000000004</v>
      </c>
      <c r="T147" s="33">
        <v>0.26252500000000001</v>
      </c>
      <c r="U147" s="33">
        <v>0.33950200000000003</v>
      </c>
      <c r="V147" s="32">
        <v>896.7</v>
      </c>
      <c r="W147" s="33">
        <v>8.5099999999999995E-2</v>
      </c>
      <c r="X147" s="30">
        <v>432</v>
      </c>
      <c r="Y147" s="30">
        <v>0</v>
      </c>
      <c r="Z147" s="30">
        <v>0</v>
      </c>
    </row>
    <row r="148" spans="1:26">
      <c r="A148" s="30">
        <v>135</v>
      </c>
      <c r="B148" s="31">
        <v>0.98462962962962963</v>
      </c>
      <c r="C148" s="32">
        <v>72.7</v>
      </c>
      <c r="D148" s="32">
        <v>0</v>
      </c>
      <c r="E148" s="33">
        <v>0</v>
      </c>
      <c r="F148" s="34">
        <v>0</v>
      </c>
      <c r="G148" s="33">
        <v>0.98216499999999995</v>
      </c>
      <c r="H148" s="33">
        <v>0.75425799999999998</v>
      </c>
      <c r="I148" s="33">
        <v>1.3855139999999999</v>
      </c>
      <c r="J148" s="33">
        <v>0.63125600000000004</v>
      </c>
      <c r="K148" s="33">
        <v>0.45561099999999999</v>
      </c>
      <c r="L148" s="32">
        <v>302.60000000000002</v>
      </c>
      <c r="M148" s="33">
        <v>0.36838100000000001</v>
      </c>
      <c r="N148" s="30">
        <v>243</v>
      </c>
      <c r="O148" s="30">
        <v>0</v>
      </c>
      <c r="P148" s="30">
        <v>0</v>
      </c>
      <c r="Q148" s="33">
        <v>0.61305100000000001</v>
      </c>
      <c r="R148" s="33">
        <v>0.418792</v>
      </c>
      <c r="S148" s="33">
        <v>0.55758200000000002</v>
      </c>
      <c r="T148" s="33">
        <v>0.13879</v>
      </c>
      <c r="U148" s="33">
        <v>0.248914</v>
      </c>
      <c r="V148" s="32">
        <v>198.9</v>
      </c>
      <c r="W148" s="33">
        <v>0.36838100000000001</v>
      </c>
      <c r="X148" s="30">
        <v>569</v>
      </c>
      <c r="Y148" s="30">
        <v>0</v>
      </c>
      <c r="Z148" s="30">
        <v>0</v>
      </c>
    </row>
    <row r="149" spans="1:26">
      <c r="A149" s="30">
        <v>136</v>
      </c>
      <c r="B149" s="31">
        <v>0.98469907407407409</v>
      </c>
      <c r="C149" s="32">
        <v>73.400000000000006</v>
      </c>
      <c r="D149" s="32">
        <v>0</v>
      </c>
      <c r="E149" s="33">
        <v>0</v>
      </c>
      <c r="F149" s="34">
        <v>0</v>
      </c>
      <c r="G149" s="33">
        <v>0.36109599999999997</v>
      </c>
      <c r="H149" s="33">
        <v>0.73496300000000003</v>
      </c>
      <c r="I149" s="33">
        <v>0.87423300000000004</v>
      </c>
      <c r="J149" s="33">
        <v>0.139269</v>
      </c>
      <c r="K149" s="33">
        <v>0.159305</v>
      </c>
      <c r="L149" s="32">
        <v>663.3</v>
      </c>
      <c r="M149" s="33">
        <v>0.36838100000000001</v>
      </c>
      <c r="N149" s="30">
        <v>0</v>
      </c>
      <c r="O149" s="30">
        <v>0</v>
      </c>
      <c r="P149" s="30">
        <v>0</v>
      </c>
      <c r="Q149" s="33">
        <v>0.85135000000000005</v>
      </c>
      <c r="R149" s="33">
        <v>0.65997600000000001</v>
      </c>
      <c r="S149" s="33">
        <v>1.2367699999999999</v>
      </c>
      <c r="T149" s="33">
        <v>0.57679400000000003</v>
      </c>
      <c r="U149" s="33">
        <v>0.46637099999999998</v>
      </c>
      <c r="V149" s="32">
        <v>485</v>
      </c>
      <c r="W149" s="33">
        <v>0.45591999999999999</v>
      </c>
      <c r="X149" s="30">
        <v>360</v>
      </c>
      <c r="Y149" s="30">
        <v>0</v>
      </c>
      <c r="Z149" s="30">
        <v>0</v>
      </c>
    </row>
    <row r="150" spans="1:26">
      <c r="A150" s="30">
        <v>137</v>
      </c>
      <c r="B150" s="31">
        <v>0.98475694444444439</v>
      </c>
      <c r="C150" s="32">
        <v>74.900000000000006</v>
      </c>
      <c r="D150" s="32">
        <v>0</v>
      </c>
      <c r="E150" s="33">
        <v>0</v>
      </c>
      <c r="F150" s="34">
        <v>0</v>
      </c>
      <c r="G150" s="33">
        <v>0.99757200000000001</v>
      </c>
      <c r="H150" s="33">
        <v>0.396756</v>
      </c>
      <c r="I150" s="33">
        <v>0.87003799999999998</v>
      </c>
      <c r="J150" s="33">
        <v>0.47328199999999998</v>
      </c>
      <c r="K150" s="33">
        <v>0.54397899999999999</v>
      </c>
      <c r="L150" s="32">
        <v>306.7</v>
      </c>
      <c r="M150" s="33">
        <v>1.5211000000000001E-2</v>
      </c>
      <c r="N150" s="30">
        <v>375</v>
      </c>
      <c r="O150" s="30">
        <v>0</v>
      </c>
      <c r="P150" s="30">
        <v>0</v>
      </c>
      <c r="Q150" s="33">
        <v>0.99687700000000001</v>
      </c>
      <c r="R150" s="33">
        <v>0.49957400000000002</v>
      </c>
      <c r="S150" s="33">
        <v>1.07572</v>
      </c>
      <c r="T150" s="33">
        <v>0.57614600000000005</v>
      </c>
      <c r="U150" s="33">
        <v>0.53559100000000004</v>
      </c>
      <c r="V150" s="32">
        <v>442.9</v>
      </c>
      <c r="W150" s="33">
        <v>2.4390000000000002E-3</v>
      </c>
      <c r="X150" s="30">
        <v>625</v>
      </c>
      <c r="Y150" s="30">
        <v>0</v>
      </c>
      <c r="Z150" s="30">
        <v>0</v>
      </c>
    </row>
    <row r="151" spans="1:26">
      <c r="A151" s="30">
        <v>138</v>
      </c>
      <c r="B151" s="31">
        <v>0.98482638888888896</v>
      </c>
      <c r="C151" s="32">
        <v>76.099999999999994</v>
      </c>
      <c r="D151" s="32">
        <v>0</v>
      </c>
      <c r="E151" s="33">
        <v>0</v>
      </c>
      <c r="F151" s="34">
        <v>0</v>
      </c>
      <c r="G151" s="33">
        <v>0.99818300000000004</v>
      </c>
      <c r="H151" s="33">
        <v>0.56544499999999998</v>
      </c>
      <c r="I151" s="33">
        <v>1.384139</v>
      </c>
      <c r="J151" s="33">
        <v>0.81869400000000003</v>
      </c>
      <c r="K151" s="33">
        <v>0.59148299999999998</v>
      </c>
      <c r="L151" s="32">
        <v>347.2</v>
      </c>
      <c r="M151" s="33">
        <v>2.3104E-2</v>
      </c>
      <c r="N151" s="30">
        <v>662</v>
      </c>
      <c r="O151" s="30">
        <v>0</v>
      </c>
      <c r="P151" s="30">
        <v>0</v>
      </c>
      <c r="Q151" s="33">
        <v>0.95993499999999998</v>
      </c>
      <c r="R151" s="33">
        <v>0.54089100000000001</v>
      </c>
      <c r="S151" s="33">
        <v>0.87773400000000001</v>
      </c>
      <c r="T151" s="33">
        <v>0.33684399999999998</v>
      </c>
      <c r="U151" s="33">
        <v>0.38376500000000002</v>
      </c>
      <c r="V151" s="32">
        <v>326.2</v>
      </c>
      <c r="W151" s="33">
        <v>0.51002199999999998</v>
      </c>
      <c r="X151" s="30">
        <v>565</v>
      </c>
      <c r="Y151" s="30">
        <v>0</v>
      </c>
      <c r="Z151" s="30">
        <v>0</v>
      </c>
    </row>
    <row r="152" spans="1:26">
      <c r="A152" s="30">
        <v>139</v>
      </c>
      <c r="B152" s="31">
        <v>0.98488425925925915</v>
      </c>
      <c r="C152" s="32">
        <v>77</v>
      </c>
      <c r="D152" s="32">
        <v>0</v>
      </c>
      <c r="E152" s="33">
        <v>0</v>
      </c>
      <c r="F152" s="34">
        <v>0</v>
      </c>
      <c r="G152" s="33">
        <v>0.99818300000000004</v>
      </c>
      <c r="H152" s="33">
        <v>0.38255499999999998</v>
      </c>
      <c r="I152" s="33">
        <v>0.84972000000000003</v>
      </c>
      <c r="J152" s="33">
        <v>0.467165</v>
      </c>
      <c r="K152" s="33">
        <v>0.54978700000000003</v>
      </c>
      <c r="L152" s="32">
        <v>288.10000000000002</v>
      </c>
      <c r="M152" s="33">
        <v>2.4390000000000002E-3</v>
      </c>
      <c r="N152" s="30">
        <v>381</v>
      </c>
      <c r="O152" s="30">
        <v>0</v>
      </c>
      <c r="P152" s="30">
        <v>0</v>
      </c>
      <c r="Q152" s="33">
        <v>0.56337899999999996</v>
      </c>
      <c r="R152" s="33">
        <v>0.48840899999999998</v>
      </c>
      <c r="S152" s="33">
        <v>0.68835100000000005</v>
      </c>
      <c r="T152" s="33">
        <v>0.19994200000000001</v>
      </c>
      <c r="U152" s="33">
        <v>0.29046499999999997</v>
      </c>
      <c r="V152" s="32">
        <v>896.7</v>
      </c>
      <c r="W152" s="33">
        <v>0.36838100000000001</v>
      </c>
      <c r="X152" s="30">
        <v>662</v>
      </c>
      <c r="Y152" s="30">
        <v>0</v>
      </c>
      <c r="Z152" s="30">
        <v>0</v>
      </c>
    </row>
    <row r="153" spans="1:26">
      <c r="A153" s="30">
        <v>140</v>
      </c>
      <c r="B153" s="31">
        <v>0.98494212962962957</v>
      </c>
      <c r="C153" s="32">
        <v>77.900000000000006</v>
      </c>
      <c r="D153" s="32">
        <v>0</v>
      </c>
      <c r="E153" s="33">
        <v>0</v>
      </c>
      <c r="F153" s="34">
        <v>0</v>
      </c>
      <c r="G153" s="33">
        <v>0.99789799999999995</v>
      </c>
      <c r="H153" s="33">
        <v>0.31011699999999998</v>
      </c>
      <c r="I153" s="33">
        <v>0.68475600000000003</v>
      </c>
      <c r="J153" s="33">
        <v>0.37463800000000003</v>
      </c>
      <c r="K153" s="33">
        <v>0.54711200000000004</v>
      </c>
      <c r="L153" s="32">
        <v>330.2</v>
      </c>
      <c r="M153" s="33">
        <v>3.5875999999999998E-2</v>
      </c>
      <c r="N153" s="30">
        <v>353</v>
      </c>
      <c r="O153" s="30">
        <v>0</v>
      </c>
      <c r="P153" s="30">
        <v>0</v>
      </c>
      <c r="Q153" s="33">
        <v>0.95460400000000001</v>
      </c>
      <c r="R153" s="33">
        <v>0.45763900000000002</v>
      </c>
      <c r="S153" s="33">
        <v>0.80309600000000003</v>
      </c>
      <c r="T153" s="33">
        <v>0.34545700000000001</v>
      </c>
      <c r="U153" s="33">
        <v>0.43015700000000001</v>
      </c>
      <c r="V153" s="32">
        <v>347.2</v>
      </c>
      <c r="W153" s="33">
        <v>0.319158</v>
      </c>
      <c r="X153" s="30">
        <v>350</v>
      </c>
      <c r="Y153" s="30">
        <v>0</v>
      </c>
      <c r="Z153" s="30">
        <v>0</v>
      </c>
    </row>
    <row r="154" spans="1:26">
      <c r="A154" s="30">
        <v>141</v>
      </c>
      <c r="B154" s="31">
        <v>0.98501157407407414</v>
      </c>
      <c r="C154" s="32">
        <v>78.900000000000006</v>
      </c>
      <c r="D154" s="32">
        <v>0</v>
      </c>
      <c r="E154" s="33">
        <v>0</v>
      </c>
      <c r="F154" s="34">
        <v>0</v>
      </c>
      <c r="G154" s="33">
        <v>0.99757300000000004</v>
      </c>
      <c r="H154" s="33">
        <v>0.40174799999999999</v>
      </c>
      <c r="I154" s="33">
        <v>0.93995200000000001</v>
      </c>
      <c r="J154" s="33">
        <v>0.53820299999999999</v>
      </c>
      <c r="K154" s="33">
        <v>0.57258600000000004</v>
      </c>
      <c r="L154" s="32">
        <v>360.2</v>
      </c>
      <c r="M154" s="33">
        <v>2.3104E-2</v>
      </c>
      <c r="N154" s="30">
        <v>489</v>
      </c>
      <c r="O154" s="30">
        <v>0</v>
      </c>
      <c r="P154" s="30">
        <v>0</v>
      </c>
      <c r="Q154" s="33">
        <v>0.973275</v>
      </c>
      <c r="R154" s="33">
        <v>0.484684</v>
      </c>
      <c r="S154" s="33">
        <v>0.91088899999999995</v>
      </c>
      <c r="T154" s="33">
        <v>0.426205</v>
      </c>
      <c r="U154" s="33">
        <v>0.46789999999999998</v>
      </c>
      <c r="V154" s="32">
        <v>292.10000000000002</v>
      </c>
      <c r="W154" s="33">
        <v>0.28084199999999998</v>
      </c>
      <c r="X154" s="30">
        <v>1033</v>
      </c>
      <c r="Y154" s="30">
        <v>0</v>
      </c>
      <c r="Z154" s="30">
        <v>0</v>
      </c>
    </row>
    <row r="155" spans="1:26">
      <c r="A155" s="30">
        <v>142</v>
      </c>
      <c r="B155" s="31">
        <v>0.98506944444444444</v>
      </c>
      <c r="C155" s="32">
        <v>80</v>
      </c>
      <c r="D155" s="32">
        <v>0</v>
      </c>
      <c r="E155" s="33">
        <v>0</v>
      </c>
      <c r="F155" s="34">
        <v>0</v>
      </c>
      <c r="G155" s="33">
        <v>0.99714899999999995</v>
      </c>
      <c r="H155" s="33">
        <v>0.283113</v>
      </c>
      <c r="I155" s="33">
        <v>0.675454</v>
      </c>
      <c r="J155" s="33">
        <v>0.39234200000000002</v>
      </c>
      <c r="K155" s="33">
        <v>0.58085600000000004</v>
      </c>
      <c r="L155" s="32">
        <v>340.7</v>
      </c>
      <c r="M155" s="33">
        <v>1.0333E-2</v>
      </c>
      <c r="N155" s="30">
        <v>422</v>
      </c>
      <c r="O155" s="30">
        <v>0</v>
      </c>
      <c r="P155" s="30">
        <v>0</v>
      </c>
      <c r="Q155" s="33">
        <v>0.99422500000000003</v>
      </c>
      <c r="R155" s="33">
        <v>0.31726900000000002</v>
      </c>
      <c r="S155" s="33">
        <v>0.64744199999999996</v>
      </c>
      <c r="T155" s="33">
        <v>0.33017400000000002</v>
      </c>
      <c r="U155" s="33">
        <v>0.50996600000000003</v>
      </c>
      <c r="V155" s="32">
        <v>370.7</v>
      </c>
      <c r="W155" s="33">
        <v>2.4390000000000002E-3</v>
      </c>
      <c r="X155" s="30">
        <v>528</v>
      </c>
      <c r="Y155" s="30">
        <v>0</v>
      </c>
      <c r="Z155" s="30">
        <v>0</v>
      </c>
    </row>
    <row r="156" spans="1:26">
      <c r="A156" s="30">
        <v>143</v>
      </c>
      <c r="B156" s="31">
        <v>0.9851388888888889</v>
      </c>
      <c r="C156" s="32">
        <v>81.400000000000006</v>
      </c>
      <c r="D156" s="32">
        <v>0</v>
      </c>
      <c r="E156" s="33">
        <v>0</v>
      </c>
      <c r="F156" s="34">
        <v>0</v>
      </c>
      <c r="G156" s="33">
        <v>0.996502</v>
      </c>
      <c r="H156" s="33">
        <v>0.28974699999999998</v>
      </c>
      <c r="I156" s="33">
        <v>0.67595400000000005</v>
      </c>
      <c r="J156" s="33">
        <v>0.38620700000000002</v>
      </c>
      <c r="K156" s="33">
        <v>0.57135100000000005</v>
      </c>
      <c r="L156" s="32">
        <v>402.3</v>
      </c>
      <c r="M156" s="33">
        <v>2.4390000000000002E-3</v>
      </c>
      <c r="N156" s="30">
        <v>558</v>
      </c>
      <c r="O156" s="30">
        <v>0</v>
      </c>
      <c r="P156" s="30">
        <v>0</v>
      </c>
      <c r="Q156" s="33">
        <v>0.99551800000000001</v>
      </c>
      <c r="R156" s="33">
        <v>0.300931</v>
      </c>
      <c r="S156" s="33">
        <v>0.60119900000000004</v>
      </c>
      <c r="T156" s="33">
        <v>0.30026700000000001</v>
      </c>
      <c r="U156" s="33">
        <v>0.499448</v>
      </c>
      <c r="V156" s="32">
        <v>419.3</v>
      </c>
      <c r="W156" s="33">
        <v>6.1419000000000001E-2</v>
      </c>
      <c r="X156" s="30">
        <v>754</v>
      </c>
      <c r="Y156" s="30">
        <v>0</v>
      </c>
      <c r="Z156" s="30">
        <v>0</v>
      </c>
    </row>
    <row r="157" spans="1:26">
      <c r="A157" s="30">
        <v>144</v>
      </c>
      <c r="B157" s="31">
        <v>0.9851967592592592</v>
      </c>
      <c r="C157" s="32">
        <v>82.5</v>
      </c>
      <c r="D157" s="32">
        <v>0</v>
      </c>
      <c r="E157" s="33">
        <v>0</v>
      </c>
      <c r="F157" s="34">
        <v>0</v>
      </c>
      <c r="G157" s="33">
        <v>0.91261800000000004</v>
      </c>
      <c r="H157" s="33">
        <v>0.44337700000000002</v>
      </c>
      <c r="I157" s="33">
        <v>0.739927</v>
      </c>
      <c r="J157" s="33">
        <v>0.29654999999999998</v>
      </c>
      <c r="K157" s="33">
        <v>0.40078200000000003</v>
      </c>
      <c r="L157" s="32">
        <v>202.9</v>
      </c>
      <c r="M157" s="33">
        <v>0.36838100000000001</v>
      </c>
      <c r="N157" s="30">
        <v>655</v>
      </c>
      <c r="O157" s="30">
        <v>0</v>
      </c>
      <c r="P157" s="30">
        <v>0</v>
      </c>
      <c r="Q157" s="33">
        <v>0.99691300000000005</v>
      </c>
      <c r="R157" s="33">
        <v>0.41942600000000002</v>
      </c>
      <c r="S157" s="33">
        <v>0.87804700000000002</v>
      </c>
      <c r="T157" s="33">
        <v>0.458621</v>
      </c>
      <c r="U157" s="33">
        <v>0.52231899999999998</v>
      </c>
      <c r="V157" s="32">
        <v>508.5</v>
      </c>
      <c r="W157" s="33">
        <v>3.8891000000000002E-2</v>
      </c>
      <c r="X157" s="30">
        <v>504</v>
      </c>
      <c r="Y157" s="30">
        <v>0</v>
      </c>
      <c r="Z157" s="30">
        <v>0</v>
      </c>
    </row>
    <row r="158" spans="1:26">
      <c r="A158" s="30">
        <v>145</v>
      </c>
      <c r="B158" s="31">
        <v>0.98526620370370377</v>
      </c>
      <c r="C158" s="32">
        <v>83.8</v>
      </c>
      <c r="D158" s="32">
        <v>0</v>
      </c>
      <c r="E158" s="33">
        <v>0</v>
      </c>
      <c r="F158" s="34">
        <v>0</v>
      </c>
      <c r="G158" s="33">
        <v>0.53620900000000005</v>
      </c>
      <c r="H158" s="33">
        <v>0.38517899999999999</v>
      </c>
      <c r="I158" s="33">
        <v>0.60137399999999996</v>
      </c>
      <c r="J158" s="33">
        <v>0.216195</v>
      </c>
      <c r="K158" s="33">
        <v>0.35950100000000001</v>
      </c>
      <c r="L158" s="32">
        <v>896.7</v>
      </c>
      <c r="M158" s="33">
        <v>0.36838100000000001</v>
      </c>
      <c r="N158" s="30">
        <v>0</v>
      </c>
      <c r="O158" s="30">
        <v>0</v>
      </c>
      <c r="P158" s="30">
        <v>0</v>
      </c>
      <c r="Q158" s="33">
        <v>0.37156299999999998</v>
      </c>
      <c r="R158" s="33">
        <v>0.369869</v>
      </c>
      <c r="S158" s="33">
        <v>0.59203399999999995</v>
      </c>
      <c r="T158" s="33">
        <v>0.222165</v>
      </c>
      <c r="U158" s="33">
        <v>0.37525700000000001</v>
      </c>
      <c r="V158" s="32">
        <v>835.1</v>
      </c>
      <c r="W158" s="33">
        <v>0.55623100000000003</v>
      </c>
      <c r="X158" s="30">
        <v>820</v>
      </c>
      <c r="Y158" s="30">
        <v>0</v>
      </c>
      <c r="Z158" s="30">
        <v>0</v>
      </c>
    </row>
    <row r="159" spans="1:26">
      <c r="A159" s="30">
        <v>146</v>
      </c>
      <c r="B159" s="31">
        <v>0.98532407407407396</v>
      </c>
      <c r="C159" s="32">
        <v>84.9</v>
      </c>
      <c r="D159" s="32">
        <v>0</v>
      </c>
      <c r="E159" s="33">
        <v>0</v>
      </c>
      <c r="F159" s="34">
        <v>0</v>
      </c>
      <c r="G159" s="33">
        <v>0.99457300000000004</v>
      </c>
      <c r="H159" s="33">
        <v>0.23236899999999999</v>
      </c>
      <c r="I159" s="33">
        <v>0.53386</v>
      </c>
      <c r="J159" s="33">
        <v>0.30149100000000001</v>
      </c>
      <c r="K159" s="33">
        <v>0.56473799999999996</v>
      </c>
      <c r="L159" s="32">
        <v>323.7</v>
      </c>
      <c r="M159" s="33">
        <v>6.1419000000000001E-2</v>
      </c>
      <c r="N159" s="30">
        <v>284</v>
      </c>
      <c r="O159" s="30">
        <v>0</v>
      </c>
      <c r="P159" s="30">
        <v>0</v>
      </c>
      <c r="Q159" s="33">
        <v>0.99488299999999996</v>
      </c>
      <c r="R159" s="33">
        <v>0.30934699999999998</v>
      </c>
      <c r="S159" s="33">
        <v>0.60281300000000004</v>
      </c>
      <c r="T159" s="33">
        <v>0.293466</v>
      </c>
      <c r="U159" s="33">
        <v>0.48682700000000001</v>
      </c>
      <c r="V159" s="32">
        <v>357.7</v>
      </c>
      <c r="W159" s="33">
        <v>2.4390000000000002E-3</v>
      </c>
      <c r="X159" s="30">
        <v>304</v>
      </c>
      <c r="Y159" s="30">
        <v>0</v>
      </c>
      <c r="Z159" s="30">
        <v>0</v>
      </c>
    </row>
    <row r="160" spans="1:26">
      <c r="A160" s="30">
        <v>147</v>
      </c>
      <c r="B160" s="31">
        <v>0.98539351851851853</v>
      </c>
      <c r="C160" s="32">
        <v>85.8</v>
      </c>
      <c r="D160" s="32">
        <v>0</v>
      </c>
      <c r="E160" s="33">
        <v>0</v>
      </c>
      <c r="F160" s="34">
        <v>0</v>
      </c>
      <c r="G160" s="33">
        <v>0.99776900000000002</v>
      </c>
      <c r="H160" s="33">
        <v>0.353267</v>
      </c>
      <c r="I160" s="33">
        <v>0.83489000000000002</v>
      </c>
      <c r="J160" s="33">
        <v>0.481624</v>
      </c>
      <c r="K160" s="33">
        <v>0.57686999999999999</v>
      </c>
      <c r="L160" s="32">
        <v>412.8</v>
      </c>
      <c r="M160" s="33">
        <v>0.10274999999999999</v>
      </c>
      <c r="N160" s="30">
        <v>334</v>
      </c>
      <c r="O160" s="30">
        <v>0</v>
      </c>
      <c r="P160" s="30">
        <v>0</v>
      </c>
      <c r="Q160" s="33">
        <v>0.99651400000000001</v>
      </c>
      <c r="R160" s="33">
        <v>0.29527399999999998</v>
      </c>
      <c r="S160" s="33">
        <v>0.65415800000000002</v>
      </c>
      <c r="T160" s="33">
        <v>0.35888399999999998</v>
      </c>
      <c r="U160" s="33">
        <v>0.54861899999999997</v>
      </c>
      <c r="V160" s="32">
        <v>515</v>
      </c>
      <c r="W160" s="33">
        <v>2.4390000000000002E-3</v>
      </c>
      <c r="X160" s="30">
        <v>584</v>
      </c>
      <c r="Y160" s="30">
        <v>0</v>
      </c>
      <c r="Z160" s="30">
        <v>0</v>
      </c>
    </row>
    <row r="161" spans="1:26">
      <c r="A161" s="30">
        <v>148</v>
      </c>
      <c r="B161" s="31">
        <v>0.98545138888888895</v>
      </c>
      <c r="C161" s="32">
        <v>86.9</v>
      </c>
      <c r="D161" s="32">
        <v>0</v>
      </c>
      <c r="E161" s="33">
        <v>0</v>
      </c>
      <c r="F161" s="34">
        <v>0</v>
      </c>
      <c r="G161" s="33">
        <v>0.15434600000000001</v>
      </c>
      <c r="H161" s="33">
        <v>0.438444</v>
      </c>
      <c r="I161" s="33">
        <v>0.54355200000000004</v>
      </c>
      <c r="J161" s="33">
        <v>0.10510799999999999</v>
      </c>
      <c r="K161" s="33">
        <v>0.19337199999999999</v>
      </c>
      <c r="L161" s="32">
        <v>896.7</v>
      </c>
      <c r="M161" s="33">
        <v>0.22674</v>
      </c>
      <c r="N161" s="30">
        <v>614</v>
      </c>
      <c r="O161" s="30">
        <v>0</v>
      </c>
      <c r="P161" s="30">
        <v>0</v>
      </c>
      <c r="Q161" s="33">
        <v>0.62160000000000004</v>
      </c>
      <c r="R161" s="33">
        <v>0.34839300000000001</v>
      </c>
      <c r="S161" s="33">
        <v>0.47436699999999998</v>
      </c>
      <c r="T161" s="33">
        <v>0.125974</v>
      </c>
      <c r="U161" s="33">
        <v>0.26556099999999999</v>
      </c>
      <c r="V161" s="32">
        <v>241</v>
      </c>
      <c r="W161" s="33">
        <v>0.59756100000000001</v>
      </c>
      <c r="X161" s="30">
        <v>648</v>
      </c>
      <c r="Y161" s="30">
        <v>0</v>
      </c>
      <c r="Z161" s="30">
        <v>0</v>
      </c>
    </row>
    <row r="162" spans="1:26">
      <c r="A162" s="30">
        <v>149</v>
      </c>
      <c r="B162" s="31">
        <v>0.98552083333333329</v>
      </c>
      <c r="C162" s="32">
        <v>88</v>
      </c>
      <c r="D162" s="32">
        <v>0</v>
      </c>
      <c r="E162" s="33">
        <v>0</v>
      </c>
      <c r="F162" s="34">
        <v>0</v>
      </c>
      <c r="G162" s="33">
        <v>0.98925399999999997</v>
      </c>
      <c r="H162" s="33">
        <v>8.9411000000000004E-2</v>
      </c>
      <c r="I162" s="33">
        <v>0.18459900000000001</v>
      </c>
      <c r="J162" s="33">
        <v>9.5187999999999995E-2</v>
      </c>
      <c r="K162" s="33">
        <v>0.51564699999999997</v>
      </c>
      <c r="L162" s="32">
        <v>364.2</v>
      </c>
      <c r="M162" s="33">
        <v>6.4434000000000005E-2</v>
      </c>
      <c r="N162" s="30">
        <v>624</v>
      </c>
      <c r="O162" s="30">
        <v>0</v>
      </c>
      <c r="P162" s="30">
        <v>0</v>
      </c>
      <c r="Q162" s="33">
        <v>0.985676</v>
      </c>
      <c r="R162" s="33">
        <v>0.189722</v>
      </c>
      <c r="S162" s="33">
        <v>0.318718</v>
      </c>
      <c r="T162" s="33">
        <v>0.128996</v>
      </c>
      <c r="U162" s="33">
        <v>0.40473399999999998</v>
      </c>
      <c r="V162" s="32">
        <v>309.10000000000002</v>
      </c>
      <c r="W162" s="33">
        <v>2.4390000000000002E-3</v>
      </c>
      <c r="X162" s="30">
        <v>890</v>
      </c>
      <c r="Y162" s="30">
        <v>0</v>
      </c>
      <c r="Z162" s="30">
        <v>0</v>
      </c>
    </row>
    <row r="163" spans="1:26">
      <c r="A163" s="30">
        <v>150</v>
      </c>
      <c r="B163" s="31">
        <v>0.98557870370370371</v>
      </c>
      <c r="C163" s="32">
        <v>89.4</v>
      </c>
      <c r="D163" s="32">
        <v>0</v>
      </c>
      <c r="E163" s="33">
        <v>0</v>
      </c>
      <c r="F163" s="34">
        <v>0</v>
      </c>
      <c r="G163" s="33">
        <v>0.98894300000000002</v>
      </c>
      <c r="H163" s="33">
        <v>0.143123</v>
      </c>
      <c r="I163" s="33">
        <v>0.29506199999999999</v>
      </c>
      <c r="J163" s="33">
        <v>0.15193899999999999</v>
      </c>
      <c r="K163" s="33">
        <v>0.51493999999999995</v>
      </c>
      <c r="L163" s="32">
        <v>398.3</v>
      </c>
      <c r="M163" s="33">
        <v>2.4390000000000002E-3</v>
      </c>
      <c r="N163" s="30">
        <v>509</v>
      </c>
      <c r="O163" s="30">
        <v>0</v>
      </c>
      <c r="P163" s="30">
        <v>0</v>
      </c>
      <c r="Q163" s="33">
        <v>0.59901599999999999</v>
      </c>
      <c r="R163" s="33">
        <v>0.14307900000000001</v>
      </c>
      <c r="S163" s="33">
        <v>0.152001</v>
      </c>
      <c r="T163" s="33">
        <v>8.9219999999999994E-3</v>
      </c>
      <c r="U163" s="33">
        <v>5.8694999999999997E-2</v>
      </c>
      <c r="V163" s="32">
        <v>189.9</v>
      </c>
      <c r="W163" s="33">
        <v>0.36838100000000001</v>
      </c>
      <c r="X163" s="30">
        <v>0</v>
      </c>
      <c r="Y163" s="30">
        <v>0</v>
      </c>
      <c r="Z163" s="30">
        <v>0</v>
      </c>
    </row>
    <row r="164" spans="1:26">
      <c r="A164" s="30">
        <v>151</v>
      </c>
      <c r="B164" s="31">
        <v>0.98563657407407401</v>
      </c>
      <c r="C164" s="32">
        <v>90.9</v>
      </c>
      <c r="D164" s="32">
        <v>0</v>
      </c>
      <c r="E164" s="33">
        <v>0</v>
      </c>
      <c r="F164" s="34">
        <v>0</v>
      </c>
      <c r="G164" s="33">
        <v>0.98302100000000003</v>
      </c>
      <c r="H164" s="33">
        <v>7.7989000000000003E-2</v>
      </c>
      <c r="I164" s="33">
        <v>0.15174099999999999</v>
      </c>
      <c r="J164" s="33">
        <v>7.3751999999999998E-2</v>
      </c>
      <c r="K164" s="33">
        <v>0.486041</v>
      </c>
      <c r="L164" s="32">
        <v>381.3</v>
      </c>
      <c r="M164" s="33">
        <v>3.5875999999999998E-2</v>
      </c>
      <c r="N164" s="30">
        <v>491</v>
      </c>
      <c r="O164" s="30">
        <v>0</v>
      </c>
      <c r="P164" s="30">
        <v>0</v>
      </c>
      <c r="Q164" s="33">
        <v>0.97752099999999997</v>
      </c>
      <c r="R164" s="33">
        <v>0.101509</v>
      </c>
      <c r="S164" s="33">
        <v>0.18554499999999999</v>
      </c>
      <c r="T164" s="33">
        <v>8.4036E-2</v>
      </c>
      <c r="U164" s="33">
        <v>0.45291300000000001</v>
      </c>
      <c r="V164" s="32">
        <v>419.3</v>
      </c>
      <c r="W164" s="33">
        <v>2.4390000000000002E-3</v>
      </c>
      <c r="X164" s="30">
        <v>548</v>
      </c>
      <c r="Y164" s="30">
        <v>0</v>
      </c>
      <c r="Z164" s="30">
        <v>0</v>
      </c>
    </row>
    <row r="165" spans="1:26">
      <c r="A165" s="30">
        <v>152</v>
      </c>
      <c r="B165" s="31">
        <v>0.98570601851851858</v>
      </c>
      <c r="C165" s="32">
        <v>91.6</v>
      </c>
      <c r="D165" s="32">
        <v>0</v>
      </c>
      <c r="E165" s="33">
        <v>0</v>
      </c>
      <c r="F165" s="34">
        <v>0</v>
      </c>
      <c r="G165" s="33">
        <v>0.98031999999999997</v>
      </c>
      <c r="H165" s="33">
        <v>8.0181000000000002E-2</v>
      </c>
      <c r="I165" s="33">
        <v>0.171906</v>
      </c>
      <c r="J165" s="33">
        <v>9.1725000000000001E-2</v>
      </c>
      <c r="K165" s="33">
        <v>0.533578</v>
      </c>
      <c r="L165" s="32">
        <v>378.8</v>
      </c>
      <c r="M165" s="33">
        <v>2.4390000000000002E-3</v>
      </c>
      <c r="N165" s="30">
        <v>481</v>
      </c>
      <c r="O165" s="30">
        <v>0</v>
      </c>
      <c r="P165" s="30">
        <v>0</v>
      </c>
      <c r="Q165" s="33">
        <v>0.55351399999999995</v>
      </c>
      <c r="R165" s="33">
        <v>0.15174799999999999</v>
      </c>
      <c r="S165" s="33">
        <v>0.16544900000000001</v>
      </c>
      <c r="T165" s="33">
        <v>1.3702000000000001E-2</v>
      </c>
      <c r="U165" s="33">
        <v>8.2815E-2</v>
      </c>
      <c r="V165" s="32">
        <v>326.2</v>
      </c>
      <c r="W165" s="33">
        <v>0.59756100000000001</v>
      </c>
      <c r="X165" s="30">
        <v>1304</v>
      </c>
      <c r="Y165" s="30">
        <v>0</v>
      </c>
      <c r="Z165" s="30">
        <v>0</v>
      </c>
    </row>
    <row r="166" spans="1:26">
      <c r="A166" s="30">
        <v>153</v>
      </c>
      <c r="B166" s="31">
        <v>0.98576388888888899</v>
      </c>
      <c r="C166" s="32">
        <v>92.7</v>
      </c>
      <c r="D166" s="32">
        <v>0</v>
      </c>
      <c r="E166" s="33">
        <v>0</v>
      </c>
      <c r="F166" s="34">
        <v>0</v>
      </c>
      <c r="G166" s="33">
        <v>0.98692000000000002</v>
      </c>
      <c r="H166" s="33">
        <v>7.4215000000000003E-2</v>
      </c>
      <c r="I166" s="33">
        <v>0.171071</v>
      </c>
      <c r="J166" s="33">
        <v>9.6855999999999998E-2</v>
      </c>
      <c r="K166" s="33">
        <v>0.56617499999999998</v>
      </c>
      <c r="L166" s="32">
        <v>360.2</v>
      </c>
      <c r="M166" s="33">
        <v>3.4013000000000002E-2</v>
      </c>
      <c r="N166" s="30">
        <v>4151</v>
      </c>
      <c r="O166" s="30">
        <v>0</v>
      </c>
      <c r="P166" s="30">
        <v>0</v>
      </c>
      <c r="Q166" s="33">
        <v>0.97962800000000005</v>
      </c>
      <c r="R166" s="33">
        <v>0.107725</v>
      </c>
      <c r="S166" s="33">
        <v>0.179981</v>
      </c>
      <c r="T166" s="33">
        <v>7.2256000000000001E-2</v>
      </c>
      <c r="U166" s="33">
        <v>0.40146599999999999</v>
      </c>
      <c r="V166" s="32">
        <v>536.1</v>
      </c>
      <c r="W166" s="33">
        <v>2.4390000000000002E-3</v>
      </c>
      <c r="X166" s="30">
        <v>711</v>
      </c>
      <c r="Y166" s="30">
        <v>0</v>
      </c>
      <c r="Z166" s="30">
        <v>0</v>
      </c>
    </row>
    <row r="167" spans="1:26">
      <c r="A167" s="30">
        <v>154</v>
      </c>
      <c r="B167" s="31">
        <v>0.98583333333333334</v>
      </c>
      <c r="C167" s="32">
        <v>93.6</v>
      </c>
      <c r="D167" s="32">
        <v>0</v>
      </c>
      <c r="E167" s="33">
        <v>0</v>
      </c>
      <c r="F167" s="34">
        <v>0</v>
      </c>
      <c r="G167" s="33">
        <v>0.93937400000000004</v>
      </c>
      <c r="H167" s="33">
        <v>3.1439000000000002E-2</v>
      </c>
      <c r="I167" s="33">
        <v>5.6555000000000001E-2</v>
      </c>
      <c r="J167" s="33">
        <v>2.5115999999999999E-2</v>
      </c>
      <c r="K167" s="33">
        <v>0.44409900000000002</v>
      </c>
      <c r="L167" s="32">
        <v>357.7</v>
      </c>
      <c r="M167" s="33">
        <v>2.4390000000000002E-3</v>
      </c>
      <c r="N167" s="30">
        <v>1516</v>
      </c>
      <c r="O167" s="30">
        <v>0</v>
      </c>
      <c r="P167" s="30">
        <v>0</v>
      </c>
      <c r="Q167" s="33">
        <v>0.96637899999999999</v>
      </c>
      <c r="R167" s="33">
        <v>9.357E-2</v>
      </c>
      <c r="S167" s="33">
        <v>0.149869</v>
      </c>
      <c r="T167" s="33">
        <v>5.6299000000000002E-2</v>
      </c>
      <c r="U167" s="33">
        <v>0.37565599999999999</v>
      </c>
      <c r="V167" s="32">
        <v>334.2</v>
      </c>
      <c r="W167" s="33">
        <v>2.4390000000000002E-3</v>
      </c>
      <c r="X167" s="30">
        <v>547</v>
      </c>
      <c r="Y167" s="30">
        <v>0</v>
      </c>
      <c r="Z167" s="30">
        <v>0</v>
      </c>
    </row>
    <row r="168" spans="1:26">
      <c r="A168" s="30">
        <v>155</v>
      </c>
      <c r="B168" s="31">
        <v>0.98589120370370376</v>
      </c>
      <c r="C168" s="32">
        <v>94.5</v>
      </c>
      <c r="D168" s="32">
        <v>0</v>
      </c>
      <c r="E168" s="33">
        <v>0</v>
      </c>
      <c r="F168" s="34">
        <v>0</v>
      </c>
      <c r="G168" s="33">
        <v>0.92203400000000002</v>
      </c>
      <c r="H168" s="33">
        <v>4.4332000000000003E-2</v>
      </c>
      <c r="I168" s="33">
        <v>7.2070999999999996E-2</v>
      </c>
      <c r="J168" s="33">
        <v>2.7739E-2</v>
      </c>
      <c r="K168" s="33">
        <v>0.38488499999999998</v>
      </c>
      <c r="L168" s="32">
        <v>268.60000000000002</v>
      </c>
      <c r="M168" s="33">
        <v>0.28084199999999998</v>
      </c>
      <c r="N168" s="30">
        <v>453</v>
      </c>
      <c r="O168" s="30">
        <v>0</v>
      </c>
      <c r="P168" s="30">
        <v>0</v>
      </c>
      <c r="Q168" s="33">
        <v>0.75221400000000005</v>
      </c>
      <c r="R168" s="33">
        <v>4.8087999999999999E-2</v>
      </c>
      <c r="S168" s="33">
        <v>6.3814999999999997E-2</v>
      </c>
      <c r="T168" s="33">
        <v>1.5727999999999999E-2</v>
      </c>
      <c r="U168" s="33">
        <v>0.24645800000000001</v>
      </c>
      <c r="V168" s="32">
        <v>597.70000000000005</v>
      </c>
      <c r="W168" s="33">
        <v>2.4390000000000002E-3</v>
      </c>
      <c r="X168" s="30">
        <v>957</v>
      </c>
      <c r="Y168" s="30">
        <v>0</v>
      </c>
      <c r="Z168" s="30">
        <v>0</v>
      </c>
    </row>
    <row r="169" spans="1:26">
      <c r="A169" s="30">
        <v>156</v>
      </c>
      <c r="B169" s="31">
        <v>0.9859606481481481</v>
      </c>
      <c r="C169" s="32">
        <v>96</v>
      </c>
      <c r="D169" s="32">
        <v>0</v>
      </c>
      <c r="E169" s="33">
        <v>0</v>
      </c>
      <c r="F169" s="34">
        <v>0</v>
      </c>
      <c r="G169" s="33">
        <v>0.67394399999999999</v>
      </c>
      <c r="H169" s="33">
        <v>2.3039E-2</v>
      </c>
      <c r="I169" s="33">
        <v>3.4383999999999998E-2</v>
      </c>
      <c r="J169" s="33">
        <v>1.1344999999999999E-2</v>
      </c>
      <c r="K169" s="33">
        <v>0.32995999999999998</v>
      </c>
      <c r="L169" s="32">
        <v>529.6</v>
      </c>
      <c r="M169" s="33">
        <v>0.22674</v>
      </c>
      <c r="N169" s="30">
        <v>2665</v>
      </c>
      <c r="O169" s="30">
        <v>0</v>
      </c>
      <c r="P169" s="30">
        <v>0</v>
      </c>
      <c r="Q169" s="33">
        <v>0.86750899999999997</v>
      </c>
      <c r="R169" s="33">
        <v>6.6488000000000005E-2</v>
      </c>
      <c r="S169" s="33">
        <v>8.8913000000000006E-2</v>
      </c>
      <c r="T169" s="33">
        <v>2.2425E-2</v>
      </c>
      <c r="U169" s="33">
        <v>0.25220900000000002</v>
      </c>
      <c r="V169" s="32">
        <v>485</v>
      </c>
      <c r="W169" s="33">
        <v>2.4390000000000002E-3</v>
      </c>
      <c r="X169" s="30">
        <v>1554</v>
      </c>
      <c r="Y169" s="30">
        <v>0</v>
      </c>
      <c r="Z169" s="30">
        <v>0</v>
      </c>
    </row>
    <row r="170" spans="1:26">
      <c r="A170" s="30">
        <v>157</v>
      </c>
      <c r="B170" s="31">
        <v>0.98601851851851852</v>
      </c>
      <c r="C170" s="32">
        <v>97.3</v>
      </c>
      <c r="D170" s="32">
        <v>0</v>
      </c>
      <c r="E170" s="33">
        <v>0</v>
      </c>
      <c r="F170" s="34">
        <v>0</v>
      </c>
      <c r="G170" s="33">
        <v>0.62138899999999997</v>
      </c>
      <c r="H170" s="33">
        <v>1.8877999999999999E-2</v>
      </c>
      <c r="I170" s="33">
        <v>2.8476999999999999E-2</v>
      </c>
      <c r="J170" s="33">
        <v>9.5999999999999992E-3</v>
      </c>
      <c r="K170" s="33">
        <v>0.33709299999999998</v>
      </c>
      <c r="L170" s="32">
        <v>693.3</v>
      </c>
      <c r="M170" s="33">
        <v>0.147095</v>
      </c>
      <c r="N170" s="30">
        <v>593</v>
      </c>
      <c r="O170" s="30">
        <v>0</v>
      </c>
      <c r="P170" s="30">
        <v>0</v>
      </c>
      <c r="Q170" s="33">
        <v>0.66706900000000002</v>
      </c>
      <c r="R170" s="33">
        <v>4.1621999999999999E-2</v>
      </c>
      <c r="S170" s="33">
        <v>5.3104999999999999E-2</v>
      </c>
      <c r="T170" s="33">
        <v>1.1483E-2</v>
      </c>
      <c r="U170" s="33">
        <v>0.21623300000000001</v>
      </c>
      <c r="V170" s="32">
        <v>415.3</v>
      </c>
      <c r="W170" s="33">
        <v>2.4390000000000002E-3</v>
      </c>
      <c r="X170" s="30">
        <v>786</v>
      </c>
      <c r="Y170" s="30">
        <v>0</v>
      </c>
      <c r="Z170" s="30">
        <v>0</v>
      </c>
    </row>
    <row r="171" spans="1:26">
      <c r="A171" s="30">
        <v>158</v>
      </c>
      <c r="B171" s="31">
        <v>0.98608796296296297</v>
      </c>
      <c r="C171" s="32">
        <v>98.2</v>
      </c>
      <c r="D171" s="32">
        <v>0</v>
      </c>
      <c r="E171" s="33">
        <v>0</v>
      </c>
      <c r="F171" s="34">
        <v>0</v>
      </c>
      <c r="G171" s="33">
        <v>0.65452299999999997</v>
      </c>
      <c r="H171" s="33">
        <v>2.0150000000000001E-2</v>
      </c>
      <c r="I171" s="33">
        <v>2.8329E-2</v>
      </c>
      <c r="J171" s="33">
        <v>8.1779999999999995E-3</v>
      </c>
      <c r="K171" s="33">
        <v>0.28870000000000001</v>
      </c>
      <c r="L171" s="32">
        <v>374.8</v>
      </c>
      <c r="M171" s="33">
        <v>2.4390000000000002E-3</v>
      </c>
      <c r="N171" s="30">
        <v>1446</v>
      </c>
      <c r="O171" s="30">
        <v>0</v>
      </c>
      <c r="P171" s="30">
        <v>0</v>
      </c>
      <c r="Q171" s="33">
        <v>0.952538</v>
      </c>
      <c r="R171" s="33">
        <v>6.1526999999999998E-2</v>
      </c>
      <c r="S171" s="33">
        <v>9.6569000000000002E-2</v>
      </c>
      <c r="T171" s="33">
        <v>3.5041999999999997E-2</v>
      </c>
      <c r="U171" s="33">
        <v>0.36286800000000002</v>
      </c>
      <c r="V171" s="32">
        <v>271.10000000000002</v>
      </c>
      <c r="W171" s="33">
        <v>2.4390000000000002E-3</v>
      </c>
      <c r="X171" s="30">
        <v>496</v>
      </c>
      <c r="Y171" s="30">
        <v>0</v>
      </c>
      <c r="Z171" s="30">
        <v>0</v>
      </c>
    </row>
    <row r="172" spans="1:26">
      <c r="A172" s="30">
        <v>159</v>
      </c>
      <c r="B172" s="31">
        <v>0.98614583333333339</v>
      </c>
      <c r="C172" s="32">
        <v>99.4</v>
      </c>
      <c r="D172" s="32">
        <v>0</v>
      </c>
      <c r="E172" s="33">
        <v>0</v>
      </c>
      <c r="F172" s="34">
        <v>0</v>
      </c>
      <c r="G172" s="33">
        <v>0.61877000000000004</v>
      </c>
      <c r="H172" s="33">
        <v>2.4185999999999999E-2</v>
      </c>
      <c r="I172" s="33">
        <v>3.3529999999999997E-2</v>
      </c>
      <c r="J172" s="33">
        <v>9.3439999999999999E-3</v>
      </c>
      <c r="K172" s="33">
        <v>0.27867799999999998</v>
      </c>
      <c r="L172" s="32">
        <v>395.8</v>
      </c>
      <c r="M172" s="33">
        <v>0.193304</v>
      </c>
      <c r="N172" s="30">
        <v>2509</v>
      </c>
      <c r="O172" s="30">
        <v>0</v>
      </c>
      <c r="P172" s="30">
        <v>0</v>
      </c>
      <c r="Q172" s="33">
        <v>0.46919300000000003</v>
      </c>
      <c r="R172" s="33">
        <v>4.5485999999999999E-2</v>
      </c>
      <c r="S172" s="33">
        <v>5.2678000000000003E-2</v>
      </c>
      <c r="T172" s="33">
        <v>7.1910000000000003E-3</v>
      </c>
      <c r="U172" s="33">
        <v>0.136515</v>
      </c>
      <c r="V172" s="32">
        <v>639.79999999999995</v>
      </c>
      <c r="W172" s="33">
        <v>2.4390000000000002E-3</v>
      </c>
      <c r="X172" s="30">
        <v>0</v>
      </c>
      <c r="Y172" s="30">
        <v>0</v>
      </c>
      <c r="Z172" s="30">
        <v>0</v>
      </c>
    </row>
    <row r="173" spans="1:26">
      <c r="A173" s="30">
        <v>160</v>
      </c>
      <c r="B173" s="31">
        <v>0.98621527777777773</v>
      </c>
      <c r="C173" s="32">
        <v>100.7</v>
      </c>
      <c r="D173" s="32">
        <v>0</v>
      </c>
      <c r="E173" s="33">
        <v>0</v>
      </c>
      <c r="F173" s="34">
        <v>0</v>
      </c>
      <c r="G173" s="33">
        <v>0.43301400000000001</v>
      </c>
      <c r="H173" s="33">
        <v>2.3251999999999998E-2</v>
      </c>
      <c r="I173" s="33">
        <v>2.8188999999999999E-2</v>
      </c>
      <c r="J173" s="33">
        <v>4.9370000000000004E-3</v>
      </c>
      <c r="K173" s="33">
        <v>0.17514199999999999</v>
      </c>
      <c r="L173" s="32">
        <v>288.10000000000002</v>
      </c>
      <c r="M173" s="33">
        <v>2.4390000000000002E-3</v>
      </c>
      <c r="N173" s="30">
        <v>2435</v>
      </c>
      <c r="O173" s="30">
        <v>0</v>
      </c>
      <c r="P173" s="30">
        <v>0</v>
      </c>
      <c r="Q173" s="33">
        <v>0.78721699999999994</v>
      </c>
      <c r="R173" s="33">
        <v>4.4132999999999999E-2</v>
      </c>
      <c r="S173" s="33">
        <v>5.5084000000000001E-2</v>
      </c>
      <c r="T173" s="33">
        <v>1.095E-2</v>
      </c>
      <c r="U173" s="33">
        <v>0.198796</v>
      </c>
      <c r="V173" s="32">
        <v>385.3</v>
      </c>
      <c r="W173" s="33">
        <v>2.4390000000000002E-3</v>
      </c>
      <c r="X173" s="30">
        <v>1568</v>
      </c>
      <c r="Y173" s="30">
        <v>0</v>
      </c>
      <c r="Z173" s="30">
        <v>0</v>
      </c>
    </row>
    <row r="174" spans="1:26">
      <c r="A174" s="30">
        <v>161</v>
      </c>
      <c r="B174" s="31">
        <v>0.98627314814814815</v>
      </c>
      <c r="C174" s="32">
        <v>102</v>
      </c>
      <c r="D174" s="32">
        <v>0</v>
      </c>
      <c r="E174" s="33">
        <v>0</v>
      </c>
      <c r="F174" s="34">
        <v>0</v>
      </c>
      <c r="G174" s="33">
        <v>0.26636799999999999</v>
      </c>
      <c r="H174" s="33">
        <v>1.9769999999999999E-2</v>
      </c>
      <c r="I174" s="33">
        <v>2.4774999999999998E-2</v>
      </c>
      <c r="J174" s="33">
        <v>5.0049999999999999E-3</v>
      </c>
      <c r="K174" s="33">
        <v>0.20202400000000001</v>
      </c>
      <c r="L174" s="32">
        <v>330.2</v>
      </c>
      <c r="M174" s="33">
        <v>2.4390000000000002E-3</v>
      </c>
      <c r="N174" s="30">
        <v>3898</v>
      </c>
      <c r="O174" s="30">
        <v>0</v>
      </c>
      <c r="P174" s="30">
        <v>0</v>
      </c>
      <c r="Q174" s="33">
        <v>0.48898900000000001</v>
      </c>
      <c r="R174" s="33">
        <v>4.2206E-2</v>
      </c>
      <c r="S174" s="33">
        <v>4.9988999999999999E-2</v>
      </c>
      <c r="T174" s="33">
        <v>7.783E-3</v>
      </c>
      <c r="U174" s="33">
        <v>0.155691</v>
      </c>
      <c r="V174" s="32">
        <v>896.7</v>
      </c>
      <c r="W174" s="33">
        <v>0.22674</v>
      </c>
      <c r="X174" s="30">
        <v>1040</v>
      </c>
      <c r="Y174" s="30">
        <v>0</v>
      </c>
      <c r="Z174" s="30">
        <v>0</v>
      </c>
    </row>
    <row r="175" spans="1:26">
      <c r="A175" s="30">
        <v>162</v>
      </c>
      <c r="B175" s="31">
        <v>0.98633101851851857</v>
      </c>
      <c r="C175" s="32">
        <v>103.4</v>
      </c>
      <c r="D175" s="32">
        <v>0</v>
      </c>
      <c r="E175" s="33">
        <v>0</v>
      </c>
      <c r="F175" s="34">
        <v>0</v>
      </c>
      <c r="G175" s="33">
        <v>0.45523400000000003</v>
      </c>
      <c r="H175" s="33">
        <v>1.9414000000000001E-2</v>
      </c>
      <c r="I175" s="33">
        <v>2.5628000000000001E-2</v>
      </c>
      <c r="J175" s="33">
        <v>6.2139999999999999E-3</v>
      </c>
      <c r="K175" s="33">
        <v>0.24246899999999999</v>
      </c>
      <c r="L175" s="32">
        <v>374.8</v>
      </c>
      <c r="M175" s="33">
        <v>0.44802700000000001</v>
      </c>
      <c r="N175" s="30">
        <v>1590</v>
      </c>
      <c r="O175" s="30">
        <v>0</v>
      </c>
      <c r="P175" s="30">
        <v>0</v>
      </c>
      <c r="Q175" s="33">
        <v>0.47514000000000001</v>
      </c>
      <c r="R175" s="33">
        <v>4.1903000000000003E-2</v>
      </c>
      <c r="S175" s="33">
        <v>4.8077000000000002E-2</v>
      </c>
      <c r="T175" s="33">
        <v>6.1739999999999998E-3</v>
      </c>
      <c r="U175" s="33">
        <v>0.128415</v>
      </c>
      <c r="V175" s="32">
        <v>378.8</v>
      </c>
      <c r="W175" s="33">
        <v>2.4390000000000002E-3</v>
      </c>
      <c r="X175" s="30">
        <v>0</v>
      </c>
      <c r="Y175" s="30">
        <v>0</v>
      </c>
      <c r="Z175" s="30">
        <v>0</v>
      </c>
    </row>
    <row r="176" spans="1:26">
      <c r="A176" s="30">
        <v>163</v>
      </c>
      <c r="B176" s="31">
        <v>0.98640046296296291</v>
      </c>
      <c r="C176" s="32">
        <v>105.3</v>
      </c>
      <c r="D176" s="32">
        <v>0</v>
      </c>
      <c r="E176" s="33">
        <v>0</v>
      </c>
      <c r="F176" s="34">
        <v>0</v>
      </c>
      <c r="G176" s="33">
        <v>0.390183</v>
      </c>
      <c r="H176" s="33">
        <v>2.1083000000000001E-2</v>
      </c>
      <c r="I176" s="33">
        <v>2.605E-2</v>
      </c>
      <c r="J176" s="33">
        <v>4.9670000000000001E-3</v>
      </c>
      <c r="K176" s="33">
        <v>0.190664</v>
      </c>
      <c r="L176" s="32">
        <v>241</v>
      </c>
      <c r="M176" s="33">
        <v>2.4390000000000002E-3</v>
      </c>
      <c r="N176" s="30">
        <v>1653</v>
      </c>
      <c r="O176" s="30">
        <v>0</v>
      </c>
      <c r="P176" s="30">
        <v>0</v>
      </c>
      <c r="Q176" s="33">
        <v>0.64489399999999997</v>
      </c>
      <c r="R176" s="33">
        <v>4.4398E-2</v>
      </c>
      <c r="S176" s="33">
        <v>5.1959999999999999E-2</v>
      </c>
      <c r="T176" s="33">
        <v>7.5620000000000001E-3</v>
      </c>
      <c r="U176" s="33">
        <v>0.145536</v>
      </c>
      <c r="V176" s="32">
        <v>262.10000000000002</v>
      </c>
      <c r="W176" s="33">
        <v>2.4390000000000002E-3</v>
      </c>
      <c r="X176" s="30">
        <v>0</v>
      </c>
      <c r="Y176" s="30">
        <v>0</v>
      </c>
      <c r="Z176" s="30">
        <v>0</v>
      </c>
    </row>
    <row r="177" spans="1:26">
      <c r="A177" s="30">
        <v>164</v>
      </c>
      <c r="B177" s="31">
        <v>0.98645833333333333</v>
      </c>
      <c r="C177" s="32">
        <v>106.4</v>
      </c>
      <c r="D177" s="32">
        <v>0</v>
      </c>
      <c r="E177" s="33">
        <v>0</v>
      </c>
      <c r="F177" s="34">
        <v>0</v>
      </c>
      <c r="G177" s="33">
        <v>0.41286</v>
      </c>
      <c r="H177" s="33">
        <v>1.8308999999999999E-2</v>
      </c>
      <c r="I177" s="33">
        <v>2.4826000000000001E-2</v>
      </c>
      <c r="J177" s="33">
        <v>6.5170000000000002E-3</v>
      </c>
      <c r="K177" s="33">
        <v>0.26249699999999998</v>
      </c>
      <c r="L177" s="32">
        <v>639.79999999999995</v>
      </c>
      <c r="M177" s="33">
        <v>0.28084199999999998</v>
      </c>
      <c r="N177" s="30">
        <v>5639</v>
      </c>
      <c r="O177" s="30">
        <v>0</v>
      </c>
      <c r="P177" s="30">
        <v>0</v>
      </c>
      <c r="Q177" s="33">
        <v>0.33888200000000002</v>
      </c>
      <c r="R177" s="33">
        <v>3.6184000000000001E-2</v>
      </c>
      <c r="S177" s="33">
        <v>4.1366E-2</v>
      </c>
      <c r="T177" s="33">
        <v>5.1809999999999998E-3</v>
      </c>
      <c r="U177" s="33">
        <v>0.125253</v>
      </c>
      <c r="V177" s="32">
        <v>612.20000000000005</v>
      </c>
      <c r="W177" s="33">
        <v>0.59756100000000001</v>
      </c>
      <c r="X177" s="30">
        <v>0</v>
      </c>
      <c r="Y177" s="30">
        <v>0</v>
      </c>
      <c r="Z177" s="30">
        <v>0</v>
      </c>
    </row>
    <row r="178" spans="1:26">
      <c r="A178" s="30">
        <v>165</v>
      </c>
      <c r="B178" s="31">
        <v>0.98652777777777778</v>
      </c>
      <c r="C178" s="32">
        <v>107.5</v>
      </c>
      <c r="D178" s="32">
        <v>0</v>
      </c>
      <c r="E178" s="33">
        <v>0</v>
      </c>
      <c r="F178" s="34">
        <v>0</v>
      </c>
      <c r="G178" s="33">
        <v>0.332117</v>
      </c>
      <c r="H178" s="33">
        <v>2.0435999999999999E-2</v>
      </c>
      <c r="I178" s="33">
        <v>2.4653999999999999E-2</v>
      </c>
      <c r="J178" s="33">
        <v>4.2180000000000004E-3</v>
      </c>
      <c r="K178" s="33">
        <v>0.17107800000000001</v>
      </c>
      <c r="L178" s="32">
        <v>508.5</v>
      </c>
      <c r="M178" s="33">
        <v>0.37325999999999998</v>
      </c>
      <c r="N178" s="30">
        <v>7115</v>
      </c>
      <c r="O178" s="30">
        <v>0</v>
      </c>
      <c r="P178" s="30">
        <v>0</v>
      </c>
      <c r="Q178" s="33">
        <v>0.18088399999999999</v>
      </c>
      <c r="R178" s="33">
        <v>4.0044999999999997E-2</v>
      </c>
      <c r="S178" s="33">
        <v>4.5215999999999999E-2</v>
      </c>
      <c r="T178" s="33">
        <v>5.1710000000000002E-3</v>
      </c>
      <c r="U178" s="33">
        <v>0.114355</v>
      </c>
      <c r="V178" s="32">
        <v>141.30000000000001</v>
      </c>
      <c r="W178" s="33">
        <v>2.4390000000000002E-3</v>
      </c>
      <c r="X178" s="30">
        <v>0</v>
      </c>
      <c r="Y178" s="30">
        <v>0</v>
      </c>
      <c r="Z178" s="30">
        <v>0</v>
      </c>
    </row>
    <row r="179" spans="1:26">
      <c r="A179" s="30">
        <v>166</v>
      </c>
      <c r="B179" s="31">
        <v>0.9865856481481482</v>
      </c>
      <c r="C179" s="32">
        <v>108.9</v>
      </c>
      <c r="D179" s="32">
        <v>0</v>
      </c>
      <c r="E179" s="33">
        <v>0</v>
      </c>
      <c r="F179" s="34">
        <v>0</v>
      </c>
      <c r="G179" s="33">
        <v>0.47960900000000001</v>
      </c>
      <c r="H179" s="33">
        <v>2.0718E-2</v>
      </c>
      <c r="I179" s="33">
        <v>2.6613000000000001E-2</v>
      </c>
      <c r="J179" s="33">
        <v>5.8950000000000001E-3</v>
      </c>
      <c r="K179" s="33">
        <v>0.22151000000000001</v>
      </c>
      <c r="L179" s="32">
        <v>103.3</v>
      </c>
      <c r="M179" s="33">
        <v>0.136187</v>
      </c>
      <c r="N179" s="30">
        <v>926</v>
      </c>
      <c r="O179" s="30">
        <v>0</v>
      </c>
      <c r="P179" s="30">
        <v>0</v>
      </c>
      <c r="Q179" s="33">
        <v>0.36969299999999999</v>
      </c>
      <c r="R179" s="33">
        <v>3.9164999999999998E-2</v>
      </c>
      <c r="S179" s="33">
        <v>4.5447000000000001E-2</v>
      </c>
      <c r="T179" s="33">
        <v>6.2820000000000003E-3</v>
      </c>
      <c r="U179" s="33">
        <v>0.13822999999999999</v>
      </c>
      <c r="V179" s="32">
        <v>196.4</v>
      </c>
      <c r="W179" s="33">
        <v>2.4390000000000002E-3</v>
      </c>
      <c r="X179" s="30">
        <v>944</v>
      </c>
      <c r="Y179" s="30">
        <v>0</v>
      </c>
      <c r="Z179" s="30">
        <v>0</v>
      </c>
    </row>
    <row r="180" spans="1:26">
      <c r="A180" s="30">
        <v>167</v>
      </c>
      <c r="B180" s="31">
        <v>0.98665509259259254</v>
      </c>
      <c r="C180" s="32">
        <v>110.2</v>
      </c>
      <c r="D180" s="32">
        <v>0</v>
      </c>
      <c r="E180" s="33">
        <v>0</v>
      </c>
      <c r="F180" s="34">
        <v>0</v>
      </c>
      <c r="G180" s="33">
        <v>0.40026699999999998</v>
      </c>
      <c r="H180" s="33">
        <v>1.8342000000000001E-2</v>
      </c>
      <c r="I180" s="33">
        <v>2.3743E-2</v>
      </c>
      <c r="J180" s="33">
        <v>5.4010000000000004E-3</v>
      </c>
      <c r="K180" s="33">
        <v>0.22747200000000001</v>
      </c>
      <c r="L180" s="32">
        <v>368.3</v>
      </c>
      <c r="M180" s="33">
        <v>0.22674</v>
      </c>
      <c r="N180" s="30">
        <v>0</v>
      </c>
      <c r="O180" s="30">
        <v>0</v>
      </c>
      <c r="P180" s="30">
        <v>0</v>
      </c>
      <c r="Q180" s="33">
        <v>0.26180900000000001</v>
      </c>
      <c r="R180" s="33">
        <v>4.4748999999999997E-2</v>
      </c>
      <c r="S180" s="33">
        <v>4.9014000000000002E-2</v>
      </c>
      <c r="T180" s="33">
        <v>4.2649999999999997E-3</v>
      </c>
      <c r="U180" s="33">
        <v>8.7008000000000002E-2</v>
      </c>
      <c r="V180" s="32">
        <v>319.7</v>
      </c>
      <c r="W180" s="33">
        <v>2.4390000000000002E-3</v>
      </c>
      <c r="X180" s="30">
        <v>0</v>
      </c>
      <c r="Y180" s="30">
        <v>0</v>
      </c>
      <c r="Z180" s="30">
        <v>0</v>
      </c>
    </row>
    <row r="181" spans="1:26">
      <c r="A181" s="30">
        <v>168</v>
      </c>
      <c r="B181" s="31">
        <v>0.98671296296296296</v>
      </c>
      <c r="C181" s="32">
        <v>111.5</v>
      </c>
      <c r="D181" s="32">
        <v>0</v>
      </c>
      <c r="E181" s="33">
        <v>0</v>
      </c>
      <c r="F181" s="34">
        <v>0</v>
      </c>
      <c r="G181" s="33">
        <v>0.95079599999999997</v>
      </c>
      <c r="H181" s="33">
        <v>3.3577000000000003E-2</v>
      </c>
      <c r="I181" s="33">
        <v>6.6248000000000001E-2</v>
      </c>
      <c r="J181" s="33">
        <v>3.2670999999999999E-2</v>
      </c>
      <c r="K181" s="33">
        <v>0.49315999999999999</v>
      </c>
      <c r="L181" s="32">
        <v>298.60000000000002</v>
      </c>
      <c r="M181" s="33">
        <v>6.9313E-2</v>
      </c>
      <c r="N181" s="30">
        <v>691</v>
      </c>
      <c r="O181" s="30">
        <v>0</v>
      </c>
      <c r="P181" s="30">
        <v>0</v>
      </c>
      <c r="Q181" s="33">
        <v>0.55217300000000002</v>
      </c>
      <c r="R181" s="33">
        <v>4.2063999999999997E-2</v>
      </c>
      <c r="S181" s="33">
        <v>4.9022999999999997E-2</v>
      </c>
      <c r="T181" s="33">
        <v>6.9589999999999999E-3</v>
      </c>
      <c r="U181" s="33">
        <v>0.141954</v>
      </c>
      <c r="V181" s="32">
        <v>525.5</v>
      </c>
      <c r="W181" s="33">
        <v>0.105765</v>
      </c>
      <c r="X181" s="30">
        <v>15404</v>
      </c>
      <c r="Y181" s="30">
        <v>0</v>
      </c>
      <c r="Z181" s="30">
        <v>0</v>
      </c>
    </row>
    <row r="182" spans="1:26">
      <c r="A182" s="30">
        <v>169</v>
      </c>
      <c r="B182" s="31">
        <v>0.98677083333333337</v>
      </c>
      <c r="C182" s="32">
        <v>113.1</v>
      </c>
      <c r="D182" s="32">
        <v>0</v>
      </c>
      <c r="E182" s="33">
        <v>0</v>
      </c>
      <c r="F182" s="34">
        <v>0</v>
      </c>
      <c r="G182" s="33">
        <v>0.44643300000000002</v>
      </c>
      <c r="H182" s="33">
        <v>1.9463000000000001E-2</v>
      </c>
      <c r="I182" s="33">
        <v>2.5364000000000001E-2</v>
      </c>
      <c r="J182" s="33">
        <v>5.9020000000000001E-3</v>
      </c>
      <c r="K182" s="33">
        <v>0.23267199999999999</v>
      </c>
      <c r="L182" s="32">
        <v>491.5</v>
      </c>
      <c r="M182" s="33">
        <v>2.4390000000000002E-3</v>
      </c>
      <c r="N182" s="30">
        <v>2349</v>
      </c>
      <c r="O182" s="30">
        <v>0</v>
      </c>
      <c r="P182" s="30">
        <v>0</v>
      </c>
      <c r="Q182" s="33">
        <v>0.28419899999999998</v>
      </c>
      <c r="R182" s="33">
        <v>3.7940000000000002E-2</v>
      </c>
      <c r="S182" s="33">
        <v>4.2459999999999998E-2</v>
      </c>
      <c r="T182" s="33">
        <v>4.5199999999999997E-3</v>
      </c>
      <c r="U182" s="33">
        <v>0.10645</v>
      </c>
      <c r="V182" s="32">
        <v>319.7</v>
      </c>
      <c r="W182" s="33">
        <v>2.4390000000000002E-3</v>
      </c>
      <c r="X182" s="30">
        <v>2134</v>
      </c>
      <c r="Y182" s="30">
        <v>0</v>
      </c>
      <c r="Z182" s="30">
        <v>0</v>
      </c>
    </row>
    <row r="183" spans="1:26">
      <c r="A183" s="30">
        <v>170</v>
      </c>
      <c r="B183" s="31">
        <v>0.98684027777777772</v>
      </c>
      <c r="C183" s="32">
        <v>114</v>
      </c>
      <c r="D183" s="32">
        <v>0</v>
      </c>
      <c r="E183" s="33">
        <v>0</v>
      </c>
      <c r="F183" s="34">
        <v>0</v>
      </c>
      <c r="G183" s="33">
        <v>0.38226700000000002</v>
      </c>
      <c r="H183" s="33">
        <v>2.1641000000000001E-2</v>
      </c>
      <c r="I183" s="33">
        <v>2.6714999999999999E-2</v>
      </c>
      <c r="J183" s="33">
        <v>5.0740000000000004E-3</v>
      </c>
      <c r="K183" s="33">
        <v>0.18992100000000001</v>
      </c>
      <c r="L183" s="32">
        <v>330.2</v>
      </c>
      <c r="M183" s="33">
        <v>2.4390000000000002E-3</v>
      </c>
      <c r="N183" s="30">
        <v>6451</v>
      </c>
      <c r="O183" s="30">
        <v>0</v>
      </c>
      <c r="P183" s="30">
        <v>0</v>
      </c>
      <c r="Q183" s="33">
        <v>0.73852099999999998</v>
      </c>
      <c r="R183" s="33">
        <v>4.3969000000000001E-2</v>
      </c>
      <c r="S183" s="33">
        <v>5.6625000000000002E-2</v>
      </c>
      <c r="T183" s="33">
        <v>1.2656000000000001E-2</v>
      </c>
      <c r="U183" s="33">
        <v>0.22350700000000001</v>
      </c>
      <c r="V183" s="32">
        <v>374.8</v>
      </c>
      <c r="W183" s="33">
        <v>0.22674</v>
      </c>
      <c r="X183" s="30">
        <v>543</v>
      </c>
      <c r="Y183" s="30">
        <v>0</v>
      </c>
      <c r="Z183" s="30">
        <v>0</v>
      </c>
    </row>
    <row r="184" spans="1:26">
      <c r="A184" s="30">
        <v>171</v>
      </c>
      <c r="B184" s="31">
        <v>0.98689814814814814</v>
      </c>
      <c r="C184" s="32">
        <v>115.5</v>
      </c>
      <c r="D184" s="32">
        <v>0</v>
      </c>
      <c r="E184" s="33">
        <v>0</v>
      </c>
      <c r="F184" s="34">
        <v>0</v>
      </c>
      <c r="G184" s="33">
        <v>0.19364799999999999</v>
      </c>
      <c r="H184" s="33">
        <v>1.9574000000000001E-2</v>
      </c>
      <c r="I184" s="33">
        <v>2.3942999999999999E-2</v>
      </c>
      <c r="J184" s="33">
        <v>4.3699999999999998E-3</v>
      </c>
      <c r="K184" s="33">
        <v>0.182501</v>
      </c>
      <c r="L184" s="32">
        <v>395.8</v>
      </c>
      <c r="M184" s="33">
        <v>0.59756100000000001</v>
      </c>
      <c r="N184" s="30">
        <v>658</v>
      </c>
      <c r="O184" s="30">
        <v>0</v>
      </c>
      <c r="P184" s="30">
        <v>0</v>
      </c>
      <c r="Q184" s="33">
        <v>0.41081499999999999</v>
      </c>
      <c r="R184" s="33">
        <v>4.0235E-2</v>
      </c>
      <c r="S184" s="33">
        <v>4.666E-2</v>
      </c>
      <c r="T184" s="33">
        <v>6.4260000000000003E-3</v>
      </c>
      <c r="U184" s="33">
        <v>0.13771700000000001</v>
      </c>
      <c r="V184" s="32">
        <v>378.8</v>
      </c>
      <c r="W184" s="33">
        <v>0.134323</v>
      </c>
      <c r="X184" s="30">
        <v>954</v>
      </c>
      <c r="Y184" s="30">
        <v>0</v>
      </c>
      <c r="Z184" s="30">
        <v>0</v>
      </c>
    </row>
    <row r="185" spans="1:26">
      <c r="A185" s="30">
        <v>172</v>
      </c>
      <c r="B185" s="31">
        <v>0.98696759259259259</v>
      </c>
      <c r="C185" s="32">
        <v>116.7</v>
      </c>
      <c r="D185" s="32">
        <v>0</v>
      </c>
      <c r="E185" s="33">
        <v>0</v>
      </c>
      <c r="F185" s="34">
        <v>0</v>
      </c>
      <c r="G185" s="33">
        <v>0.86666200000000004</v>
      </c>
      <c r="H185" s="33">
        <v>2.5641000000000001E-2</v>
      </c>
      <c r="I185" s="33">
        <v>4.4925E-2</v>
      </c>
      <c r="J185" s="33">
        <v>1.9283999999999999E-2</v>
      </c>
      <c r="K185" s="33">
        <v>0.42925200000000002</v>
      </c>
      <c r="L185" s="32">
        <v>429.9</v>
      </c>
      <c r="M185" s="33">
        <v>3.0998000000000001E-2</v>
      </c>
      <c r="N185" s="30">
        <v>645</v>
      </c>
      <c r="O185" s="30">
        <v>0</v>
      </c>
      <c r="P185" s="30">
        <v>0</v>
      </c>
      <c r="Q185" s="33">
        <v>0.45713300000000001</v>
      </c>
      <c r="R185" s="33">
        <v>4.0008000000000002E-2</v>
      </c>
      <c r="S185" s="33">
        <v>4.5606000000000001E-2</v>
      </c>
      <c r="T185" s="33">
        <v>5.5979999999999997E-3</v>
      </c>
      <c r="U185" s="33">
        <v>0.122755</v>
      </c>
      <c r="V185" s="32">
        <v>313.2</v>
      </c>
      <c r="W185" s="33">
        <v>2.4390000000000002E-3</v>
      </c>
      <c r="X185" s="30">
        <v>2481</v>
      </c>
      <c r="Y185" s="30">
        <v>0</v>
      </c>
      <c r="Z185" s="30">
        <v>0</v>
      </c>
    </row>
    <row r="186" spans="1:26">
      <c r="A186" s="30">
        <v>173</v>
      </c>
      <c r="B186" s="31">
        <v>0.98702546296296301</v>
      </c>
      <c r="C186" s="32">
        <v>117.7</v>
      </c>
      <c r="D186" s="32">
        <v>0</v>
      </c>
      <c r="E186" s="33">
        <v>0</v>
      </c>
      <c r="F186" s="34">
        <v>0</v>
      </c>
      <c r="G186" s="33">
        <v>0.25600000000000001</v>
      </c>
      <c r="H186" s="33">
        <v>1.9519000000000002E-2</v>
      </c>
      <c r="I186" s="33">
        <v>2.3029000000000001E-2</v>
      </c>
      <c r="J186" s="33">
        <v>3.5100000000000001E-3</v>
      </c>
      <c r="K186" s="33">
        <v>0.152397</v>
      </c>
      <c r="L186" s="32">
        <v>330.2</v>
      </c>
      <c r="M186" s="33">
        <v>2.4390000000000002E-3</v>
      </c>
      <c r="N186" s="30">
        <v>950</v>
      </c>
      <c r="O186" s="30">
        <v>0</v>
      </c>
      <c r="P186" s="30">
        <v>0</v>
      </c>
      <c r="Q186" s="33">
        <v>0.34179100000000001</v>
      </c>
      <c r="R186" s="33">
        <v>2.8485E-2</v>
      </c>
      <c r="S186" s="33">
        <v>3.2590000000000001E-2</v>
      </c>
      <c r="T186" s="33">
        <v>4.1050000000000001E-3</v>
      </c>
      <c r="U186" s="33">
        <v>0.12596099999999999</v>
      </c>
      <c r="V186" s="32">
        <v>865.2</v>
      </c>
      <c r="W186" s="33">
        <v>0.36838100000000001</v>
      </c>
      <c r="X186" s="30">
        <v>19897</v>
      </c>
      <c r="Y186" s="30">
        <v>0</v>
      </c>
      <c r="Z186" s="30">
        <v>0</v>
      </c>
    </row>
    <row r="187" spans="1:26">
      <c r="A187" s="30">
        <v>174</v>
      </c>
      <c r="B187" s="31">
        <v>0.98709490740740735</v>
      </c>
      <c r="C187" s="32">
        <v>118.9</v>
      </c>
      <c r="D187" s="32">
        <v>0</v>
      </c>
      <c r="E187" s="33">
        <v>0</v>
      </c>
      <c r="F187" s="34">
        <v>0</v>
      </c>
      <c r="G187" s="33">
        <v>0.34454899999999999</v>
      </c>
      <c r="H187" s="33">
        <v>1.9616999999999999E-2</v>
      </c>
      <c r="I187" s="33">
        <v>2.392E-2</v>
      </c>
      <c r="J187" s="33">
        <v>4.3030000000000004E-3</v>
      </c>
      <c r="K187" s="33">
        <v>0.17990700000000001</v>
      </c>
      <c r="L187" s="32">
        <v>491.5</v>
      </c>
      <c r="M187" s="33">
        <v>0.45591999999999999</v>
      </c>
      <c r="N187" s="30">
        <v>731</v>
      </c>
      <c r="O187" s="30">
        <v>0</v>
      </c>
      <c r="P187" s="30">
        <v>0</v>
      </c>
      <c r="Q187" s="33">
        <v>0.19245599999999999</v>
      </c>
      <c r="R187" s="33">
        <v>2.1787999999999998E-2</v>
      </c>
      <c r="S187" s="33">
        <v>2.4624E-2</v>
      </c>
      <c r="T187" s="33">
        <v>2.8370000000000001E-3</v>
      </c>
      <c r="U187" s="33">
        <v>0.11519699999999999</v>
      </c>
      <c r="V187" s="32">
        <v>340.7</v>
      </c>
      <c r="W187" s="33">
        <v>0.22674</v>
      </c>
      <c r="X187" s="30">
        <v>2319</v>
      </c>
      <c r="Y187" s="30">
        <v>0</v>
      </c>
      <c r="Z187" s="30">
        <v>0</v>
      </c>
    </row>
    <row r="188" spans="1:26">
      <c r="A188" s="30">
        <v>175</v>
      </c>
      <c r="B188" s="31">
        <v>0.98715277777777777</v>
      </c>
      <c r="C188" s="32">
        <v>120.6</v>
      </c>
      <c r="D188" s="32">
        <v>0</v>
      </c>
      <c r="E188" s="33">
        <v>0</v>
      </c>
      <c r="F188" s="34">
        <v>0</v>
      </c>
      <c r="G188" s="33">
        <v>0.40368900000000002</v>
      </c>
      <c r="H188" s="33">
        <v>1.9861E-2</v>
      </c>
      <c r="I188" s="33">
        <v>2.4171999999999999E-2</v>
      </c>
      <c r="J188" s="33">
        <v>4.3109999999999997E-3</v>
      </c>
      <c r="K188" s="33">
        <v>0.17835100000000001</v>
      </c>
      <c r="L188" s="32">
        <v>508.5</v>
      </c>
      <c r="M188" s="33">
        <v>0.14408000000000001</v>
      </c>
      <c r="N188" s="30">
        <v>4348</v>
      </c>
      <c r="O188" s="30">
        <v>0</v>
      </c>
      <c r="P188" s="30">
        <v>0</v>
      </c>
      <c r="Q188" s="33">
        <v>0.35783999999999999</v>
      </c>
      <c r="R188" s="33">
        <v>2.0027E-2</v>
      </c>
      <c r="S188" s="33">
        <v>2.3525999999999998E-2</v>
      </c>
      <c r="T188" s="33">
        <v>3.4989999999999999E-3</v>
      </c>
      <c r="U188" s="33">
        <v>0.14872299999999999</v>
      </c>
      <c r="V188" s="32">
        <v>330.2</v>
      </c>
      <c r="W188" s="33">
        <v>0.59756100000000001</v>
      </c>
      <c r="X188" s="30">
        <v>0</v>
      </c>
      <c r="Y188" s="30">
        <v>0</v>
      </c>
      <c r="Z188" s="30">
        <v>0</v>
      </c>
    </row>
    <row r="189" spans="1:26">
      <c r="A189" s="30">
        <v>176</v>
      </c>
      <c r="B189" s="31">
        <v>0.98722222222222233</v>
      </c>
      <c r="C189" s="32">
        <v>121.8</v>
      </c>
      <c r="D189" s="32">
        <v>0</v>
      </c>
      <c r="E189" s="33">
        <v>0</v>
      </c>
      <c r="F189" s="34">
        <v>0</v>
      </c>
      <c r="G189" s="33">
        <v>0.32655800000000001</v>
      </c>
      <c r="H189" s="33">
        <v>2.0968000000000001E-2</v>
      </c>
      <c r="I189" s="33">
        <v>2.545E-2</v>
      </c>
      <c r="J189" s="33">
        <v>4.4819999999999999E-3</v>
      </c>
      <c r="K189" s="33">
        <v>0.17611499999999999</v>
      </c>
      <c r="L189" s="32">
        <v>368.3</v>
      </c>
      <c r="M189" s="33">
        <v>0.59756100000000001</v>
      </c>
      <c r="N189" s="30">
        <v>1332</v>
      </c>
      <c r="O189" s="30">
        <v>0</v>
      </c>
      <c r="P189" s="30">
        <v>0</v>
      </c>
      <c r="Q189" s="33">
        <v>0.35129300000000002</v>
      </c>
      <c r="R189" s="33">
        <v>3.1939000000000002E-2</v>
      </c>
      <c r="S189" s="33">
        <v>3.6600000000000001E-2</v>
      </c>
      <c r="T189" s="33">
        <v>4.6610000000000002E-3</v>
      </c>
      <c r="U189" s="33">
        <v>0.12734000000000001</v>
      </c>
      <c r="V189" s="32">
        <v>463.9</v>
      </c>
      <c r="W189" s="33">
        <v>0.22674</v>
      </c>
      <c r="X189" s="30">
        <v>9916</v>
      </c>
      <c r="Y189" s="30">
        <v>0</v>
      </c>
      <c r="Z189" s="30">
        <v>0</v>
      </c>
    </row>
    <row r="190" spans="1:26">
      <c r="A190" s="30">
        <v>177</v>
      </c>
      <c r="B190" s="31">
        <v>0.98728009259259253</v>
      </c>
      <c r="C190" s="32">
        <v>122.8</v>
      </c>
      <c r="D190" s="32">
        <v>0</v>
      </c>
      <c r="E190" s="33">
        <v>0</v>
      </c>
      <c r="F190" s="34">
        <v>0</v>
      </c>
      <c r="G190" s="33">
        <v>0.36370999999999998</v>
      </c>
      <c r="H190" s="33">
        <v>2.0639999999999999E-2</v>
      </c>
      <c r="I190" s="33">
        <v>2.5100999999999998E-2</v>
      </c>
      <c r="J190" s="33">
        <v>4.4609999999999997E-3</v>
      </c>
      <c r="K190" s="33">
        <v>0.17771999999999999</v>
      </c>
      <c r="L190" s="32">
        <v>485</v>
      </c>
      <c r="M190" s="33">
        <v>0.32217299999999999</v>
      </c>
      <c r="N190" s="30">
        <v>1680</v>
      </c>
      <c r="O190" s="30">
        <v>0</v>
      </c>
      <c r="P190" s="30">
        <v>0</v>
      </c>
      <c r="Q190" s="33">
        <v>0.99259900000000001</v>
      </c>
      <c r="R190" s="33">
        <v>0.31970799999999999</v>
      </c>
      <c r="S190" s="33">
        <v>0.51435699999999995</v>
      </c>
      <c r="T190" s="33">
        <v>0.19464999999999999</v>
      </c>
      <c r="U190" s="33">
        <v>0.37843300000000002</v>
      </c>
      <c r="V190" s="32">
        <v>298.60000000000002</v>
      </c>
      <c r="W190" s="33">
        <v>0.105765</v>
      </c>
      <c r="X190" s="30">
        <v>298</v>
      </c>
      <c r="Y190" s="30">
        <v>0</v>
      </c>
      <c r="Z190" s="30">
        <v>0</v>
      </c>
    </row>
    <row r="191" spans="1:26">
      <c r="A191" s="30">
        <v>178</v>
      </c>
      <c r="B191" s="31">
        <v>0.98734953703703709</v>
      </c>
      <c r="C191" s="32">
        <v>123.5</v>
      </c>
      <c r="D191" s="32">
        <v>0</v>
      </c>
      <c r="E191" s="33">
        <v>0</v>
      </c>
      <c r="F191" s="34">
        <v>0</v>
      </c>
      <c r="G191" s="33">
        <v>0.31582199999999999</v>
      </c>
      <c r="H191" s="33">
        <v>2.0184000000000001E-2</v>
      </c>
      <c r="I191" s="33">
        <v>2.6461999999999999E-2</v>
      </c>
      <c r="J191" s="33">
        <v>6.2779999999999997E-3</v>
      </c>
      <c r="K191" s="33">
        <v>0.237235</v>
      </c>
      <c r="L191" s="32">
        <v>896.7</v>
      </c>
      <c r="M191" s="33">
        <v>2.4390000000000002E-3</v>
      </c>
      <c r="N191" s="30">
        <v>2965</v>
      </c>
      <c r="O191" s="30">
        <v>0</v>
      </c>
      <c r="P191" s="30">
        <v>0</v>
      </c>
      <c r="Q191" s="33">
        <v>0.25468499999999999</v>
      </c>
      <c r="R191" s="33">
        <v>6.8729999999999999E-2</v>
      </c>
      <c r="S191" s="33">
        <v>0.124542</v>
      </c>
      <c r="T191" s="33">
        <v>5.5812E-2</v>
      </c>
      <c r="U191" s="33">
        <v>0.44813799999999998</v>
      </c>
      <c r="V191" s="32">
        <v>230.5</v>
      </c>
      <c r="W191" s="33">
        <v>0.36838100000000001</v>
      </c>
      <c r="X191" s="30">
        <v>0</v>
      </c>
      <c r="Y191" s="30">
        <v>0</v>
      </c>
      <c r="Z191" s="30">
        <v>0</v>
      </c>
    </row>
    <row r="192" spans="1:26">
      <c r="A192" s="30">
        <v>179</v>
      </c>
      <c r="B192" s="31">
        <v>0.9874074074074074</v>
      </c>
      <c r="C192" s="32">
        <v>125.1</v>
      </c>
      <c r="D192" s="32">
        <v>0</v>
      </c>
      <c r="E192" s="33">
        <v>0</v>
      </c>
      <c r="F192" s="34">
        <v>0</v>
      </c>
      <c r="G192" s="33">
        <v>0.37620900000000002</v>
      </c>
      <c r="H192" s="33">
        <v>1.9422999999999999E-2</v>
      </c>
      <c r="I192" s="33">
        <v>2.3904999999999999E-2</v>
      </c>
      <c r="J192" s="33">
        <v>4.483E-3</v>
      </c>
      <c r="K192" s="33">
        <v>0.18752199999999999</v>
      </c>
      <c r="L192" s="32">
        <v>487.5</v>
      </c>
      <c r="M192" s="33">
        <v>0.36838100000000001</v>
      </c>
      <c r="N192" s="30">
        <v>2231</v>
      </c>
      <c r="O192" s="30">
        <v>0</v>
      </c>
      <c r="P192" s="30">
        <v>0</v>
      </c>
      <c r="Q192" s="33">
        <v>0.34592699999999998</v>
      </c>
      <c r="R192" s="33">
        <v>2.2265E-2</v>
      </c>
      <c r="S192" s="33">
        <v>2.6393E-2</v>
      </c>
      <c r="T192" s="33">
        <v>4.1279999999999997E-3</v>
      </c>
      <c r="U192" s="33">
        <v>0.15640000000000001</v>
      </c>
      <c r="V192" s="32">
        <v>368.3</v>
      </c>
      <c r="W192" s="33">
        <v>1.5211000000000001E-2</v>
      </c>
      <c r="X192" s="30">
        <v>2103</v>
      </c>
      <c r="Y192" s="30">
        <v>0</v>
      </c>
      <c r="Z192" s="30">
        <v>0</v>
      </c>
    </row>
    <row r="193" spans="1:26">
      <c r="A193" s="30">
        <v>180</v>
      </c>
      <c r="B193" s="31">
        <v>0.98746527777777782</v>
      </c>
      <c r="C193" s="32">
        <v>126.4</v>
      </c>
      <c r="D193" s="32">
        <v>0</v>
      </c>
      <c r="E193" s="33">
        <v>0</v>
      </c>
      <c r="F193" s="34">
        <v>0</v>
      </c>
      <c r="G193" s="33">
        <v>0.242038</v>
      </c>
      <c r="H193" s="33">
        <v>2.0704E-2</v>
      </c>
      <c r="I193" s="33">
        <v>2.3827000000000001E-2</v>
      </c>
      <c r="J193" s="33">
        <v>3.1229999999999999E-3</v>
      </c>
      <c r="K193" s="33">
        <v>0.13106799999999999</v>
      </c>
      <c r="L193" s="32">
        <v>487.5</v>
      </c>
      <c r="M193" s="33">
        <v>0.45591999999999999</v>
      </c>
      <c r="N193" s="30">
        <v>0</v>
      </c>
      <c r="O193" s="30">
        <v>0</v>
      </c>
      <c r="P193" s="30">
        <v>0</v>
      </c>
      <c r="Q193" s="33">
        <v>0.97023300000000001</v>
      </c>
      <c r="R193" s="33">
        <v>0.100178</v>
      </c>
      <c r="S193" s="33">
        <v>0.159613</v>
      </c>
      <c r="T193" s="33">
        <v>5.9435000000000002E-2</v>
      </c>
      <c r="U193" s="33">
        <v>0.37236999999999998</v>
      </c>
      <c r="V193" s="32">
        <v>347.2</v>
      </c>
      <c r="W193" s="33">
        <v>2.4390000000000002E-3</v>
      </c>
      <c r="X193" s="30">
        <v>1019</v>
      </c>
      <c r="Y193" s="30">
        <v>0</v>
      </c>
      <c r="Z193" s="30">
        <v>0</v>
      </c>
    </row>
    <row r="194" spans="1:26">
      <c r="A194" s="30">
        <v>181</v>
      </c>
      <c r="B194" s="31">
        <v>0.98753472222222216</v>
      </c>
      <c r="C194" s="32">
        <v>127.5</v>
      </c>
      <c r="D194" s="32">
        <v>0</v>
      </c>
      <c r="E194" s="33">
        <v>0</v>
      </c>
      <c r="F194" s="34">
        <v>0</v>
      </c>
      <c r="G194" s="33">
        <v>0.365176</v>
      </c>
      <c r="H194" s="33">
        <v>1.9782999999999999E-2</v>
      </c>
      <c r="I194" s="33">
        <v>2.5085E-2</v>
      </c>
      <c r="J194" s="33">
        <v>5.3020000000000003E-3</v>
      </c>
      <c r="K194" s="33">
        <v>0.211365</v>
      </c>
      <c r="L194" s="32">
        <v>296.10000000000002</v>
      </c>
      <c r="M194" s="33">
        <v>0.56900200000000001</v>
      </c>
      <c r="N194" s="30">
        <v>0</v>
      </c>
      <c r="O194" s="30">
        <v>0</v>
      </c>
      <c r="P194" s="30">
        <v>0</v>
      </c>
      <c r="Q194" s="33">
        <v>8.7992000000000001E-2</v>
      </c>
      <c r="R194" s="33">
        <v>3.4715999999999997E-2</v>
      </c>
      <c r="S194" s="33">
        <v>3.7975000000000002E-2</v>
      </c>
      <c r="T194" s="33">
        <v>3.2590000000000002E-3</v>
      </c>
      <c r="U194" s="33">
        <v>8.5823999999999998E-2</v>
      </c>
      <c r="V194" s="32">
        <v>593.70000000000005</v>
      </c>
      <c r="W194" s="33">
        <v>0.59756100000000001</v>
      </c>
      <c r="X194" s="30">
        <v>2510</v>
      </c>
      <c r="Y194" s="30">
        <v>0</v>
      </c>
      <c r="Z194" s="30">
        <v>0</v>
      </c>
    </row>
    <row r="195" spans="1:26">
      <c r="A195" s="30">
        <v>182</v>
      </c>
      <c r="B195" s="31">
        <v>0.98759259259259258</v>
      </c>
      <c r="C195" s="32">
        <v>128.80000000000001</v>
      </c>
      <c r="D195" s="32">
        <v>0</v>
      </c>
      <c r="E195" s="33">
        <v>0</v>
      </c>
      <c r="F195" s="34">
        <v>0</v>
      </c>
      <c r="G195" s="33">
        <v>0.47484500000000002</v>
      </c>
      <c r="H195" s="33">
        <v>1.9424E-2</v>
      </c>
      <c r="I195" s="33">
        <v>2.4833999999999998E-2</v>
      </c>
      <c r="J195" s="33">
        <v>5.4099999999999999E-3</v>
      </c>
      <c r="K195" s="33">
        <v>0.21784000000000001</v>
      </c>
      <c r="L195" s="32">
        <v>181.9</v>
      </c>
      <c r="M195" s="33">
        <v>2.4390000000000002E-3</v>
      </c>
      <c r="N195" s="30">
        <v>709</v>
      </c>
      <c r="O195" s="30">
        <v>0</v>
      </c>
      <c r="P195" s="30">
        <v>0</v>
      </c>
      <c r="Q195" s="33">
        <v>0.301707</v>
      </c>
      <c r="R195" s="33">
        <v>1.8953999999999999E-2</v>
      </c>
      <c r="S195" s="33">
        <v>2.3165000000000002E-2</v>
      </c>
      <c r="T195" s="33">
        <v>4.2119999999999996E-3</v>
      </c>
      <c r="U195" s="33">
        <v>0.181812</v>
      </c>
      <c r="V195" s="32">
        <v>515</v>
      </c>
      <c r="W195" s="33">
        <v>2.4390000000000002E-3</v>
      </c>
      <c r="X195" s="30">
        <v>2929</v>
      </c>
      <c r="Y195" s="30">
        <v>0</v>
      </c>
      <c r="Z195" s="30">
        <v>0</v>
      </c>
    </row>
    <row r="196" spans="1:26">
      <c r="A196" s="30">
        <v>183</v>
      </c>
      <c r="B196" s="31">
        <v>0.98766203703703714</v>
      </c>
      <c r="C196" s="32">
        <v>129.69999999999999</v>
      </c>
      <c r="D196" s="32">
        <v>0</v>
      </c>
      <c r="E196" s="33">
        <v>0</v>
      </c>
      <c r="F196" s="34">
        <v>0</v>
      </c>
      <c r="G196" s="33">
        <v>0.243536</v>
      </c>
      <c r="H196" s="33">
        <v>1.8089999999999998E-2</v>
      </c>
      <c r="I196" s="33">
        <v>2.3234999999999999E-2</v>
      </c>
      <c r="J196" s="33">
        <v>5.1450000000000003E-3</v>
      </c>
      <c r="K196" s="33">
        <v>0.22142899999999999</v>
      </c>
      <c r="L196" s="32">
        <v>523.1</v>
      </c>
      <c r="M196" s="33">
        <v>0.59756100000000001</v>
      </c>
      <c r="N196" s="30">
        <v>0</v>
      </c>
      <c r="O196" s="30">
        <v>0</v>
      </c>
      <c r="P196" s="30">
        <v>0</v>
      </c>
      <c r="Q196" s="33">
        <v>0.97695699999999996</v>
      </c>
      <c r="R196" s="33">
        <v>0.129608</v>
      </c>
      <c r="S196" s="33">
        <v>0.19722799999999999</v>
      </c>
      <c r="T196" s="33">
        <v>6.7618999999999999E-2</v>
      </c>
      <c r="U196" s="33">
        <v>0.34284900000000001</v>
      </c>
      <c r="V196" s="32">
        <v>226.5</v>
      </c>
      <c r="W196" s="33">
        <v>2.4390000000000002E-3</v>
      </c>
      <c r="X196" s="30">
        <v>664</v>
      </c>
      <c r="Y196" s="30">
        <v>0</v>
      </c>
      <c r="Z196" s="30">
        <v>0</v>
      </c>
    </row>
    <row r="197" spans="1:26">
      <c r="A197" s="30">
        <v>184</v>
      </c>
      <c r="B197" s="31">
        <v>0.98771990740740734</v>
      </c>
      <c r="C197" s="32">
        <v>130.80000000000001</v>
      </c>
      <c r="D197" s="32">
        <v>0</v>
      </c>
      <c r="E197" s="33">
        <v>0</v>
      </c>
      <c r="F197" s="34">
        <v>0</v>
      </c>
      <c r="G197" s="33">
        <v>0.29048000000000002</v>
      </c>
      <c r="H197" s="33">
        <v>2.0261000000000001E-2</v>
      </c>
      <c r="I197" s="33">
        <v>2.4469999999999999E-2</v>
      </c>
      <c r="J197" s="33">
        <v>4.2090000000000001E-3</v>
      </c>
      <c r="K197" s="33">
        <v>0.172015</v>
      </c>
      <c r="L197" s="32">
        <v>217.5</v>
      </c>
      <c r="M197" s="33">
        <v>2.4390000000000002E-3</v>
      </c>
      <c r="N197" s="30">
        <v>0</v>
      </c>
      <c r="O197" s="30">
        <v>0</v>
      </c>
      <c r="P197" s="30">
        <v>0</v>
      </c>
      <c r="Q197" s="33">
        <v>0.241287</v>
      </c>
      <c r="R197" s="33">
        <v>5.5204999999999997E-2</v>
      </c>
      <c r="S197" s="33">
        <v>7.2805999999999996E-2</v>
      </c>
      <c r="T197" s="33">
        <v>1.7600999999999999E-2</v>
      </c>
      <c r="U197" s="33">
        <v>0.241754</v>
      </c>
      <c r="V197" s="32">
        <v>896.7</v>
      </c>
      <c r="W197" s="33">
        <v>2.4390000000000002E-3</v>
      </c>
      <c r="X197" s="30">
        <v>492</v>
      </c>
      <c r="Y197" s="30">
        <v>0</v>
      </c>
      <c r="Z197" s="30">
        <v>0</v>
      </c>
    </row>
    <row r="198" spans="1:26">
      <c r="A198" s="30">
        <v>185</v>
      </c>
      <c r="B198" s="31">
        <v>0.9877893518518519</v>
      </c>
      <c r="C198" s="32">
        <v>132</v>
      </c>
      <c r="D198" s="32">
        <v>0</v>
      </c>
      <c r="E198" s="33">
        <v>0</v>
      </c>
      <c r="F198" s="34">
        <v>0</v>
      </c>
      <c r="G198" s="33">
        <v>0.57431500000000002</v>
      </c>
      <c r="H198" s="33">
        <v>1.9123000000000001E-2</v>
      </c>
      <c r="I198" s="33">
        <v>2.4643000000000002E-2</v>
      </c>
      <c r="J198" s="33">
        <v>5.5199999999999997E-3</v>
      </c>
      <c r="K198" s="33">
        <v>0.223994</v>
      </c>
      <c r="L198" s="32">
        <v>436.4</v>
      </c>
      <c r="M198" s="33">
        <v>0.45591999999999999</v>
      </c>
      <c r="N198" s="30">
        <v>1349</v>
      </c>
      <c r="O198" s="30">
        <v>0</v>
      </c>
      <c r="P198" s="30">
        <v>0</v>
      </c>
      <c r="Q198" s="33">
        <v>0.96259499999999998</v>
      </c>
      <c r="R198" s="33">
        <v>8.1165000000000001E-2</v>
      </c>
      <c r="S198" s="33">
        <v>0.122906</v>
      </c>
      <c r="T198" s="33">
        <v>4.1741E-2</v>
      </c>
      <c r="U198" s="33">
        <v>0.33962100000000001</v>
      </c>
      <c r="V198" s="32">
        <v>313.2</v>
      </c>
      <c r="W198" s="33">
        <v>2.4390000000000002E-3</v>
      </c>
      <c r="X198" s="30">
        <v>618</v>
      </c>
      <c r="Y198" s="30">
        <v>0</v>
      </c>
      <c r="Z198" s="30">
        <v>0</v>
      </c>
    </row>
    <row r="199" spans="1:26">
      <c r="A199" s="30">
        <v>186</v>
      </c>
      <c r="B199" s="31">
        <v>0.98784722222222221</v>
      </c>
      <c r="C199" s="32">
        <v>133.1</v>
      </c>
      <c r="D199" s="32">
        <v>0</v>
      </c>
      <c r="E199" s="33">
        <v>0</v>
      </c>
      <c r="F199" s="34">
        <v>0</v>
      </c>
      <c r="G199" s="33">
        <v>0.59081799999999995</v>
      </c>
      <c r="H199" s="33">
        <v>2.2460999999999998E-2</v>
      </c>
      <c r="I199" s="33">
        <v>2.7927E-2</v>
      </c>
      <c r="J199" s="33">
        <v>5.4660000000000004E-3</v>
      </c>
      <c r="K199" s="33">
        <v>0.19573699999999999</v>
      </c>
      <c r="L199" s="32">
        <v>217.5</v>
      </c>
      <c r="M199" s="33">
        <v>0.31427899999999998</v>
      </c>
      <c r="N199" s="30">
        <v>0</v>
      </c>
      <c r="O199" s="30">
        <v>0</v>
      </c>
      <c r="P199" s="30">
        <v>0</v>
      </c>
      <c r="Q199" s="33">
        <v>0.367809</v>
      </c>
      <c r="R199" s="33">
        <v>2.3977999999999999E-2</v>
      </c>
      <c r="S199" s="33">
        <v>2.9943999999999998E-2</v>
      </c>
      <c r="T199" s="33">
        <v>5.9670000000000001E-3</v>
      </c>
      <c r="U199" s="33">
        <v>0.19925799999999999</v>
      </c>
      <c r="V199" s="32">
        <v>268.60000000000002</v>
      </c>
      <c r="W199" s="33">
        <v>2.4390000000000002E-3</v>
      </c>
      <c r="X199" s="30">
        <v>639</v>
      </c>
      <c r="Y199" s="30">
        <v>0</v>
      </c>
      <c r="Z199" s="30">
        <v>0</v>
      </c>
    </row>
    <row r="200" spans="1:26">
      <c r="A200" s="30">
        <v>187</v>
      </c>
      <c r="B200" s="31">
        <v>0.98791666666666667</v>
      </c>
      <c r="C200" s="32">
        <v>134.6</v>
      </c>
      <c r="D200" s="32">
        <v>0</v>
      </c>
      <c r="E200" s="33">
        <v>0</v>
      </c>
      <c r="F200" s="34">
        <v>0</v>
      </c>
      <c r="G200" s="33">
        <v>0.47088799999999997</v>
      </c>
      <c r="H200" s="33">
        <v>2.5097999999999999E-2</v>
      </c>
      <c r="I200" s="33">
        <v>3.1271E-2</v>
      </c>
      <c r="J200" s="33">
        <v>6.1729999999999997E-3</v>
      </c>
      <c r="K200" s="33">
        <v>0.197405</v>
      </c>
      <c r="L200" s="32">
        <v>549.1</v>
      </c>
      <c r="M200" s="33">
        <v>0.59756100000000001</v>
      </c>
      <c r="N200" s="30">
        <v>0</v>
      </c>
      <c r="O200" s="30">
        <v>0</v>
      </c>
      <c r="P200" s="30">
        <v>0</v>
      </c>
      <c r="Q200" s="33">
        <v>0.66732100000000005</v>
      </c>
      <c r="R200" s="33">
        <v>0.171899</v>
      </c>
      <c r="S200" s="33">
        <v>0.19425400000000001</v>
      </c>
      <c r="T200" s="33">
        <v>2.2355E-2</v>
      </c>
      <c r="U200" s="33">
        <v>0.115082</v>
      </c>
      <c r="V200" s="32">
        <v>896.7</v>
      </c>
      <c r="W200" s="33">
        <v>0.59756100000000001</v>
      </c>
      <c r="X200" s="30">
        <v>1245</v>
      </c>
      <c r="Y200" s="30">
        <v>0</v>
      </c>
      <c r="Z200" s="30">
        <v>0</v>
      </c>
    </row>
    <row r="201" spans="1:26">
      <c r="A201" s="30">
        <v>188</v>
      </c>
      <c r="B201" s="31">
        <v>0.98797453703703697</v>
      </c>
      <c r="C201" s="32">
        <v>135.5</v>
      </c>
      <c r="D201" s="32">
        <v>0</v>
      </c>
      <c r="E201" s="33">
        <v>0</v>
      </c>
      <c r="F201" s="34">
        <v>0</v>
      </c>
      <c r="G201" s="33">
        <v>0.32575399999999999</v>
      </c>
      <c r="H201" s="33">
        <v>2.3432000000000001E-2</v>
      </c>
      <c r="I201" s="33">
        <v>2.7451E-2</v>
      </c>
      <c r="J201" s="33">
        <v>4.019E-3</v>
      </c>
      <c r="K201" s="33">
        <v>0.14640600000000001</v>
      </c>
      <c r="L201" s="32">
        <v>351.2</v>
      </c>
      <c r="M201" s="33">
        <v>0.59756100000000001</v>
      </c>
      <c r="N201" s="30">
        <v>1627</v>
      </c>
      <c r="O201" s="30">
        <v>0</v>
      </c>
      <c r="P201" s="30">
        <v>0</v>
      </c>
      <c r="Q201" s="33">
        <v>0.42852299999999999</v>
      </c>
      <c r="R201" s="33">
        <v>2.4816000000000001E-2</v>
      </c>
      <c r="S201" s="33">
        <v>3.1400999999999998E-2</v>
      </c>
      <c r="T201" s="33">
        <v>6.5859999999999998E-3</v>
      </c>
      <c r="U201" s="33">
        <v>0.20972499999999999</v>
      </c>
      <c r="V201" s="32">
        <v>298.60000000000002</v>
      </c>
      <c r="W201" s="33">
        <v>2.4390000000000002E-3</v>
      </c>
      <c r="X201" s="30">
        <v>4250</v>
      </c>
      <c r="Y201" s="30">
        <v>0</v>
      </c>
      <c r="Z201" s="30">
        <v>0</v>
      </c>
    </row>
    <row r="202" spans="1:26">
      <c r="A202" s="30">
        <v>189</v>
      </c>
      <c r="B202" s="31">
        <v>0.98804398148148154</v>
      </c>
      <c r="C202" s="32">
        <v>136.6</v>
      </c>
      <c r="D202" s="32">
        <v>0</v>
      </c>
      <c r="E202" s="33">
        <v>0</v>
      </c>
      <c r="F202" s="34">
        <v>0</v>
      </c>
      <c r="G202" s="33">
        <v>0.42260500000000001</v>
      </c>
      <c r="H202" s="33">
        <v>2.3326E-2</v>
      </c>
      <c r="I202" s="33">
        <v>2.878E-2</v>
      </c>
      <c r="J202" s="33">
        <v>5.4549999999999998E-3</v>
      </c>
      <c r="K202" s="33">
        <v>0.189524</v>
      </c>
      <c r="L202" s="32">
        <v>340.7</v>
      </c>
      <c r="M202" s="33">
        <v>3.0998000000000001E-2</v>
      </c>
      <c r="N202" s="30">
        <v>4666</v>
      </c>
      <c r="O202" s="30">
        <v>0</v>
      </c>
      <c r="P202" s="30">
        <v>0</v>
      </c>
      <c r="Q202" s="33">
        <v>0.99134299999999997</v>
      </c>
      <c r="R202" s="33">
        <v>0.27736100000000002</v>
      </c>
      <c r="S202" s="33">
        <v>0.45250099999999999</v>
      </c>
      <c r="T202" s="33">
        <v>0.17513999999999999</v>
      </c>
      <c r="U202" s="33">
        <v>0.387048</v>
      </c>
      <c r="V202" s="32">
        <v>281.60000000000002</v>
      </c>
      <c r="W202" s="33">
        <v>0.21884700000000001</v>
      </c>
      <c r="X202" s="30">
        <v>411</v>
      </c>
      <c r="Y202" s="30">
        <v>0</v>
      </c>
      <c r="Z202" s="30">
        <v>0</v>
      </c>
    </row>
    <row r="203" spans="1:26">
      <c r="A203" s="30">
        <v>190</v>
      </c>
      <c r="B203" s="31">
        <v>0.98810185185185195</v>
      </c>
      <c r="C203" s="32">
        <v>137.9</v>
      </c>
      <c r="D203" s="32">
        <v>0</v>
      </c>
      <c r="E203" s="33">
        <v>0</v>
      </c>
      <c r="F203" s="34">
        <v>0</v>
      </c>
      <c r="G203" s="33">
        <v>0.68103899999999995</v>
      </c>
      <c r="H203" s="33">
        <v>2.7459000000000001E-2</v>
      </c>
      <c r="I203" s="33">
        <v>3.8538999999999997E-2</v>
      </c>
      <c r="J203" s="33">
        <v>1.108E-2</v>
      </c>
      <c r="K203" s="33">
        <v>0.28750100000000001</v>
      </c>
      <c r="L203" s="32">
        <v>542.6</v>
      </c>
      <c r="M203" s="33">
        <v>0.42736200000000002</v>
      </c>
      <c r="N203" s="30">
        <v>4644</v>
      </c>
      <c r="O203" s="30">
        <v>0</v>
      </c>
      <c r="P203" s="30">
        <v>0</v>
      </c>
      <c r="Q203" s="33">
        <v>0.85292999999999997</v>
      </c>
      <c r="R203" s="33">
        <v>2.0691999999999999E-2</v>
      </c>
      <c r="S203" s="33">
        <v>3.0370999999999999E-2</v>
      </c>
      <c r="T203" s="33">
        <v>9.6790000000000001E-3</v>
      </c>
      <c r="U203" s="33">
        <v>0.31868400000000002</v>
      </c>
      <c r="V203" s="32">
        <v>549.1</v>
      </c>
      <c r="W203" s="33">
        <v>0.59756100000000001</v>
      </c>
      <c r="X203" s="30">
        <v>0</v>
      </c>
      <c r="Y203" s="30">
        <v>0</v>
      </c>
      <c r="Z203" s="30">
        <v>0</v>
      </c>
    </row>
    <row r="204" spans="1:26">
      <c r="A204" s="30">
        <v>191</v>
      </c>
      <c r="B204" s="31">
        <v>0.98815972222222215</v>
      </c>
      <c r="C204" s="32">
        <v>138.6</v>
      </c>
      <c r="D204" s="32">
        <v>0</v>
      </c>
      <c r="E204" s="33">
        <v>0</v>
      </c>
      <c r="F204" s="34">
        <v>0</v>
      </c>
      <c r="G204" s="33">
        <v>0.50111399999999995</v>
      </c>
      <c r="H204" s="33">
        <v>2.1599E-2</v>
      </c>
      <c r="I204" s="33">
        <v>2.8781000000000001E-2</v>
      </c>
      <c r="J204" s="33">
        <v>7.182E-3</v>
      </c>
      <c r="K204" s="33">
        <v>0.24954399999999999</v>
      </c>
      <c r="L204" s="32">
        <v>347.2</v>
      </c>
      <c r="M204" s="33">
        <v>2.4390000000000002E-3</v>
      </c>
      <c r="N204" s="30">
        <v>0</v>
      </c>
      <c r="O204" s="30">
        <v>0</v>
      </c>
      <c r="P204" s="30">
        <v>0</v>
      </c>
      <c r="Q204" s="33">
        <v>0.98443700000000001</v>
      </c>
      <c r="R204" s="33">
        <v>0.13408300000000001</v>
      </c>
      <c r="S204" s="33">
        <v>0.21323600000000001</v>
      </c>
      <c r="T204" s="33">
        <v>7.9153000000000001E-2</v>
      </c>
      <c r="U204" s="33">
        <v>0.371199</v>
      </c>
      <c r="V204" s="32">
        <v>202.9</v>
      </c>
      <c r="W204" s="33">
        <v>0.123415</v>
      </c>
      <c r="X204" s="30">
        <v>887</v>
      </c>
      <c r="Y204" s="30">
        <v>0</v>
      </c>
      <c r="Z204" s="30">
        <v>0</v>
      </c>
    </row>
    <row r="205" spans="1:26">
      <c r="A205" s="30">
        <v>192</v>
      </c>
      <c r="B205" s="31">
        <v>0.98822916666666671</v>
      </c>
      <c r="C205" s="32">
        <v>139.9</v>
      </c>
      <c r="D205" s="32">
        <v>0</v>
      </c>
      <c r="E205" s="33">
        <v>0</v>
      </c>
      <c r="F205" s="34">
        <v>0</v>
      </c>
      <c r="G205" s="33">
        <v>0.66715500000000005</v>
      </c>
      <c r="H205" s="33">
        <v>2.2356000000000001E-2</v>
      </c>
      <c r="I205" s="33">
        <v>3.0609999999999998E-2</v>
      </c>
      <c r="J205" s="33">
        <v>8.2539999999999992E-3</v>
      </c>
      <c r="K205" s="33">
        <v>0.26964399999999999</v>
      </c>
      <c r="L205" s="32">
        <v>309.10000000000002</v>
      </c>
      <c r="M205" s="33">
        <v>0.24740500000000001</v>
      </c>
      <c r="N205" s="30">
        <v>1729</v>
      </c>
      <c r="O205" s="30">
        <v>0</v>
      </c>
      <c r="P205" s="30">
        <v>0</v>
      </c>
      <c r="Q205" s="33">
        <v>0.51405999999999996</v>
      </c>
      <c r="R205" s="33">
        <v>0.209172</v>
      </c>
      <c r="S205" s="33">
        <v>0.251967</v>
      </c>
      <c r="T205" s="33">
        <v>4.2795E-2</v>
      </c>
      <c r="U205" s="33">
        <v>0.169845</v>
      </c>
      <c r="V205" s="32">
        <v>820.6</v>
      </c>
      <c r="W205" s="33">
        <v>0.59756100000000001</v>
      </c>
      <c r="X205" s="30">
        <v>369</v>
      </c>
      <c r="Y205" s="30">
        <v>0</v>
      </c>
      <c r="Z205" s="30">
        <v>0</v>
      </c>
    </row>
    <row r="206" spans="1:26">
      <c r="A206" s="30">
        <v>193</v>
      </c>
      <c r="B206" s="31">
        <v>0.98828703703703702</v>
      </c>
      <c r="C206" s="32">
        <v>141.30000000000001</v>
      </c>
      <c r="D206" s="32">
        <v>0</v>
      </c>
      <c r="E206" s="33">
        <v>0</v>
      </c>
      <c r="F206" s="34">
        <v>0</v>
      </c>
      <c r="G206" s="33">
        <v>0.82760599999999995</v>
      </c>
      <c r="H206" s="33">
        <v>3.0484000000000001E-2</v>
      </c>
      <c r="I206" s="33">
        <v>4.6653E-2</v>
      </c>
      <c r="J206" s="33">
        <v>1.617E-2</v>
      </c>
      <c r="K206" s="33">
        <v>0.34659099999999998</v>
      </c>
      <c r="L206" s="32">
        <v>319.7</v>
      </c>
      <c r="M206" s="33">
        <v>4.3769000000000002E-2</v>
      </c>
      <c r="N206" s="30">
        <v>1364</v>
      </c>
      <c r="O206" s="30">
        <v>0</v>
      </c>
      <c r="P206" s="30">
        <v>0</v>
      </c>
      <c r="Q206" s="33">
        <v>0.88083699999999998</v>
      </c>
      <c r="R206" s="33">
        <v>4.2129E-2</v>
      </c>
      <c r="S206" s="33">
        <v>6.3021999999999995E-2</v>
      </c>
      <c r="T206" s="33">
        <v>2.0892999999999998E-2</v>
      </c>
      <c r="U206" s="33">
        <v>0.33151999999999998</v>
      </c>
      <c r="V206" s="32">
        <v>378.8</v>
      </c>
      <c r="W206" s="33">
        <v>2.4390000000000002E-3</v>
      </c>
      <c r="X206" s="30">
        <v>1167</v>
      </c>
      <c r="Y206" s="30">
        <v>0</v>
      </c>
      <c r="Z206" s="30">
        <v>0</v>
      </c>
    </row>
    <row r="207" spans="1:26">
      <c r="A207" s="30">
        <v>194</v>
      </c>
      <c r="B207" s="31">
        <v>0.98835648148148147</v>
      </c>
      <c r="C207" s="32">
        <v>142.19999999999999</v>
      </c>
      <c r="D207" s="32">
        <v>0</v>
      </c>
      <c r="E207" s="33">
        <v>0</v>
      </c>
      <c r="F207" s="34">
        <v>0</v>
      </c>
      <c r="G207" s="33">
        <v>0.40017599999999998</v>
      </c>
      <c r="H207" s="33">
        <v>2.1579000000000001E-2</v>
      </c>
      <c r="I207" s="33">
        <v>2.7265000000000001E-2</v>
      </c>
      <c r="J207" s="33">
        <v>5.6860000000000001E-3</v>
      </c>
      <c r="K207" s="33">
        <v>0.20854900000000001</v>
      </c>
      <c r="L207" s="32">
        <v>608.20000000000005</v>
      </c>
      <c r="M207" s="33">
        <v>0.36048799999999998</v>
      </c>
      <c r="N207" s="30">
        <v>0</v>
      </c>
      <c r="O207" s="30">
        <v>0</v>
      </c>
      <c r="P207" s="30">
        <v>0</v>
      </c>
      <c r="Q207" s="33">
        <v>0.242559</v>
      </c>
      <c r="R207" s="33">
        <v>4.5491999999999998E-2</v>
      </c>
      <c r="S207" s="33">
        <v>5.1247000000000001E-2</v>
      </c>
      <c r="T207" s="33">
        <v>5.7559999999999998E-3</v>
      </c>
      <c r="U207" s="33">
        <v>0.11230900000000001</v>
      </c>
      <c r="V207" s="32">
        <v>896.7</v>
      </c>
      <c r="W207" s="33">
        <v>2.4390000000000002E-3</v>
      </c>
      <c r="X207" s="30">
        <v>14458</v>
      </c>
      <c r="Y207" s="30">
        <v>0</v>
      </c>
      <c r="Z207" s="30">
        <v>0</v>
      </c>
    </row>
    <row r="208" spans="1:26">
      <c r="A208" s="30">
        <v>195</v>
      </c>
      <c r="B208" s="31">
        <v>0.98841435185185189</v>
      </c>
      <c r="C208" s="32">
        <v>142.80000000000001</v>
      </c>
      <c r="D208" s="32">
        <v>0</v>
      </c>
      <c r="E208" s="33">
        <v>0</v>
      </c>
      <c r="F208" s="34">
        <v>0</v>
      </c>
      <c r="G208" s="33">
        <v>0.75009899999999996</v>
      </c>
      <c r="H208" s="33">
        <v>2.3245999999999999E-2</v>
      </c>
      <c r="I208" s="33">
        <v>3.4222000000000002E-2</v>
      </c>
      <c r="J208" s="33">
        <v>1.0976E-2</v>
      </c>
      <c r="K208" s="33">
        <v>0.32072299999999998</v>
      </c>
      <c r="L208" s="32">
        <v>485</v>
      </c>
      <c r="M208" s="33">
        <v>0.22674</v>
      </c>
      <c r="N208" s="30">
        <v>960</v>
      </c>
      <c r="O208" s="30">
        <v>0</v>
      </c>
      <c r="P208" s="30">
        <v>0</v>
      </c>
      <c r="Q208" s="33">
        <v>0.65952100000000002</v>
      </c>
      <c r="R208" s="33">
        <v>5.4006999999999999E-2</v>
      </c>
      <c r="S208" s="33">
        <v>6.3701999999999995E-2</v>
      </c>
      <c r="T208" s="33">
        <v>9.6939999999999995E-3</v>
      </c>
      <c r="U208" s="33">
        <v>0.15218599999999999</v>
      </c>
      <c r="V208" s="32">
        <v>343.2</v>
      </c>
      <c r="W208" s="33">
        <v>0.118536</v>
      </c>
      <c r="X208" s="30">
        <v>1599</v>
      </c>
      <c r="Y208" s="30">
        <v>0</v>
      </c>
      <c r="Z208" s="30">
        <v>0</v>
      </c>
    </row>
    <row r="209" spans="1:26">
      <c r="A209" s="30">
        <v>196</v>
      </c>
      <c r="B209" s="31">
        <v>0.98848379629629635</v>
      </c>
      <c r="C209" s="32">
        <v>143.9</v>
      </c>
      <c r="D209" s="32">
        <v>0</v>
      </c>
      <c r="E209" s="33">
        <v>0</v>
      </c>
      <c r="F209" s="34">
        <v>0</v>
      </c>
      <c r="G209" s="33">
        <v>0.61938199999999999</v>
      </c>
      <c r="H209" s="33">
        <v>2.1765E-2</v>
      </c>
      <c r="I209" s="33">
        <v>2.9742000000000001E-2</v>
      </c>
      <c r="J209" s="33">
        <v>7.9760000000000005E-3</v>
      </c>
      <c r="K209" s="33">
        <v>0.26818999999999998</v>
      </c>
      <c r="L209" s="32">
        <v>398.3</v>
      </c>
      <c r="M209" s="33">
        <v>2.4390000000000002E-3</v>
      </c>
      <c r="N209" s="30">
        <v>1262</v>
      </c>
      <c r="O209" s="30">
        <v>0</v>
      </c>
      <c r="P209" s="30">
        <v>0</v>
      </c>
      <c r="Q209" s="33">
        <v>0.22293399999999999</v>
      </c>
      <c r="R209" s="33">
        <v>5.1215999999999998E-2</v>
      </c>
      <c r="S209" s="33">
        <v>5.6010999999999998E-2</v>
      </c>
      <c r="T209" s="33">
        <v>4.7939999999999997E-3</v>
      </c>
      <c r="U209" s="33">
        <v>8.5597000000000006E-2</v>
      </c>
      <c r="V209" s="32">
        <v>896.7</v>
      </c>
      <c r="W209" s="33">
        <v>0.22674</v>
      </c>
      <c r="X209" s="30">
        <v>0</v>
      </c>
      <c r="Y209" s="30">
        <v>0</v>
      </c>
      <c r="Z209" s="30">
        <v>0</v>
      </c>
    </row>
    <row r="210" spans="1:26">
      <c r="A210" s="30">
        <v>197</v>
      </c>
      <c r="B210" s="31">
        <v>0.98854166666666676</v>
      </c>
      <c r="C210" s="32">
        <v>145.30000000000001</v>
      </c>
      <c r="D210" s="32">
        <v>0</v>
      </c>
      <c r="E210" s="33">
        <v>0</v>
      </c>
      <c r="F210" s="34">
        <v>0</v>
      </c>
      <c r="G210" s="33">
        <v>0.41014299999999998</v>
      </c>
      <c r="H210" s="33">
        <v>2.3712E-2</v>
      </c>
      <c r="I210" s="33">
        <v>2.8507000000000001E-2</v>
      </c>
      <c r="J210" s="33">
        <v>4.7939999999999997E-3</v>
      </c>
      <c r="K210" s="33">
        <v>0.168179</v>
      </c>
      <c r="L210" s="32">
        <v>364.2</v>
      </c>
      <c r="M210" s="33">
        <v>0.59756100000000001</v>
      </c>
      <c r="N210" s="30">
        <v>0</v>
      </c>
      <c r="O210" s="30">
        <v>0</v>
      </c>
      <c r="P210" s="30">
        <v>0</v>
      </c>
      <c r="Q210" s="33">
        <v>0.54992799999999997</v>
      </c>
      <c r="R210" s="33">
        <v>5.1624999999999997E-2</v>
      </c>
      <c r="S210" s="33">
        <v>5.9463000000000002E-2</v>
      </c>
      <c r="T210" s="33">
        <v>7.8379999999999995E-3</v>
      </c>
      <c r="U210" s="33">
        <v>0.13181699999999999</v>
      </c>
      <c r="V210" s="32">
        <v>319.7</v>
      </c>
      <c r="W210" s="33">
        <v>2.4390000000000002E-3</v>
      </c>
      <c r="X210" s="30">
        <v>1881</v>
      </c>
      <c r="Y210" s="30">
        <v>0</v>
      </c>
      <c r="Z210" s="30">
        <v>0</v>
      </c>
    </row>
    <row r="211" spans="1:26">
      <c r="A211" s="30">
        <v>198</v>
      </c>
      <c r="B211" s="31">
        <v>0.98861111111111111</v>
      </c>
      <c r="C211" s="32">
        <v>146.4</v>
      </c>
      <c r="D211" s="32">
        <v>0</v>
      </c>
      <c r="E211" s="33">
        <v>0</v>
      </c>
      <c r="F211" s="34">
        <v>0</v>
      </c>
      <c r="G211" s="33">
        <v>0.508135</v>
      </c>
      <c r="H211" s="33">
        <v>2.1187000000000001E-2</v>
      </c>
      <c r="I211" s="33">
        <v>2.7609000000000002E-2</v>
      </c>
      <c r="J211" s="33">
        <v>6.4219999999999998E-3</v>
      </c>
      <c r="K211" s="33">
        <v>0.2326</v>
      </c>
      <c r="L211" s="32">
        <v>360.2</v>
      </c>
      <c r="M211" s="33">
        <v>2.4390000000000002E-3</v>
      </c>
      <c r="N211" s="30">
        <v>0</v>
      </c>
      <c r="O211" s="30">
        <v>0</v>
      </c>
      <c r="P211" s="30">
        <v>0</v>
      </c>
      <c r="Q211" s="33">
        <v>0.50543499999999997</v>
      </c>
      <c r="R211" s="33">
        <v>4.9096000000000001E-2</v>
      </c>
      <c r="S211" s="33">
        <v>5.5509000000000003E-2</v>
      </c>
      <c r="T211" s="33">
        <v>6.4120000000000002E-3</v>
      </c>
      <c r="U211" s="33">
        <v>0.11552</v>
      </c>
      <c r="V211" s="32">
        <v>243.5</v>
      </c>
      <c r="W211" s="33">
        <v>0.13920199999999999</v>
      </c>
      <c r="X211" s="30">
        <v>1716</v>
      </c>
      <c r="Y211" s="30">
        <v>0</v>
      </c>
      <c r="Z211" s="30">
        <v>0</v>
      </c>
    </row>
    <row r="212" spans="1:26">
      <c r="A212" s="30">
        <v>199</v>
      </c>
      <c r="B212" s="31">
        <v>0.98866898148148152</v>
      </c>
      <c r="C212" s="32">
        <v>147.30000000000001</v>
      </c>
      <c r="D212" s="32">
        <v>0</v>
      </c>
      <c r="E212" s="33">
        <v>0</v>
      </c>
      <c r="F212" s="34">
        <v>0</v>
      </c>
      <c r="G212" s="33">
        <v>0.165155</v>
      </c>
      <c r="H212" s="33">
        <v>2.2072999999999999E-2</v>
      </c>
      <c r="I212" s="33">
        <v>2.5132000000000002E-2</v>
      </c>
      <c r="J212" s="33">
        <v>3.0590000000000001E-3</v>
      </c>
      <c r="K212" s="33">
        <v>0.121726</v>
      </c>
      <c r="L212" s="32">
        <v>557.1</v>
      </c>
      <c r="M212" s="33">
        <v>0.59756100000000001</v>
      </c>
      <c r="N212" s="30">
        <v>0</v>
      </c>
      <c r="O212" s="30">
        <v>0</v>
      </c>
      <c r="P212" s="30">
        <v>0</v>
      </c>
      <c r="Q212" s="33">
        <v>0.498782</v>
      </c>
      <c r="R212" s="33">
        <v>4.8786999999999997E-2</v>
      </c>
      <c r="S212" s="33">
        <v>5.5141000000000003E-2</v>
      </c>
      <c r="T212" s="33">
        <v>6.3540000000000003E-3</v>
      </c>
      <c r="U212" s="33">
        <v>0.115227</v>
      </c>
      <c r="V212" s="32">
        <v>258</v>
      </c>
      <c r="W212" s="33">
        <v>2.4390000000000002E-3</v>
      </c>
      <c r="X212" s="30">
        <v>945</v>
      </c>
      <c r="Y212" s="30">
        <v>0</v>
      </c>
      <c r="Z212" s="30">
        <v>0</v>
      </c>
    </row>
    <row r="213" spans="1:26">
      <c r="A213" s="30">
        <v>200</v>
      </c>
      <c r="B213" s="31">
        <v>0.98873842592592587</v>
      </c>
      <c r="C213" s="32">
        <v>148.19999999999999</v>
      </c>
      <c r="D213" s="32">
        <v>0</v>
      </c>
      <c r="E213" s="33">
        <v>0</v>
      </c>
      <c r="F213" s="34">
        <v>0</v>
      </c>
      <c r="G213" s="33">
        <v>0.75483100000000003</v>
      </c>
      <c r="H213" s="33">
        <v>2.6037999999999999E-2</v>
      </c>
      <c r="I213" s="33">
        <v>4.0778000000000002E-2</v>
      </c>
      <c r="J213" s="33">
        <v>1.474E-2</v>
      </c>
      <c r="K213" s="33">
        <v>0.36147699999999999</v>
      </c>
      <c r="L213" s="32">
        <v>707.9</v>
      </c>
      <c r="M213" s="33">
        <v>0.13130800000000001</v>
      </c>
      <c r="N213" s="30">
        <v>3049</v>
      </c>
      <c r="O213" s="30">
        <v>0</v>
      </c>
      <c r="P213" s="30">
        <v>0</v>
      </c>
      <c r="Q213" s="33">
        <v>0.29641200000000001</v>
      </c>
      <c r="R213" s="33">
        <v>4.4755999999999997E-2</v>
      </c>
      <c r="S213" s="33">
        <v>5.0813999999999998E-2</v>
      </c>
      <c r="T213" s="33">
        <v>6.058E-3</v>
      </c>
      <c r="U213" s="33">
        <v>0.11922199999999999</v>
      </c>
      <c r="V213" s="32">
        <v>714.4</v>
      </c>
      <c r="W213" s="33">
        <v>2.4390000000000002E-3</v>
      </c>
      <c r="X213" s="30">
        <v>2740</v>
      </c>
      <c r="Y213" s="30">
        <v>0</v>
      </c>
      <c r="Z213" s="30">
        <v>0</v>
      </c>
    </row>
    <row r="214" spans="1:26">
      <c r="A214" s="30">
        <v>201</v>
      </c>
      <c r="B214" s="31">
        <v>0.98879629629629628</v>
      </c>
      <c r="C214" s="32">
        <v>149.5</v>
      </c>
      <c r="D214" s="32">
        <v>0</v>
      </c>
      <c r="E214" s="33">
        <v>0</v>
      </c>
      <c r="F214" s="34">
        <v>0</v>
      </c>
      <c r="G214" s="33">
        <v>0.43671599999999999</v>
      </c>
      <c r="H214" s="33">
        <v>2.2821999999999999E-2</v>
      </c>
      <c r="I214" s="33">
        <v>2.8070999999999999E-2</v>
      </c>
      <c r="J214" s="33">
        <v>5.2490000000000002E-3</v>
      </c>
      <c r="K214" s="33">
        <v>0.18698400000000001</v>
      </c>
      <c r="L214" s="32">
        <v>326.2</v>
      </c>
      <c r="M214" s="33">
        <v>0.36838100000000001</v>
      </c>
      <c r="N214" s="30">
        <v>1157</v>
      </c>
      <c r="O214" s="30">
        <v>0</v>
      </c>
      <c r="P214" s="30">
        <v>0</v>
      </c>
      <c r="Q214" s="33">
        <v>0.48805199999999999</v>
      </c>
      <c r="R214" s="33">
        <v>4.7600999999999997E-2</v>
      </c>
      <c r="S214" s="33">
        <v>5.3215999999999999E-2</v>
      </c>
      <c r="T214" s="33">
        <v>5.6150000000000002E-3</v>
      </c>
      <c r="U214" s="33">
        <v>0.105522</v>
      </c>
      <c r="V214" s="32">
        <v>309.10000000000002</v>
      </c>
      <c r="W214" s="33">
        <v>0.36838100000000001</v>
      </c>
      <c r="X214" s="30">
        <v>1998</v>
      </c>
      <c r="Y214" s="30">
        <v>0</v>
      </c>
      <c r="Z214" s="30">
        <v>0</v>
      </c>
    </row>
    <row r="215" spans="1:26">
      <c r="A215" s="30">
        <v>202</v>
      </c>
      <c r="B215" s="31">
        <v>0.98886574074074074</v>
      </c>
      <c r="C215" s="32">
        <v>150.6</v>
      </c>
      <c r="D215" s="32">
        <v>0</v>
      </c>
      <c r="E215" s="33">
        <v>0</v>
      </c>
      <c r="F215" s="34">
        <v>0</v>
      </c>
      <c r="G215" s="33">
        <v>0.33367200000000002</v>
      </c>
      <c r="H215" s="33">
        <v>2.0549000000000001E-2</v>
      </c>
      <c r="I215" s="33">
        <v>2.4972000000000001E-2</v>
      </c>
      <c r="J215" s="33">
        <v>4.4229999999999998E-3</v>
      </c>
      <c r="K215" s="33">
        <v>0.17713000000000001</v>
      </c>
      <c r="L215" s="32">
        <v>536.1</v>
      </c>
      <c r="M215" s="33">
        <v>0.59756100000000001</v>
      </c>
      <c r="N215" s="30">
        <v>0</v>
      </c>
      <c r="O215" s="30">
        <v>0</v>
      </c>
      <c r="P215" s="30">
        <v>0</v>
      </c>
      <c r="Q215" s="33">
        <v>0.49806899999999998</v>
      </c>
      <c r="R215" s="33">
        <v>4.3576999999999998E-2</v>
      </c>
      <c r="S215" s="33">
        <v>4.9217999999999998E-2</v>
      </c>
      <c r="T215" s="33">
        <v>5.6410000000000002E-3</v>
      </c>
      <c r="U215" s="33">
        <v>0.114619</v>
      </c>
      <c r="V215" s="32">
        <v>353.7</v>
      </c>
      <c r="W215" s="33">
        <v>0.28084199999999998</v>
      </c>
      <c r="X215" s="30">
        <v>0</v>
      </c>
      <c r="Y215" s="30">
        <v>0</v>
      </c>
      <c r="Z215" s="30">
        <v>0</v>
      </c>
    </row>
    <row r="216" spans="1:26">
      <c r="A216" s="30">
        <v>203</v>
      </c>
      <c r="B216" s="31">
        <v>0.98892361111111116</v>
      </c>
      <c r="C216" s="32">
        <v>151.9</v>
      </c>
      <c r="D216" s="32">
        <v>0</v>
      </c>
      <c r="E216" s="33">
        <v>0</v>
      </c>
      <c r="F216" s="34">
        <v>0</v>
      </c>
      <c r="G216" s="33">
        <v>0.40166299999999999</v>
      </c>
      <c r="H216" s="33">
        <v>2.5329000000000001E-2</v>
      </c>
      <c r="I216" s="33">
        <v>3.0241000000000001E-2</v>
      </c>
      <c r="J216" s="33">
        <v>4.9119999999999997E-3</v>
      </c>
      <c r="K216" s="33">
        <v>0.16243199999999999</v>
      </c>
      <c r="L216" s="32">
        <v>357.7</v>
      </c>
      <c r="M216" s="33">
        <v>0.59756100000000001</v>
      </c>
      <c r="N216" s="30">
        <v>1952</v>
      </c>
      <c r="O216" s="30">
        <v>0</v>
      </c>
      <c r="P216" s="30">
        <v>0</v>
      </c>
      <c r="Q216" s="33">
        <v>0.44301299999999999</v>
      </c>
      <c r="R216" s="33">
        <v>4.8696999999999997E-2</v>
      </c>
      <c r="S216" s="33">
        <v>5.5982999999999998E-2</v>
      </c>
      <c r="T216" s="33">
        <v>7.2859999999999999E-3</v>
      </c>
      <c r="U216" s="33">
        <v>0.13015299999999999</v>
      </c>
      <c r="V216" s="32">
        <v>793</v>
      </c>
      <c r="W216" s="33">
        <v>2.4390000000000002E-3</v>
      </c>
      <c r="X216" s="30">
        <v>61776</v>
      </c>
      <c r="Y216" s="30">
        <v>0</v>
      </c>
      <c r="Z216" s="30">
        <v>0</v>
      </c>
    </row>
    <row r="217" spans="1:26">
      <c r="A217" s="30">
        <v>204</v>
      </c>
      <c r="B217" s="31">
        <v>0.98898148148148157</v>
      </c>
      <c r="C217" s="32">
        <v>153.30000000000001</v>
      </c>
      <c r="D217" s="32">
        <v>0</v>
      </c>
      <c r="E217" s="33">
        <v>0</v>
      </c>
      <c r="F217" s="34">
        <v>0</v>
      </c>
      <c r="G217" s="33">
        <v>0.57326900000000003</v>
      </c>
      <c r="H217" s="33">
        <v>2.1076999999999999E-2</v>
      </c>
      <c r="I217" s="33">
        <v>2.7163E-2</v>
      </c>
      <c r="J217" s="33">
        <v>6.0850000000000001E-3</v>
      </c>
      <c r="K217" s="33">
        <v>0.22403699999999999</v>
      </c>
      <c r="L217" s="32">
        <v>406.3</v>
      </c>
      <c r="M217" s="33">
        <v>0.41459000000000001</v>
      </c>
      <c r="N217" s="30">
        <v>6771</v>
      </c>
      <c r="O217" s="30">
        <v>0</v>
      </c>
      <c r="P217" s="30">
        <v>0</v>
      </c>
      <c r="Q217" s="33">
        <v>0.42926500000000001</v>
      </c>
      <c r="R217" s="33">
        <v>4.4277999999999998E-2</v>
      </c>
      <c r="S217" s="33">
        <v>5.0944000000000003E-2</v>
      </c>
      <c r="T217" s="33">
        <v>6.6660000000000001E-3</v>
      </c>
      <c r="U217" s="33">
        <v>0.130857</v>
      </c>
      <c r="V217" s="32">
        <v>374.8</v>
      </c>
      <c r="W217" s="33">
        <v>2.4390000000000002E-3</v>
      </c>
      <c r="X217" s="30">
        <v>0</v>
      </c>
      <c r="Y217" s="30">
        <v>0</v>
      </c>
      <c r="Z217" s="30">
        <v>0</v>
      </c>
    </row>
    <row r="218" spans="1:26">
      <c r="A218" s="30">
        <v>205</v>
      </c>
      <c r="B218" s="31">
        <v>0.98905092592592592</v>
      </c>
      <c r="C218" s="32">
        <v>154.4</v>
      </c>
      <c r="D218" s="32">
        <v>0</v>
      </c>
      <c r="E218" s="33">
        <v>0</v>
      </c>
      <c r="F218" s="34">
        <v>0</v>
      </c>
      <c r="G218" s="33">
        <v>0.48636499999999999</v>
      </c>
      <c r="H218" s="33">
        <v>2.1198000000000002E-2</v>
      </c>
      <c r="I218" s="33">
        <v>2.7120999999999999E-2</v>
      </c>
      <c r="J218" s="33">
        <v>5.9230000000000003E-3</v>
      </c>
      <c r="K218" s="33">
        <v>0.21840000000000001</v>
      </c>
      <c r="L218" s="32">
        <v>334.2</v>
      </c>
      <c r="M218" s="33">
        <v>0.28084199999999998</v>
      </c>
      <c r="N218" s="30">
        <v>1676</v>
      </c>
      <c r="O218" s="30">
        <v>0</v>
      </c>
      <c r="P218" s="30">
        <v>0</v>
      </c>
      <c r="Q218" s="33">
        <v>0.29302800000000001</v>
      </c>
      <c r="R218" s="33">
        <v>5.1658999999999997E-2</v>
      </c>
      <c r="S218" s="33">
        <v>5.6051999999999998E-2</v>
      </c>
      <c r="T218" s="33">
        <v>4.3930000000000002E-3</v>
      </c>
      <c r="U218" s="33">
        <v>7.8375E-2</v>
      </c>
      <c r="V218" s="32">
        <v>381.3</v>
      </c>
      <c r="W218" s="33">
        <v>0.22674</v>
      </c>
      <c r="X218" s="30">
        <v>0</v>
      </c>
      <c r="Y218" s="30">
        <v>0</v>
      </c>
      <c r="Z218" s="30">
        <v>0</v>
      </c>
    </row>
    <row r="219" spans="1:26">
      <c r="A219" s="30">
        <v>206</v>
      </c>
      <c r="B219" s="31">
        <v>0.98910879629629633</v>
      </c>
      <c r="C219" s="32">
        <v>155.69999999999999</v>
      </c>
      <c r="D219" s="32">
        <v>0</v>
      </c>
      <c r="E219" s="33">
        <v>0</v>
      </c>
      <c r="F219" s="34">
        <v>0</v>
      </c>
      <c r="G219" s="33">
        <v>0.65021300000000004</v>
      </c>
      <c r="H219" s="33">
        <v>2.5496999999999999E-2</v>
      </c>
      <c r="I219" s="33">
        <v>3.2761999999999999E-2</v>
      </c>
      <c r="J219" s="33">
        <v>7.2649999999999998E-3</v>
      </c>
      <c r="K219" s="33">
        <v>0.22173999999999999</v>
      </c>
      <c r="L219" s="32">
        <v>220</v>
      </c>
      <c r="M219" s="33">
        <v>2.4390000000000002E-3</v>
      </c>
      <c r="N219" s="30">
        <v>1869</v>
      </c>
      <c r="O219" s="30">
        <v>0</v>
      </c>
      <c r="P219" s="30">
        <v>0</v>
      </c>
      <c r="Q219" s="33">
        <v>0.224547</v>
      </c>
      <c r="R219" s="33">
        <v>4.7012999999999999E-2</v>
      </c>
      <c r="S219" s="33">
        <v>5.1128E-2</v>
      </c>
      <c r="T219" s="33">
        <v>4.1149999999999997E-3</v>
      </c>
      <c r="U219" s="33">
        <v>8.0492999999999995E-2</v>
      </c>
      <c r="V219" s="32">
        <v>296.10000000000002</v>
      </c>
      <c r="W219" s="33">
        <v>2.4390000000000002E-3</v>
      </c>
      <c r="X219" s="30">
        <v>2072</v>
      </c>
      <c r="Y219" s="30">
        <v>0</v>
      </c>
      <c r="Z219" s="30">
        <v>0</v>
      </c>
    </row>
    <row r="220" spans="1:26">
      <c r="A220" s="30">
        <v>207</v>
      </c>
      <c r="B220" s="31">
        <v>0.98917824074074068</v>
      </c>
      <c r="C220" s="32">
        <v>156.80000000000001</v>
      </c>
      <c r="D220" s="32">
        <v>0</v>
      </c>
      <c r="E220" s="33">
        <v>0</v>
      </c>
      <c r="F220" s="34">
        <v>0</v>
      </c>
      <c r="G220" s="33">
        <v>0.46091700000000002</v>
      </c>
      <c r="H220" s="33">
        <v>2.0445000000000001E-2</v>
      </c>
      <c r="I220" s="33">
        <v>2.5335E-2</v>
      </c>
      <c r="J220" s="33">
        <v>4.8900000000000002E-3</v>
      </c>
      <c r="K220" s="33">
        <v>0.19303000000000001</v>
      </c>
      <c r="L220" s="32">
        <v>498</v>
      </c>
      <c r="M220" s="33">
        <v>0.45591999999999999</v>
      </c>
      <c r="N220" s="30">
        <v>7642</v>
      </c>
      <c r="O220" s="30">
        <v>0</v>
      </c>
      <c r="P220" s="30">
        <v>0</v>
      </c>
      <c r="Q220" s="33">
        <v>0.39796599999999999</v>
      </c>
      <c r="R220" s="33">
        <v>4.8721E-2</v>
      </c>
      <c r="S220" s="33">
        <v>5.3517000000000002E-2</v>
      </c>
      <c r="T220" s="33">
        <v>4.7959999999999999E-3</v>
      </c>
      <c r="U220" s="33">
        <v>8.9623999999999995E-2</v>
      </c>
      <c r="V220" s="32">
        <v>313.2</v>
      </c>
      <c r="W220" s="33">
        <v>0.36838100000000001</v>
      </c>
      <c r="X220" s="30">
        <v>1802</v>
      </c>
      <c r="Y220" s="30">
        <v>0</v>
      </c>
      <c r="Z220" s="30">
        <v>0</v>
      </c>
    </row>
    <row r="221" spans="1:26">
      <c r="A221" s="30">
        <v>208</v>
      </c>
      <c r="B221" s="31">
        <v>0.98923611111111109</v>
      </c>
      <c r="C221" s="32">
        <v>158.1</v>
      </c>
      <c r="D221" s="32">
        <v>0</v>
      </c>
      <c r="E221" s="33">
        <v>0</v>
      </c>
      <c r="F221" s="34">
        <v>0</v>
      </c>
      <c r="G221" s="33">
        <v>0.73216700000000001</v>
      </c>
      <c r="H221" s="33">
        <v>2.1912000000000001E-2</v>
      </c>
      <c r="I221" s="33">
        <v>2.9467E-2</v>
      </c>
      <c r="J221" s="33">
        <v>7.5560000000000002E-3</v>
      </c>
      <c r="K221" s="33">
        <v>0.25640800000000002</v>
      </c>
      <c r="L221" s="32">
        <v>275.10000000000002</v>
      </c>
      <c r="M221" s="33">
        <v>2.3104E-2</v>
      </c>
      <c r="N221" s="30">
        <v>1660</v>
      </c>
      <c r="O221" s="30">
        <v>0</v>
      </c>
      <c r="P221" s="30">
        <v>0</v>
      </c>
      <c r="Q221" s="33">
        <v>0.43509900000000001</v>
      </c>
      <c r="R221" s="33">
        <v>5.0319000000000003E-2</v>
      </c>
      <c r="S221" s="33">
        <v>5.6751000000000003E-2</v>
      </c>
      <c r="T221" s="33">
        <v>6.4320000000000002E-3</v>
      </c>
      <c r="U221" s="33">
        <v>0.113342</v>
      </c>
      <c r="V221" s="32">
        <v>495.5</v>
      </c>
      <c r="W221" s="33">
        <v>0.45591999999999999</v>
      </c>
      <c r="X221" s="30">
        <v>18839</v>
      </c>
      <c r="Y221" s="30">
        <v>0</v>
      </c>
      <c r="Z221" s="30">
        <v>0</v>
      </c>
    </row>
    <row r="222" spans="1:26">
      <c r="A222" s="30">
        <v>209</v>
      </c>
      <c r="B222" s="31">
        <v>0.98930555555555555</v>
      </c>
      <c r="C222" s="32">
        <v>159.5</v>
      </c>
      <c r="D222" s="32">
        <v>0</v>
      </c>
      <c r="E222" s="33">
        <v>0</v>
      </c>
      <c r="F222" s="34">
        <v>0</v>
      </c>
      <c r="G222" s="33">
        <v>0.31666</v>
      </c>
      <c r="H222" s="33">
        <v>2.2898000000000002E-2</v>
      </c>
      <c r="I222" s="33">
        <v>2.7573E-2</v>
      </c>
      <c r="J222" s="33">
        <v>4.6750000000000003E-3</v>
      </c>
      <c r="K222" s="33">
        <v>0.169544</v>
      </c>
      <c r="L222" s="32">
        <v>408.8</v>
      </c>
      <c r="M222" s="33">
        <v>0.36838100000000001</v>
      </c>
      <c r="N222" s="30">
        <v>0</v>
      </c>
      <c r="O222" s="30">
        <v>0</v>
      </c>
      <c r="P222" s="30">
        <v>0</v>
      </c>
      <c r="Q222" s="33">
        <v>0.23252800000000001</v>
      </c>
      <c r="R222" s="33">
        <v>4.9225999999999999E-2</v>
      </c>
      <c r="S222" s="33">
        <v>5.4369000000000001E-2</v>
      </c>
      <c r="T222" s="33">
        <v>5.1419999999999999E-3</v>
      </c>
      <c r="U222" s="33">
        <v>9.4581999999999999E-2</v>
      </c>
      <c r="V222" s="32">
        <v>425.9</v>
      </c>
      <c r="W222" s="33">
        <v>0.59756100000000001</v>
      </c>
      <c r="X222" s="30">
        <v>2546</v>
      </c>
      <c r="Y222" s="30">
        <v>0</v>
      </c>
      <c r="Z222" s="30">
        <v>0</v>
      </c>
    </row>
    <row r="223" spans="1:26">
      <c r="A223" s="30">
        <v>210</v>
      </c>
      <c r="B223" s="31">
        <v>0.98936342592592597</v>
      </c>
      <c r="C223" s="32">
        <v>161.4</v>
      </c>
      <c r="D223" s="32">
        <v>0</v>
      </c>
      <c r="E223" s="33">
        <v>0</v>
      </c>
      <c r="F223" s="34">
        <v>0</v>
      </c>
      <c r="G223" s="33">
        <v>0.38415700000000003</v>
      </c>
      <c r="H223" s="33">
        <v>2.3446999999999999E-2</v>
      </c>
      <c r="I223" s="33">
        <v>2.7949000000000002E-2</v>
      </c>
      <c r="J223" s="33">
        <v>4.5030000000000001E-3</v>
      </c>
      <c r="K223" s="33">
        <v>0.16109699999999999</v>
      </c>
      <c r="L223" s="32">
        <v>387.8</v>
      </c>
      <c r="M223" s="33">
        <v>0.336808</v>
      </c>
      <c r="N223" s="30">
        <v>1193</v>
      </c>
      <c r="O223" s="30">
        <v>0</v>
      </c>
      <c r="P223" s="30">
        <v>0</v>
      </c>
      <c r="Q223" s="33">
        <v>0.349443</v>
      </c>
      <c r="R223" s="33">
        <v>4.8777000000000001E-2</v>
      </c>
      <c r="S223" s="33">
        <v>5.3168E-2</v>
      </c>
      <c r="T223" s="33">
        <v>4.3909999999999999E-3</v>
      </c>
      <c r="U223" s="33">
        <v>8.2579E-2</v>
      </c>
      <c r="V223" s="32">
        <v>319.7</v>
      </c>
      <c r="W223" s="33">
        <v>0.36838100000000001</v>
      </c>
      <c r="X223" s="30">
        <v>1254</v>
      </c>
      <c r="Y223" s="30">
        <v>0</v>
      </c>
      <c r="Z223" s="30">
        <v>0</v>
      </c>
    </row>
    <row r="224" spans="1:26">
      <c r="A224" s="30">
        <v>211</v>
      </c>
      <c r="B224" s="31">
        <v>0.98942129629629638</v>
      </c>
      <c r="C224" s="32">
        <v>162.6</v>
      </c>
      <c r="D224" s="32">
        <v>0</v>
      </c>
      <c r="E224" s="33">
        <v>0</v>
      </c>
      <c r="F224" s="34">
        <v>0</v>
      </c>
      <c r="G224" s="33">
        <v>0.29282200000000003</v>
      </c>
      <c r="H224" s="33">
        <v>2.2742999999999999E-2</v>
      </c>
      <c r="I224" s="33">
        <v>2.6956000000000001E-2</v>
      </c>
      <c r="J224" s="33">
        <v>4.2129999999999997E-3</v>
      </c>
      <c r="K224" s="33">
        <v>0.15628700000000001</v>
      </c>
      <c r="L224" s="32">
        <v>567.6</v>
      </c>
      <c r="M224" s="33">
        <v>2.4390000000000002E-3</v>
      </c>
      <c r="N224" s="30">
        <v>526</v>
      </c>
      <c r="O224" s="30">
        <v>0</v>
      </c>
      <c r="P224" s="30">
        <v>0</v>
      </c>
      <c r="Q224" s="33">
        <v>9.3784999999999993E-2</v>
      </c>
      <c r="R224" s="33">
        <v>4.7898999999999997E-2</v>
      </c>
      <c r="S224" s="33">
        <v>5.1536999999999999E-2</v>
      </c>
      <c r="T224" s="33">
        <v>3.6389999999999999E-3</v>
      </c>
      <c r="U224" s="33">
        <v>7.0599999999999996E-2</v>
      </c>
      <c r="V224" s="32">
        <v>425.9</v>
      </c>
      <c r="W224" s="33">
        <v>0.285721</v>
      </c>
      <c r="X224" s="30">
        <v>2696</v>
      </c>
      <c r="Y224" s="30">
        <v>0</v>
      </c>
      <c r="Z224" s="30">
        <v>0</v>
      </c>
    </row>
    <row r="225" spans="1:26">
      <c r="A225" s="30">
        <v>212</v>
      </c>
      <c r="B225" s="31">
        <v>0.98949074074074073</v>
      </c>
      <c r="C225" s="32">
        <v>163.9</v>
      </c>
      <c r="D225" s="32">
        <v>0</v>
      </c>
      <c r="E225" s="33">
        <v>0</v>
      </c>
      <c r="F225" s="34">
        <v>0</v>
      </c>
      <c r="G225" s="33">
        <v>0.55984100000000003</v>
      </c>
      <c r="H225" s="33">
        <v>2.0967E-2</v>
      </c>
      <c r="I225" s="33">
        <v>2.6787999999999999E-2</v>
      </c>
      <c r="J225" s="33">
        <v>5.8199999999999997E-3</v>
      </c>
      <c r="K225" s="33">
        <v>0.21727299999999999</v>
      </c>
      <c r="L225" s="32">
        <v>498</v>
      </c>
      <c r="M225" s="33">
        <v>0.45591999999999999</v>
      </c>
      <c r="N225" s="30">
        <v>2662</v>
      </c>
      <c r="O225" s="30">
        <v>0</v>
      </c>
      <c r="P225" s="30">
        <v>0</v>
      </c>
      <c r="Q225" s="33">
        <v>0.98643999999999998</v>
      </c>
      <c r="R225" s="33">
        <v>0.19972500000000001</v>
      </c>
      <c r="S225" s="33">
        <v>0.33047500000000002</v>
      </c>
      <c r="T225" s="33">
        <v>0.13075100000000001</v>
      </c>
      <c r="U225" s="33">
        <v>0.39564500000000002</v>
      </c>
      <c r="V225" s="32">
        <v>412.8</v>
      </c>
      <c r="W225" s="33">
        <v>0.17263800000000001</v>
      </c>
      <c r="X225" s="30">
        <v>7864</v>
      </c>
      <c r="Y225" s="30">
        <v>0</v>
      </c>
      <c r="Z225" s="30">
        <v>0</v>
      </c>
    </row>
    <row r="226" spans="1:26">
      <c r="A226" s="30">
        <v>213</v>
      </c>
      <c r="B226" s="31">
        <v>0.98954861111111114</v>
      </c>
      <c r="C226" s="32">
        <v>164.6</v>
      </c>
      <c r="D226" s="32">
        <v>0</v>
      </c>
      <c r="E226" s="33">
        <v>0</v>
      </c>
      <c r="F226" s="34">
        <v>0</v>
      </c>
      <c r="G226" s="33">
        <v>0.38372200000000001</v>
      </c>
      <c r="H226" s="33">
        <v>1.9594E-2</v>
      </c>
      <c r="I226" s="33">
        <v>2.4888E-2</v>
      </c>
      <c r="J226" s="33">
        <v>5.293E-3</v>
      </c>
      <c r="K226" s="33">
        <v>0.212696</v>
      </c>
      <c r="L226" s="32">
        <v>508.5</v>
      </c>
      <c r="M226" s="33">
        <v>0.22674</v>
      </c>
      <c r="N226" s="30">
        <v>1686</v>
      </c>
      <c r="O226" s="30">
        <v>0</v>
      </c>
      <c r="P226" s="30">
        <v>0</v>
      </c>
      <c r="Q226" s="33">
        <v>0.27571600000000002</v>
      </c>
      <c r="R226" s="33">
        <v>2.2061000000000001E-2</v>
      </c>
      <c r="S226" s="33">
        <v>2.5455999999999999E-2</v>
      </c>
      <c r="T226" s="33">
        <v>3.3939999999999999E-3</v>
      </c>
      <c r="U226" s="33">
        <v>0.13334099999999999</v>
      </c>
      <c r="V226" s="32">
        <v>635.79999999999995</v>
      </c>
      <c r="W226" s="33">
        <v>0.51188500000000003</v>
      </c>
      <c r="X226" s="30">
        <v>568</v>
      </c>
      <c r="Y226" s="30">
        <v>0</v>
      </c>
      <c r="Z226" s="30">
        <v>0</v>
      </c>
    </row>
    <row r="227" spans="1:26">
      <c r="A227" s="30">
        <v>214</v>
      </c>
      <c r="B227" s="31">
        <v>0.98961805555555549</v>
      </c>
      <c r="C227" s="32">
        <v>166.6</v>
      </c>
      <c r="D227" s="32">
        <v>0</v>
      </c>
      <c r="E227" s="33">
        <v>0</v>
      </c>
      <c r="F227" s="34">
        <v>0</v>
      </c>
      <c r="G227" s="33">
        <v>0.292771</v>
      </c>
      <c r="H227" s="33">
        <v>1.9255999999999999E-2</v>
      </c>
      <c r="I227" s="33">
        <v>2.4101000000000001E-2</v>
      </c>
      <c r="J227" s="33">
        <v>4.8440000000000002E-3</v>
      </c>
      <c r="K227" s="33">
        <v>0.20100799999999999</v>
      </c>
      <c r="L227" s="32">
        <v>450.9</v>
      </c>
      <c r="M227" s="33">
        <v>0.107628</v>
      </c>
      <c r="N227" s="30">
        <v>1690</v>
      </c>
      <c r="O227" s="30">
        <v>0</v>
      </c>
      <c r="P227" s="30">
        <v>0</v>
      </c>
      <c r="Q227" s="33">
        <v>0.36586099999999999</v>
      </c>
      <c r="R227" s="33">
        <v>2.2575000000000001E-2</v>
      </c>
      <c r="S227" s="33">
        <v>2.6127999999999998E-2</v>
      </c>
      <c r="T227" s="33">
        <v>3.5530000000000002E-3</v>
      </c>
      <c r="U227" s="33">
        <v>0.13596800000000001</v>
      </c>
      <c r="V227" s="32">
        <v>391.8</v>
      </c>
      <c r="W227" s="33">
        <v>0.59756100000000001</v>
      </c>
      <c r="X227" s="30">
        <v>0</v>
      </c>
      <c r="Y227" s="30">
        <v>0</v>
      </c>
      <c r="Z227" s="30">
        <v>0</v>
      </c>
    </row>
    <row r="228" spans="1:26">
      <c r="A228" s="30">
        <v>215</v>
      </c>
      <c r="B228" s="31">
        <v>0.9896759259259259</v>
      </c>
      <c r="C228" s="32">
        <v>167.6</v>
      </c>
      <c r="D228" s="32">
        <v>0</v>
      </c>
      <c r="E228" s="33">
        <v>0</v>
      </c>
      <c r="F228" s="34">
        <v>0</v>
      </c>
      <c r="G228" s="33">
        <v>0.20824699999999999</v>
      </c>
      <c r="H228" s="33">
        <v>2.0688000000000002E-2</v>
      </c>
      <c r="I228" s="33">
        <v>2.4194E-2</v>
      </c>
      <c r="J228" s="33">
        <v>3.506E-3</v>
      </c>
      <c r="K228" s="33">
        <v>0.144922</v>
      </c>
      <c r="L228" s="32">
        <v>468</v>
      </c>
      <c r="M228" s="33">
        <v>2.4390000000000002E-3</v>
      </c>
      <c r="N228" s="30">
        <v>2433</v>
      </c>
      <c r="O228" s="30">
        <v>0</v>
      </c>
      <c r="P228" s="30">
        <v>0</v>
      </c>
      <c r="Q228" s="33">
        <v>0.31867000000000001</v>
      </c>
      <c r="R228" s="33">
        <v>2.452E-2</v>
      </c>
      <c r="S228" s="33">
        <v>2.9651E-2</v>
      </c>
      <c r="T228" s="33">
        <v>5.1310000000000001E-3</v>
      </c>
      <c r="U228" s="33">
        <v>0.17303099999999999</v>
      </c>
      <c r="V228" s="32">
        <v>258</v>
      </c>
      <c r="W228" s="33">
        <v>2.4390000000000002E-3</v>
      </c>
      <c r="X228" s="30">
        <v>1895</v>
      </c>
      <c r="Y228" s="30">
        <v>0</v>
      </c>
      <c r="Z228" s="30">
        <v>0</v>
      </c>
    </row>
    <row r="229" spans="1:26">
      <c r="A229" s="30">
        <v>216</v>
      </c>
      <c r="B229" s="31">
        <v>0.98974537037037036</v>
      </c>
      <c r="C229" s="32">
        <v>169</v>
      </c>
      <c r="D229" s="32">
        <v>0</v>
      </c>
      <c r="E229" s="33">
        <v>0</v>
      </c>
      <c r="F229" s="34">
        <v>0</v>
      </c>
      <c r="G229" s="33">
        <v>0.135214</v>
      </c>
      <c r="H229" s="33">
        <v>1.7373E-2</v>
      </c>
      <c r="I229" s="33">
        <v>2.2977000000000001E-2</v>
      </c>
      <c r="J229" s="33">
        <v>5.6030000000000003E-3</v>
      </c>
      <c r="K229" s="33">
        <v>0.243865</v>
      </c>
      <c r="L229" s="32">
        <v>306.7</v>
      </c>
      <c r="M229" s="33">
        <v>0.36838100000000001</v>
      </c>
      <c r="N229" s="30">
        <v>1119</v>
      </c>
      <c r="O229" s="30">
        <v>0</v>
      </c>
      <c r="P229" s="30">
        <v>0</v>
      </c>
      <c r="Q229" s="33">
        <v>0.55966899999999997</v>
      </c>
      <c r="R229" s="33">
        <v>3.8164999999999998E-2</v>
      </c>
      <c r="S229" s="33">
        <v>4.3900000000000002E-2</v>
      </c>
      <c r="T229" s="33">
        <v>5.7349999999999996E-3</v>
      </c>
      <c r="U229" s="33">
        <v>0.13064000000000001</v>
      </c>
      <c r="V229" s="32">
        <v>241</v>
      </c>
      <c r="W229" s="33">
        <v>2.4390000000000002E-3</v>
      </c>
      <c r="X229" s="30">
        <v>0</v>
      </c>
      <c r="Y229" s="30">
        <v>0</v>
      </c>
      <c r="Z229" s="30">
        <v>0</v>
      </c>
    </row>
    <row r="230" spans="1:26">
      <c r="A230" s="30">
        <v>217</v>
      </c>
      <c r="B230" s="31">
        <v>0.98980324074074078</v>
      </c>
      <c r="C230" s="32">
        <v>170.1</v>
      </c>
      <c r="D230" s="32">
        <v>0</v>
      </c>
      <c r="E230" s="33">
        <v>0</v>
      </c>
      <c r="F230" s="34">
        <v>0</v>
      </c>
      <c r="G230" s="33">
        <v>0.37653500000000001</v>
      </c>
      <c r="H230" s="33">
        <v>2.1145000000000001E-2</v>
      </c>
      <c r="I230" s="33">
        <v>2.6370000000000001E-2</v>
      </c>
      <c r="J230" s="33">
        <v>5.2249999999999996E-3</v>
      </c>
      <c r="K230" s="33">
        <v>0.19814599999999999</v>
      </c>
      <c r="L230" s="32">
        <v>504.5</v>
      </c>
      <c r="M230" s="33">
        <v>0.11064300000000001</v>
      </c>
      <c r="N230" s="30">
        <v>842</v>
      </c>
      <c r="O230" s="30">
        <v>0</v>
      </c>
      <c r="P230" s="30">
        <v>0</v>
      </c>
      <c r="Q230" s="33">
        <v>0.44336500000000001</v>
      </c>
      <c r="R230" s="33">
        <v>2.6107999999999999E-2</v>
      </c>
      <c r="S230" s="33">
        <v>3.0464000000000001E-2</v>
      </c>
      <c r="T230" s="33">
        <v>4.3559999999999996E-3</v>
      </c>
      <c r="U230" s="33">
        <v>0.142986</v>
      </c>
      <c r="V230" s="32">
        <v>334.2</v>
      </c>
      <c r="W230" s="33">
        <v>0.28084199999999998</v>
      </c>
      <c r="X230" s="30">
        <v>1077</v>
      </c>
      <c r="Y230" s="30">
        <v>0</v>
      </c>
      <c r="Z230" s="30">
        <v>0</v>
      </c>
    </row>
    <row r="231" spans="1:26">
      <c r="A231" s="30">
        <v>218</v>
      </c>
      <c r="B231" s="31">
        <v>0.98987268518518512</v>
      </c>
      <c r="C231" s="32">
        <v>171.6</v>
      </c>
      <c r="D231" s="32">
        <v>0</v>
      </c>
      <c r="E231" s="33">
        <v>0</v>
      </c>
      <c r="F231" s="34">
        <v>0</v>
      </c>
      <c r="G231" s="33">
        <v>0.36147299999999999</v>
      </c>
      <c r="H231" s="33">
        <v>1.9616000000000001E-2</v>
      </c>
      <c r="I231" s="33">
        <v>2.4728E-2</v>
      </c>
      <c r="J231" s="33">
        <v>5.1120000000000002E-3</v>
      </c>
      <c r="K231" s="33">
        <v>0.20671400000000001</v>
      </c>
      <c r="L231" s="32">
        <v>202.9</v>
      </c>
      <c r="M231" s="33">
        <v>0.123415</v>
      </c>
      <c r="N231" s="30">
        <v>0</v>
      </c>
      <c r="O231" s="30">
        <v>0</v>
      </c>
      <c r="P231" s="30">
        <v>0</v>
      </c>
      <c r="Q231" s="33">
        <v>0.19021299999999999</v>
      </c>
      <c r="R231" s="33">
        <v>2.6367000000000002E-2</v>
      </c>
      <c r="S231" s="33">
        <v>2.9388999999999998E-2</v>
      </c>
      <c r="T231" s="33">
        <v>3.0219999999999999E-3</v>
      </c>
      <c r="U231" s="33">
        <v>0.10283</v>
      </c>
      <c r="V231" s="32">
        <v>298.60000000000002</v>
      </c>
      <c r="W231" s="33">
        <v>2.4390000000000002E-3</v>
      </c>
      <c r="X231" s="30">
        <v>963</v>
      </c>
      <c r="Y231" s="30">
        <v>0</v>
      </c>
      <c r="Z231" s="30">
        <v>0</v>
      </c>
    </row>
    <row r="232" spans="1:26">
      <c r="A232" s="30">
        <v>219</v>
      </c>
      <c r="B232" s="31">
        <v>0.98993055555555554</v>
      </c>
      <c r="C232" s="32">
        <v>172.5</v>
      </c>
      <c r="D232" s="32">
        <v>0</v>
      </c>
      <c r="E232" s="33">
        <v>0</v>
      </c>
      <c r="F232" s="34">
        <v>0</v>
      </c>
      <c r="G232" s="33">
        <v>0.48905900000000002</v>
      </c>
      <c r="H232" s="33">
        <v>2.1392999999999999E-2</v>
      </c>
      <c r="I232" s="33">
        <v>2.623E-2</v>
      </c>
      <c r="J232" s="33">
        <v>4.8380000000000003E-3</v>
      </c>
      <c r="K232" s="33">
        <v>0.18443200000000001</v>
      </c>
      <c r="L232" s="32">
        <v>412.8</v>
      </c>
      <c r="M232" s="33">
        <v>0.40181800000000001</v>
      </c>
      <c r="N232" s="30">
        <v>1372</v>
      </c>
      <c r="O232" s="30">
        <v>0</v>
      </c>
      <c r="P232" s="30">
        <v>0</v>
      </c>
      <c r="Q232" s="33">
        <v>0.30743500000000001</v>
      </c>
      <c r="R232" s="33">
        <v>2.2623000000000001E-2</v>
      </c>
      <c r="S232" s="33">
        <v>2.6565999999999999E-2</v>
      </c>
      <c r="T232" s="33">
        <v>3.9420000000000002E-3</v>
      </c>
      <c r="U232" s="33">
        <v>0.148395</v>
      </c>
      <c r="V232" s="32">
        <v>453.4</v>
      </c>
      <c r="W232" s="33">
        <v>2.4390000000000002E-3</v>
      </c>
      <c r="X232" s="30">
        <v>526</v>
      </c>
      <c r="Y232" s="30">
        <v>0</v>
      </c>
      <c r="Z232" s="30">
        <v>0</v>
      </c>
    </row>
    <row r="233" spans="1:26">
      <c r="A233" s="30">
        <v>220</v>
      </c>
      <c r="B233" s="31">
        <v>0.9900000000000001</v>
      </c>
      <c r="C233" s="32">
        <v>173.4</v>
      </c>
      <c r="D233" s="32">
        <v>0</v>
      </c>
      <c r="E233" s="33">
        <v>0</v>
      </c>
      <c r="F233" s="34">
        <v>0</v>
      </c>
      <c r="G233" s="33">
        <v>0.13536999999999999</v>
      </c>
      <c r="H233" s="33">
        <v>2.0184000000000001E-2</v>
      </c>
      <c r="I233" s="33">
        <v>2.3521E-2</v>
      </c>
      <c r="J233" s="33">
        <v>3.3370000000000001E-3</v>
      </c>
      <c r="K233" s="33">
        <v>0.14186199999999999</v>
      </c>
      <c r="L233" s="32">
        <v>896.7</v>
      </c>
      <c r="M233" s="33">
        <v>2.4390000000000002E-3</v>
      </c>
      <c r="N233" s="30">
        <v>0</v>
      </c>
      <c r="O233" s="30">
        <v>0</v>
      </c>
      <c r="P233" s="30">
        <v>0</v>
      </c>
      <c r="Q233" s="33">
        <v>0.17</v>
      </c>
      <c r="R233" s="33">
        <v>2.6610999999999999E-2</v>
      </c>
      <c r="S233" s="33">
        <v>3.0081E-2</v>
      </c>
      <c r="T233" s="33">
        <v>3.47E-3</v>
      </c>
      <c r="U233" s="33">
        <v>0.115344</v>
      </c>
      <c r="V233" s="32">
        <v>391.8</v>
      </c>
      <c r="W233" s="33">
        <v>1.0333E-2</v>
      </c>
      <c r="X233" s="30">
        <v>0</v>
      </c>
      <c r="Y233" s="30">
        <v>0</v>
      </c>
      <c r="Z233" s="30">
        <v>0</v>
      </c>
    </row>
    <row r="234" spans="1:26">
      <c r="A234" s="30">
        <v>221</v>
      </c>
      <c r="B234" s="31">
        <v>0.9900578703703703</v>
      </c>
      <c r="C234" s="32">
        <v>174.3</v>
      </c>
      <c r="D234" s="32">
        <v>0</v>
      </c>
      <c r="E234" s="33">
        <v>0</v>
      </c>
      <c r="F234" s="34">
        <v>0</v>
      </c>
      <c r="G234" s="33">
        <v>0.21582799999999999</v>
      </c>
      <c r="H234" s="33">
        <v>1.916E-2</v>
      </c>
      <c r="I234" s="33">
        <v>2.2866000000000001E-2</v>
      </c>
      <c r="J234" s="33">
        <v>3.705E-3</v>
      </c>
      <c r="K234" s="33">
        <v>0.162053</v>
      </c>
      <c r="L234" s="32">
        <v>189.9</v>
      </c>
      <c r="M234" s="33">
        <v>0.36838100000000001</v>
      </c>
      <c r="N234" s="30">
        <v>10765</v>
      </c>
      <c r="O234" s="30">
        <v>0</v>
      </c>
      <c r="P234" s="30">
        <v>0</v>
      </c>
      <c r="Q234" s="33">
        <v>0.19329199999999999</v>
      </c>
      <c r="R234" s="33">
        <v>3.2496999999999998E-2</v>
      </c>
      <c r="S234" s="33">
        <v>3.8578000000000001E-2</v>
      </c>
      <c r="T234" s="33">
        <v>6.0809999999999996E-3</v>
      </c>
      <c r="U234" s="33">
        <v>0.15762999999999999</v>
      </c>
      <c r="V234" s="32">
        <v>130.80000000000001</v>
      </c>
      <c r="W234" s="33">
        <v>2.4390000000000002E-3</v>
      </c>
      <c r="X234" s="30">
        <v>594</v>
      </c>
      <c r="Y234" s="30">
        <v>0</v>
      </c>
      <c r="Z234" s="30">
        <v>0</v>
      </c>
    </row>
    <row r="235" spans="1:26">
      <c r="A235" s="30">
        <v>222</v>
      </c>
      <c r="B235" s="31">
        <v>0.99011574074074071</v>
      </c>
      <c r="C235" s="32">
        <v>175.6</v>
      </c>
      <c r="D235" s="32">
        <v>0</v>
      </c>
      <c r="E235" s="33">
        <v>0</v>
      </c>
      <c r="F235" s="34">
        <v>0</v>
      </c>
      <c r="G235" s="33">
        <v>7.9159999999999994E-2</v>
      </c>
      <c r="H235" s="33">
        <v>1.9088000000000001E-2</v>
      </c>
      <c r="I235" s="33">
        <v>2.2863999999999999E-2</v>
      </c>
      <c r="J235" s="33">
        <v>3.7759999999999998E-3</v>
      </c>
      <c r="K235" s="33">
        <v>0.16514400000000001</v>
      </c>
      <c r="L235" s="32">
        <v>288.10000000000002</v>
      </c>
      <c r="M235" s="33">
        <v>0.36838100000000001</v>
      </c>
      <c r="N235" s="30">
        <v>0</v>
      </c>
      <c r="O235" s="30">
        <v>0</v>
      </c>
      <c r="P235" s="30">
        <v>0</v>
      </c>
      <c r="Q235" s="33">
        <v>0.13473499999999999</v>
      </c>
      <c r="R235" s="33">
        <v>4.7682000000000002E-2</v>
      </c>
      <c r="S235" s="33">
        <v>5.1351000000000001E-2</v>
      </c>
      <c r="T235" s="33">
        <v>3.669E-3</v>
      </c>
      <c r="U235" s="33">
        <v>7.1441000000000004E-2</v>
      </c>
      <c r="V235" s="32">
        <v>519</v>
      </c>
      <c r="W235" s="33">
        <v>2.4390000000000002E-3</v>
      </c>
      <c r="X235" s="30">
        <v>1545</v>
      </c>
      <c r="Y235" s="30">
        <v>0</v>
      </c>
      <c r="Z235" s="30">
        <v>0</v>
      </c>
    </row>
    <row r="236" spans="1:26">
      <c r="A236" s="30">
        <v>223</v>
      </c>
      <c r="B236" s="31">
        <v>0.99018518518518517</v>
      </c>
      <c r="C236" s="32">
        <v>176.8</v>
      </c>
      <c r="D236" s="32">
        <v>0</v>
      </c>
      <c r="E236" s="33">
        <v>0</v>
      </c>
      <c r="F236" s="34">
        <v>0</v>
      </c>
      <c r="G236" s="33">
        <v>0.88940900000000001</v>
      </c>
      <c r="H236" s="33">
        <v>3.1732000000000003E-2</v>
      </c>
      <c r="I236" s="33">
        <v>4.897E-2</v>
      </c>
      <c r="J236" s="33">
        <v>1.7238E-2</v>
      </c>
      <c r="K236" s="33">
        <v>0.35200999999999999</v>
      </c>
      <c r="L236" s="32">
        <v>258</v>
      </c>
      <c r="M236" s="33">
        <v>5.6541000000000001E-2</v>
      </c>
      <c r="N236" s="30">
        <v>996</v>
      </c>
      <c r="O236" s="30">
        <v>0</v>
      </c>
      <c r="P236" s="30">
        <v>0</v>
      </c>
      <c r="Q236" s="33">
        <v>0.121938</v>
      </c>
      <c r="R236" s="33">
        <v>2.6155000000000001E-2</v>
      </c>
      <c r="S236" s="33">
        <v>3.0942999999999998E-2</v>
      </c>
      <c r="T236" s="33">
        <v>4.7889999999999999E-3</v>
      </c>
      <c r="U236" s="33">
        <v>0.154755</v>
      </c>
      <c r="V236" s="32">
        <v>141.30000000000001</v>
      </c>
      <c r="W236" s="33">
        <v>2.4390000000000002E-3</v>
      </c>
      <c r="X236" s="30">
        <v>0</v>
      </c>
      <c r="Y236" s="30">
        <v>0</v>
      </c>
      <c r="Z236" s="30">
        <v>0</v>
      </c>
    </row>
    <row r="237" spans="1:26">
      <c r="A237" s="30">
        <v>224</v>
      </c>
      <c r="B237" s="31">
        <v>0.99024305555555558</v>
      </c>
      <c r="C237" s="32">
        <v>177.8</v>
      </c>
      <c r="D237" s="32">
        <v>0</v>
      </c>
      <c r="E237" s="33">
        <v>0</v>
      </c>
      <c r="F237" s="34">
        <v>0</v>
      </c>
      <c r="G237" s="33">
        <v>0.285686</v>
      </c>
      <c r="H237" s="33">
        <v>2.0313999999999999E-2</v>
      </c>
      <c r="I237" s="33">
        <v>2.5080000000000002E-2</v>
      </c>
      <c r="J237" s="33">
        <v>4.7660000000000003E-3</v>
      </c>
      <c r="K237" s="33">
        <v>0.190029</v>
      </c>
      <c r="L237" s="32">
        <v>247.5</v>
      </c>
      <c r="M237" s="33">
        <v>2.4390000000000002E-3</v>
      </c>
      <c r="N237" s="30">
        <v>2376</v>
      </c>
      <c r="O237" s="30">
        <v>0</v>
      </c>
      <c r="P237" s="30">
        <v>0</v>
      </c>
      <c r="Q237" s="33">
        <v>0.17239299999999999</v>
      </c>
      <c r="R237" s="33">
        <v>4.0399999999999998E-2</v>
      </c>
      <c r="S237" s="33">
        <v>4.5428999999999997E-2</v>
      </c>
      <c r="T237" s="33">
        <v>5.0289999999999996E-3</v>
      </c>
      <c r="U237" s="33">
        <v>0.110704</v>
      </c>
      <c r="V237" s="32">
        <v>515</v>
      </c>
      <c r="W237" s="33">
        <v>0.45591999999999999</v>
      </c>
      <c r="X237" s="30">
        <v>1009</v>
      </c>
      <c r="Y237" s="30">
        <v>0</v>
      </c>
      <c r="Z237" s="30">
        <v>0</v>
      </c>
    </row>
    <row r="238" spans="1:26">
      <c r="A238" s="30">
        <v>225</v>
      </c>
      <c r="B238" s="31">
        <v>0.99031249999999993</v>
      </c>
      <c r="C238" s="32">
        <v>178.3</v>
      </c>
      <c r="D238" s="32">
        <v>0</v>
      </c>
      <c r="E238" s="33">
        <v>0</v>
      </c>
      <c r="F238" s="34">
        <v>0</v>
      </c>
      <c r="G238" s="33">
        <v>4.6951E-2</v>
      </c>
      <c r="H238" s="33">
        <v>1.8038999999999999E-2</v>
      </c>
      <c r="I238" s="33">
        <v>2.1510000000000001E-2</v>
      </c>
      <c r="J238" s="33">
        <v>3.4710000000000001E-3</v>
      </c>
      <c r="K238" s="33">
        <v>0.16136400000000001</v>
      </c>
      <c r="L238" s="32">
        <v>330.2</v>
      </c>
      <c r="M238" s="33">
        <v>0.36838100000000001</v>
      </c>
      <c r="N238" s="30">
        <v>0</v>
      </c>
      <c r="O238" s="30">
        <v>0</v>
      </c>
      <c r="P238" s="30">
        <v>0</v>
      </c>
      <c r="Q238" s="33">
        <v>0.136353</v>
      </c>
      <c r="R238" s="33">
        <v>4.3220000000000001E-2</v>
      </c>
      <c r="S238" s="33">
        <v>4.9332000000000001E-2</v>
      </c>
      <c r="T238" s="33">
        <v>6.1120000000000002E-3</v>
      </c>
      <c r="U238" s="33">
        <v>0.12389600000000001</v>
      </c>
      <c r="V238" s="32">
        <v>234.5</v>
      </c>
      <c r="W238" s="33">
        <v>2.4390000000000002E-3</v>
      </c>
      <c r="X238" s="30">
        <v>111190</v>
      </c>
      <c r="Y238" s="30">
        <v>0</v>
      </c>
      <c r="Z238" s="30">
        <v>0</v>
      </c>
    </row>
    <row r="239" spans="1:26">
      <c r="A239" s="30">
        <v>226</v>
      </c>
      <c r="B239" s="31">
        <v>0.99037037037037035</v>
      </c>
      <c r="C239" s="32">
        <v>179.2</v>
      </c>
      <c r="D239" s="32">
        <v>0</v>
      </c>
      <c r="E239" s="33">
        <v>0</v>
      </c>
      <c r="F239" s="34">
        <v>0</v>
      </c>
      <c r="G239" s="33">
        <v>6.5932000000000004E-2</v>
      </c>
      <c r="H239" s="33">
        <v>1.8176999999999999E-2</v>
      </c>
      <c r="I239" s="33">
        <v>2.1895999999999999E-2</v>
      </c>
      <c r="J239" s="33">
        <v>3.7190000000000001E-3</v>
      </c>
      <c r="K239" s="33">
        <v>0.16984099999999999</v>
      </c>
      <c r="L239" s="32">
        <v>224</v>
      </c>
      <c r="M239" s="33">
        <v>0.22674</v>
      </c>
      <c r="N239" s="30">
        <v>1283</v>
      </c>
      <c r="O239" s="30">
        <v>0</v>
      </c>
      <c r="P239" s="30">
        <v>0</v>
      </c>
      <c r="Q239" s="33">
        <v>0.34005099999999999</v>
      </c>
      <c r="R239" s="33">
        <v>4.8416000000000001E-2</v>
      </c>
      <c r="S239" s="33">
        <v>5.3904000000000001E-2</v>
      </c>
      <c r="T239" s="33">
        <v>5.4879999999999998E-3</v>
      </c>
      <c r="U239" s="33">
        <v>0.10180699999999999</v>
      </c>
      <c r="V239" s="32">
        <v>385.3</v>
      </c>
      <c r="W239" s="33">
        <v>2.4390000000000002E-3</v>
      </c>
      <c r="X239" s="30">
        <v>1169</v>
      </c>
      <c r="Y239" s="30">
        <v>0</v>
      </c>
      <c r="Z239" s="30">
        <v>0</v>
      </c>
    </row>
    <row r="240" spans="1:26">
      <c r="A240" s="30">
        <v>227</v>
      </c>
      <c r="B240" s="31">
        <v>0.99043981481481491</v>
      </c>
      <c r="C240" s="32">
        <v>179.9</v>
      </c>
      <c r="D240" s="32">
        <v>0</v>
      </c>
      <c r="E240" s="33">
        <v>0</v>
      </c>
      <c r="F240" s="34">
        <v>0</v>
      </c>
      <c r="G240" s="33">
        <v>0.302122</v>
      </c>
      <c r="H240" s="33">
        <v>1.8769999999999998E-2</v>
      </c>
      <c r="I240" s="33">
        <v>2.299E-2</v>
      </c>
      <c r="J240" s="33">
        <v>4.2199999999999998E-3</v>
      </c>
      <c r="K240" s="33">
        <v>0.18357000000000001</v>
      </c>
      <c r="L240" s="32">
        <v>230.5</v>
      </c>
      <c r="M240" s="33">
        <v>2.4390000000000002E-3</v>
      </c>
      <c r="N240" s="30">
        <v>0</v>
      </c>
      <c r="O240" s="30">
        <v>0</v>
      </c>
      <c r="P240" s="30">
        <v>0</v>
      </c>
      <c r="Q240" s="33">
        <v>9.8889000000000005E-2</v>
      </c>
      <c r="R240" s="33">
        <v>4.7466000000000001E-2</v>
      </c>
      <c r="S240" s="33">
        <v>5.0397999999999998E-2</v>
      </c>
      <c r="T240" s="33">
        <v>2.9320000000000001E-3</v>
      </c>
      <c r="U240" s="33">
        <v>5.8167999999999997E-2</v>
      </c>
      <c r="V240" s="32">
        <v>525.5</v>
      </c>
      <c r="W240" s="33">
        <v>0.14408000000000001</v>
      </c>
      <c r="X240" s="30">
        <v>2354</v>
      </c>
      <c r="Y240" s="30">
        <v>0</v>
      </c>
      <c r="Z240" s="30">
        <v>0</v>
      </c>
    </row>
    <row r="241" spans="1:26">
      <c r="A241" s="30">
        <v>228</v>
      </c>
      <c r="B241" s="31">
        <v>0.99049768518518511</v>
      </c>
      <c r="C241" s="32">
        <v>180.8</v>
      </c>
      <c r="D241" s="32">
        <v>0</v>
      </c>
      <c r="E241" s="33">
        <v>0</v>
      </c>
      <c r="F241" s="34">
        <v>0</v>
      </c>
      <c r="G241" s="33">
        <v>0.16326099999999999</v>
      </c>
      <c r="H241" s="33">
        <v>1.8058999999999999E-2</v>
      </c>
      <c r="I241" s="33">
        <v>2.2832999999999999E-2</v>
      </c>
      <c r="J241" s="33">
        <v>4.7730000000000003E-3</v>
      </c>
      <c r="K241" s="33">
        <v>0.20905899999999999</v>
      </c>
      <c r="L241" s="32">
        <v>769.5</v>
      </c>
      <c r="M241" s="33">
        <v>0.59756100000000001</v>
      </c>
      <c r="N241" s="30">
        <v>1756</v>
      </c>
      <c r="O241" s="30">
        <v>0</v>
      </c>
      <c r="P241" s="30">
        <v>0</v>
      </c>
      <c r="Q241" s="33">
        <v>3.3763000000000001E-2</v>
      </c>
      <c r="R241" s="33">
        <v>3.8887999999999999E-2</v>
      </c>
      <c r="S241" s="33">
        <v>4.2070000000000003E-2</v>
      </c>
      <c r="T241" s="33">
        <v>3.1830000000000001E-3</v>
      </c>
      <c r="U241" s="33">
        <v>7.5648000000000007E-2</v>
      </c>
      <c r="V241" s="32">
        <v>319.7</v>
      </c>
      <c r="W241" s="33">
        <v>2.4390000000000002E-3</v>
      </c>
      <c r="X241" s="30">
        <v>3772</v>
      </c>
      <c r="Y241" s="30">
        <v>0</v>
      </c>
      <c r="Z241" s="30">
        <v>0</v>
      </c>
    </row>
    <row r="242" spans="1:26">
      <c r="A242" s="30">
        <v>229</v>
      </c>
      <c r="B242" s="31">
        <v>0.99056712962962967</v>
      </c>
      <c r="C242" s="32">
        <v>181.4</v>
      </c>
      <c r="D242" s="32">
        <v>0</v>
      </c>
      <c r="E242" s="33">
        <v>0</v>
      </c>
      <c r="F242" s="34">
        <v>0</v>
      </c>
      <c r="G242" s="33">
        <v>0.27712900000000001</v>
      </c>
      <c r="H242" s="33">
        <v>2.0848999999999999E-2</v>
      </c>
      <c r="I242" s="33">
        <v>2.5062999999999998E-2</v>
      </c>
      <c r="J242" s="33">
        <v>4.2139999999999999E-3</v>
      </c>
      <c r="K242" s="33">
        <v>0.168131</v>
      </c>
      <c r="L242" s="32">
        <v>378.8</v>
      </c>
      <c r="M242" s="33">
        <v>4.6783999999999999E-2</v>
      </c>
      <c r="N242" s="30">
        <v>21297</v>
      </c>
      <c r="O242" s="30">
        <v>0</v>
      </c>
      <c r="P242" s="30">
        <v>0</v>
      </c>
      <c r="Q242" s="33">
        <v>0.99187099999999995</v>
      </c>
      <c r="R242" s="33">
        <v>0.31146400000000002</v>
      </c>
      <c r="S242" s="33">
        <v>0.51484200000000002</v>
      </c>
      <c r="T242" s="33">
        <v>0.203378</v>
      </c>
      <c r="U242" s="33">
        <v>0.39502999999999999</v>
      </c>
      <c r="V242" s="32">
        <v>271.10000000000002</v>
      </c>
      <c r="W242" s="33">
        <v>0.198182</v>
      </c>
      <c r="X242" s="30">
        <v>411</v>
      </c>
      <c r="Y242" s="30">
        <v>0</v>
      </c>
      <c r="Z242" s="30">
        <v>0</v>
      </c>
    </row>
    <row r="243" spans="1:26">
      <c r="A243" s="30">
        <v>230</v>
      </c>
      <c r="B243" s="31">
        <v>0.99062499999999998</v>
      </c>
      <c r="C243" s="32">
        <v>182.3</v>
      </c>
      <c r="D243" s="32">
        <v>0</v>
      </c>
      <c r="E243" s="33">
        <v>0</v>
      </c>
      <c r="F243" s="34">
        <v>0</v>
      </c>
      <c r="G243" s="33">
        <v>0.117127</v>
      </c>
      <c r="H243" s="33">
        <v>1.8178E-2</v>
      </c>
      <c r="I243" s="33">
        <v>2.2641000000000001E-2</v>
      </c>
      <c r="J243" s="33">
        <v>4.463E-3</v>
      </c>
      <c r="K243" s="33">
        <v>0.19713900000000001</v>
      </c>
      <c r="L243" s="32">
        <v>625.20000000000005</v>
      </c>
      <c r="M243" s="33">
        <v>0.59756100000000001</v>
      </c>
      <c r="N243" s="30">
        <v>3008</v>
      </c>
      <c r="O243" s="30">
        <v>0</v>
      </c>
      <c r="P243" s="30">
        <v>0</v>
      </c>
      <c r="Q243" s="33">
        <v>0.53876500000000005</v>
      </c>
      <c r="R243" s="33">
        <v>4.8046999999999999E-2</v>
      </c>
      <c r="S243" s="33">
        <v>5.5403000000000001E-2</v>
      </c>
      <c r="T243" s="33">
        <v>7.3550000000000004E-3</v>
      </c>
      <c r="U243" s="33">
        <v>0.13276399999999999</v>
      </c>
      <c r="V243" s="32">
        <v>368.3</v>
      </c>
      <c r="W243" s="33">
        <v>0.38603100000000001</v>
      </c>
      <c r="X243" s="30">
        <v>1924</v>
      </c>
      <c r="Y243" s="30">
        <v>0</v>
      </c>
      <c r="Z243" s="30">
        <v>0</v>
      </c>
    </row>
    <row r="244" spans="1:26">
      <c r="A244" s="30">
        <v>231</v>
      </c>
      <c r="B244" s="31">
        <v>0.99068287037037039</v>
      </c>
      <c r="C244" s="32">
        <v>183.2</v>
      </c>
      <c r="D244" s="32">
        <v>0</v>
      </c>
      <c r="E244" s="33">
        <v>0</v>
      </c>
      <c r="F244" s="34">
        <v>0</v>
      </c>
      <c r="G244" s="33">
        <v>0.42391699999999999</v>
      </c>
      <c r="H244" s="33">
        <v>1.8918999999999998E-2</v>
      </c>
      <c r="I244" s="33">
        <v>2.5069999999999999E-2</v>
      </c>
      <c r="J244" s="33">
        <v>6.1510000000000002E-3</v>
      </c>
      <c r="K244" s="33">
        <v>0.24534700000000001</v>
      </c>
      <c r="L244" s="32">
        <v>189.9</v>
      </c>
      <c r="M244" s="33">
        <v>2.4390000000000002E-3</v>
      </c>
      <c r="N244" s="30">
        <v>4138</v>
      </c>
      <c r="O244" s="30">
        <v>0</v>
      </c>
      <c r="P244" s="30">
        <v>0</v>
      </c>
      <c r="Q244" s="33">
        <v>5.5780999999999997E-2</v>
      </c>
      <c r="R244" s="33">
        <v>3.0873999999999999E-2</v>
      </c>
      <c r="S244" s="33">
        <v>3.2980000000000002E-2</v>
      </c>
      <c r="T244" s="33">
        <v>2.1050000000000001E-3</v>
      </c>
      <c r="U244" s="33">
        <v>6.3835000000000003E-2</v>
      </c>
      <c r="V244" s="32">
        <v>302.60000000000002</v>
      </c>
      <c r="W244" s="33">
        <v>0.59756100000000001</v>
      </c>
      <c r="X244" s="30">
        <v>758</v>
      </c>
      <c r="Y244" s="30">
        <v>0</v>
      </c>
      <c r="Z244" s="30">
        <v>0</v>
      </c>
    </row>
    <row r="245" spans="1:26">
      <c r="A245" s="30">
        <v>232</v>
      </c>
      <c r="B245" s="31">
        <v>0.99075231481481474</v>
      </c>
      <c r="C245" s="32">
        <v>183.9</v>
      </c>
      <c r="D245" s="32">
        <v>0</v>
      </c>
      <c r="E245" s="33">
        <v>0</v>
      </c>
      <c r="F245" s="34">
        <v>0</v>
      </c>
      <c r="G245" s="33">
        <v>3.3713E-2</v>
      </c>
      <c r="H245" s="33">
        <v>1.9127000000000002E-2</v>
      </c>
      <c r="I245" s="33">
        <v>2.1339E-2</v>
      </c>
      <c r="J245" s="33">
        <v>2.212E-3</v>
      </c>
      <c r="K245" s="33">
        <v>0.103654</v>
      </c>
      <c r="L245" s="32">
        <v>504.5</v>
      </c>
      <c r="M245" s="33">
        <v>0.59756100000000001</v>
      </c>
      <c r="N245" s="30">
        <v>0</v>
      </c>
      <c r="O245" s="30">
        <v>0</v>
      </c>
      <c r="P245" s="30">
        <v>0</v>
      </c>
      <c r="Q245" s="33">
        <v>0.124019</v>
      </c>
      <c r="R245" s="33">
        <v>2.9916999999999999E-2</v>
      </c>
      <c r="S245" s="33">
        <v>3.3251999999999997E-2</v>
      </c>
      <c r="T245" s="33">
        <v>3.336E-3</v>
      </c>
      <c r="U245" s="33">
        <v>0.100317</v>
      </c>
      <c r="V245" s="32">
        <v>198.9</v>
      </c>
      <c r="W245" s="33">
        <v>0.36838100000000001</v>
      </c>
      <c r="X245" s="30">
        <v>2839</v>
      </c>
      <c r="Y245" s="30">
        <v>0</v>
      </c>
      <c r="Z245" s="30">
        <v>0</v>
      </c>
    </row>
    <row r="246" spans="1:26">
      <c r="A246" s="30">
        <v>233</v>
      </c>
      <c r="B246" s="31">
        <v>0.99081018518518515</v>
      </c>
      <c r="C246" s="32">
        <v>184.7</v>
      </c>
      <c r="D246" s="32">
        <v>0</v>
      </c>
      <c r="E246" s="33">
        <v>0</v>
      </c>
      <c r="F246" s="34">
        <v>0</v>
      </c>
      <c r="G246" s="33">
        <v>0.42670599999999997</v>
      </c>
      <c r="H246" s="33">
        <v>2.2068000000000001E-2</v>
      </c>
      <c r="I246" s="33">
        <v>2.8215E-2</v>
      </c>
      <c r="J246" s="33">
        <v>6.1469999999999997E-3</v>
      </c>
      <c r="K246" s="33">
        <v>0.21787599999999999</v>
      </c>
      <c r="L246" s="32">
        <v>474.5</v>
      </c>
      <c r="M246" s="33">
        <v>6.9313E-2</v>
      </c>
      <c r="N246" s="30">
        <v>0</v>
      </c>
      <c r="O246" s="30">
        <v>0</v>
      </c>
      <c r="P246" s="30">
        <v>0</v>
      </c>
      <c r="Q246" s="33">
        <v>0.68630500000000005</v>
      </c>
      <c r="R246" s="33">
        <v>0.116705</v>
      </c>
      <c r="S246" s="33">
        <v>0.122298</v>
      </c>
      <c r="T246" s="33">
        <v>5.5929999999999999E-3</v>
      </c>
      <c r="U246" s="33">
        <v>4.573E-2</v>
      </c>
      <c r="V246" s="32">
        <v>271.10000000000002</v>
      </c>
      <c r="W246" s="33">
        <v>0.59756100000000001</v>
      </c>
      <c r="X246" s="30">
        <v>680</v>
      </c>
      <c r="Y246" s="30">
        <v>0</v>
      </c>
      <c r="Z246" s="30">
        <v>0</v>
      </c>
    </row>
    <row r="247" spans="1:26">
      <c r="A247" s="30">
        <v>234</v>
      </c>
      <c r="B247" s="31">
        <v>0.99087962962962972</v>
      </c>
      <c r="C247" s="32">
        <v>185.2</v>
      </c>
      <c r="D247" s="32">
        <v>0</v>
      </c>
      <c r="E247" s="33">
        <v>0</v>
      </c>
      <c r="F247" s="34">
        <v>0</v>
      </c>
      <c r="G247" s="33">
        <v>0.132965</v>
      </c>
      <c r="H247" s="33">
        <v>1.8695E-2</v>
      </c>
      <c r="I247" s="33">
        <v>2.2616000000000001E-2</v>
      </c>
      <c r="J247" s="33">
        <v>3.9199999999999999E-3</v>
      </c>
      <c r="K247" s="33">
        <v>0.173348</v>
      </c>
      <c r="L247" s="32">
        <v>103.3</v>
      </c>
      <c r="M247" s="33">
        <v>0.36838100000000001</v>
      </c>
      <c r="N247" s="30">
        <v>0</v>
      </c>
      <c r="O247" s="30">
        <v>0</v>
      </c>
      <c r="P247" s="30">
        <v>0</v>
      </c>
      <c r="Q247" s="33">
        <v>0.98949100000000001</v>
      </c>
      <c r="R247" s="33">
        <v>0.21893099999999999</v>
      </c>
      <c r="S247" s="33">
        <v>0.37104199999999998</v>
      </c>
      <c r="T247" s="33">
        <v>0.152111</v>
      </c>
      <c r="U247" s="33">
        <v>0.40995500000000001</v>
      </c>
      <c r="V247" s="32">
        <v>353.7</v>
      </c>
      <c r="W247" s="33">
        <v>0.22674</v>
      </c>
      <c r="X247" s="30">
        <v>723</v>
      </c>
      <c r="Y247" s="30">
        <v>0</v>
      </c>
      <c r="Z247" s="30">
        <v>0</v>
      </c>
    </row>
    <row r="248" spans="1:26">
      <c r="A248" s="30">
        <v>235</v>
      </c>
      <c r="B248" s="31">
        <v>0.99093749999999992</v>
      </c>
      <c r="C248" s="32">
        <v>185.9</v>
      </c>
      <c r="D248" s="32">
        <v>0</v>
      </c>
      <c r="E248" s="33">
        <v>0</v>
      </c>
      <c r="F248" s="34">
        <v>0</v>
      </c>
      <c r="G248" s="33">
        <v>0.25948399999999999</v>
      </c>
      <c r="H248" s="33">
        <v>2.0917000000000002E-2</v>
      </c>
      <c r="I248" s="33">
        <v>2.4594000000000001E-2</v>
      </c>
      <c r="J248" s="33">
        <v>3.676E-3</v>
      </c>
      <c r="K248" s="33">
        <v>0.14948600000000001</v>
      </c>
      <c r="L248" s="32">
        <v>378.8</v>
      </c>
      <c r="M248" s="33">
        <v>2.4390000000000002E-3</v>
      </c>
      <c r="N248" s="30">
        <v>1306</v>
      </c>
      <c r="O248" s="30">
        <v>0</v>
      </c>
      <c r="P248" s="30">
        <v>0</v>
      </c>
      <c r="Q248" s="33">
        <v>0.60531500000000005</v>
      </c>
      <c r="R248" s="33">
        <v>0.47305599999999998</v>
      </c>
      <c r="S248" s="33">
        <v>0.604599</v>
      </c>
      <c r="T248" s="33">
        <v>0.13154299999999999</v>
      </c>
      <c r="U248" s="33">
        <v>0.21757099999999999</v>
      </c>
      <c r="V248" s="32">
        <v>196.4</v>
      </c>
      <c r="W248" s="33">
        <v>0.59756100000000001</v>
      </c>
      <c r="X248" s="30">
        <v>444</v>
      </c>
      <c r="Y248" s="30">
        <v>0</v>
      </c>
      <c r="Z248" s="30">
        <v>0</v>
      </c>
    </row>
    <row r="249" spans="1:26">
      <c r="A249" s="30">
        <v>236</v>
      </c>
      <c r="B249" s="31">
        <v>0.99100694444444448</v>
      </c>
      <c r="C249" s="32">
        <v>186.1</v>
      </c>
      <c r="D249" s="32">
        <v>0</v>
      </c>
      <c r="E249" s="33">
        <v>0</v>
      </c>
      <c r="F249" s="34">
        <v>0</v>
      </c>
      <c r="G249" s="33">
        <v>0.27790700000000002</v>
      </c>
      <c r="H249" s="33">
        <v>1.7940000000000001E-2</v>
      </c>
      <c r="I249" s="33">
        <v>2.3576E-2</v>
      </c>
      <c r="J249" s="33">
        <v>5.6360000000000004E-3</v>
      </c>
      <c r="K249" s="33">
        <v>0.23905299999999999</v>
      </c>
      <c r="L249" s="32">
        <v>474.5</v>
      </c>
      <c r="M249" s="33">
        <v>0.175653</v>
      </c>
      <c r="N249" s="30">
        <v>3416</v>
      </c>
      <c r="O249" s="30">
        <v>0</v>
      </c>
      <c r="P249" s="30">
        <v>0</v>
      </c>
      <c r="Q249" s="33">
        <v>0.97586200000000001</v>
      </c>
      <c r="R249" s="33">
        <v>0.135741</v>
      </c>
      <c r="S249" s="33">
        <v>0.216582</v>
      </c>
      <c r="T249" s="33">
        <v>8.0840999999999996E-2</v>
      </c>
      <c r="U249" s="33">
        <v>0.37325900000000001</v>
      </c>
      <c r="V249" s="32">
        <v>408.8</v>
      </c>
      <c r="W249" s="33">
        <v>0.17263800000000001</v>
      </c>
      <c r="X249" s="30">
        <v>427</v>
      </c>
      <c r="Y249" s="30">
        <v>0</v>
      </c>
      <c r="Z249" s="30">
        <v>0</v>
      </c>
    </row>
    <row r="250" spans="1:26">
      <c r="A250" s="30">
        <v>237</v>
      </c>
      <c r="B250" s="31">
        <v>0.99106481481481479</v>
      </c>
      <c r="C250" s="32">
        <v>187.2</v>
      </c>
      <c r="D250" s="32">
        <v>0</v>
      </c>
      <c r="E250" s="33">
        <v>0</v>
      </c>
      <c r="F250" s="34">
        <v>0</v>
      </c>
      <c r="G250" s="33">
        <v>0.371784</v>
      </c>
      <c r="H250" s="33">
        <v>2.1746000000000001E-2</v>
      </c>
      <c r="I250" s="33">
        <v>2.6877000000000002E-2</v>
      </c>
      <c r="J250" s="33">
        <v>5.1310000000000001E-3</v>
      </c>
      <c r="K250" s="33">
        <v>0.19090799999999999</v>
      </c>
      <c r="L250" s="32">
        <v>213.5</v>
      </c>
      <c r="M250" s="33">
        <v>2.4390000000000002E-3</v>
      </c>
      <c r="N250" s="30">
        <v>1020</v>
      </c>
      <c r="O250" s="30">
        <v>0</v>
      </c>
      <c r="P250" s="30">
        <v>0</v>
      </c>
      <c r="Q250" s="33">
        <v>0.57558600000000004</v>
      </c>
      <c r="R250" s="33">
        <v>0.233046</v>
      </c>
      <c r="S250" s="33">
        <v>0.33402500000000002</v>
      </c>
      <c r="T250" s="33">
        <v>0.100979</v>
      </c>
      <c r="U250" s="33">
        <v>0.30231000000000002</v>
      </c>
      <c r="V250" s="32">
        <v>237</v>
      </c>
      <c r="W250" s="33">
        <v>0.59756100000000001</v>
      </c>
      <c r="X250" s="30">
        <v>479</v>
      </c>
      <c r="Y250" s="30">
        <v>0</v>
      </c>
      <c r="Z250" s="30">
        <v>0</v>
      </c>
    </row>
    <row r="251" spans="1:26">
      <c r="A251" s="30">
        <v>238</v>
      </c>
      <c r="B251" s="31">
        <v>0.99113425925925924</v>
      </c>
      <c r="C251" s="32">
        <v>188.3</v>
      </c>
      <c r="D251" s="32">
        <v>0</v>
      </c>
      <c r="E251" s="33">
        <v>0</v>
      </c>
      <c r="F251" s="34">
        <v>0</v>
      </c>
      <c r="G251" s="33">
        <v>7.5068999999999997E-2</v>
      </c>
      <c r="H251" s="33">
        <v>1.9415999999999999E-2</v>
      </c>
      <c r="I251" s="33">
        <v>2.1420999999999999E-2</v>
      </c>
      <c r="J251" s="33">
        <v>2.0040000000000001E-3</v>
      </c>
      <c r="K251" s="33">
        <v>9.3575000000000005E-2</v>
      </c>
      <c r="L251" s="32">
        <v>896.7</v>
      </c>
      <c r="M251" s="33">
        <v>0.36838100000000001</v>
      </c>
      <c r="N251" s="30">
        <v>0</v>
      </c>
      <c r="O251" s="30">
        <v>0</v>
      </c>
      <c r="P251" s="30">
        <v>0</v>
      </c>
      <c r="Q251" s="33">
        <v>0.115226</v>
      </c>
      <c r="R251" s="33">
        <v>2.3837000000000001E-2</v>
      </c>
      <c r="S251" s="33">
        <v>2.7625E-2</v>
      </c>
      <c r="T251" s="33">
        <v>3.7889999999999998E-3</v>
      </c>
      <c r="U251" s="33">
        <v>0.13714399999999999</v>
      </c>
      <c r="V251" s="32">
        <v>323.7</v>
      </c>
      <c r="W251" s="33">
        <v>2.4390000000000002E-3</v>
      </c>
      <c r="X251" s="30">
        <v>944</v>
      </c>
      <c r="Y251" s="30">
        <v>0</v>
      </c>
      <c r="Z251" s="30">
        <v>0</v>
      </c>
    </row>
    <row r="252" spans="1:26">
      <c r="A252" s="30">
        <v>239</v>
      </c>
      <c r="B252" s="31">
        <v>0.99119212962962966</v>
      </c>
      <c r="C252" s="32">
        <v>189.4</v>
      </c>
      <c r="D252" s="32">
        <v>0</v>
      </c>
      <c r="E252" s="33">
        <v>0</v>
      </c>
      <c r="F252" s="34">
        <v>0</v>
      </c>
      <c r="G252" s="33">
        <v>0.152915</v>
      </c>
      <c r="H252" s="33">
        <v>2.1304E-2</v>
      </c>
      <c r="I252" s="33">
        <v>2.5267999999999999E-2</v>
      </c>
      <c r="J252" s="33">
        <v>3.9639999999999996E-3</v>
      </c>
      <c r="K252" s="33">
        <v>0.156887</v>
      </c>
      <c r="L252" s="32">
        <v>179.4</v>
      </c>
      <c r="M252" s="33">
        <v>0.14408000000000001</v>
      </c>
      <c r="N252" s="30">
        <v>1808</v>
      </c>
      <c r="O252" s="30">
        <v>0</v>
      </c>
      <c r="P252" s="30">
        <v>0</v>
      </c>
      <c r="Q252" s="33">
        <v>0.256741</v>
      </c>
      <c r="R252" s="33">
        <v>2.6582999999999999E-2</v>
      </c>
      <c r="S252" s="33">
        <v>2.9118000000000002E-2</v>
      </c>
      <c r="T252" s="33">
        <v>2.5349999999999999E-3</v>
      </c>
      <c r="U252" s="33">
        <v>8.7052000000000004E-2</v>
      </c>
      <c r="V252" s="32">
        <v>385.3</v>
      </c>
      <c r="W252" s="33">
        <v>0.21884700000000001</v>
      </c>
      <c r="X252" s="30">
        <v>2949</v>
      </c>
      <c r="Y252" s="30">
        <v>0</v>
      </c>
      <c r="Z252" s="30">
        <v>0</v>
      </c>
    </row>
    <row r="253" spans="1:26">
      <c r="A253" s="30">
        <v>240</v>
      </c>
      <c r="B253" s="31">
        <v>0.99126157407407411</v>
      </c>
      <c r="C253" s="32">
        <v>190.5</v>
      </c>
      <c r="D253" s="32">
        <v>0</v>
      </c>
      <c r="E253" s="33">
        <v>0</v>
      </c>
      <c r="F253" s="34">
        <v>0</v>
      </c>
      <c r="G253" s="33">
        <v>0.16342699999999999</v>
      </c>
      <c r="H253" s="33">
        <v>1.9664999999999998E-2</v>
      </c>
      <c r="I253" s="33">
        <v>2.2523999999999999E-2</v>
      </c>
      <c r="J253" s="33">
        <v>2.8579999999999999E-3</v>
      </c>
      <c r="K253" s="33">
        <v>0.12690299999999999</v>
      </c>
      <c r="L253" s="32">
        <v>896.7</v>
      </c>
      <c r="M253" s="33">
        <v>0.36838100000000001</v>
      </c>
      <c r="N253" s="30">
        <v>0</v>
      </c>
      <c r="O253" s="30">
        <v>0</v>
      </c>
      <c r="P253" s="30">
        <v>0</v>
      </c>
      <c r="Q253" s="33">
        <v>0.79130400000000001</v>
      </c>
      <c r="R253" s="33">
        <v>6.4379000000000006E-2</v>
      </c>
      <c r="S253" s="33">
        <v>8.0823000000000006E-2</v>
      </c>
      <c r="T253" s="33">
        <v>1.6444E-2</v>
      </c>
      <c r="U253" s="33">
        <v>0.20345199999999999</v>
      </c>
      <c r="V253" s="32">
        <v>498</v>
      </c>
      <c r="W253" s="33">
        <v>0.59756100000000001</v>
      </c>
      <c r="X253" s="30">
        <v>496</v>
      </c>
      <c r="Y253" s="30">
        <v>0</v>
      </c>
      <c r="Z253" s="30">
        <v>0</v>
      </c>
    </row>
    <row r="254" spans="1:26">
      <c r="A254" s="30">
        <v>241</v>
      </c>
      <c r="B254" s="31">
        <v>0.99131944444444453</v>
      </c>
      <c r="C254" s="32">
        <v>190.7</v>
      </c>
      <c r="D254" s="32">
        <v>0</v>
      </c>
      <c r="E254" s="33">
        <v>0</v>
      </c>
      <c r="F254" s="34">
        <v>0</v>
      </c>
      <c r="G254" s="33">
        <v>0.15556200000000001</v>
      </c>
      <c r="H254" s="33">
        <v>1.9958E-2</v>
      </c>
      <c r="I254" s="33">
        <v>2.3200999999999999E-2</v>
      </c>
      <c r="J254" s="33">
        <v>3.2429999999999998E-3</v>
      </c>
      <c r="K254" s="33">
        <v>0.13977899999999999</v>
      </c>
      <c r="L254" s="32">
        <v>896.7</v>
      </c>
      <c r="M254" s="33">
        <v>2.4390000000000002E-3</v>
      </c>
      <c r="N254" s="30">
        <v>162274</v>
      </c>
      <c r="O254" s="30">
        <v>0</v>
      </c>
      <c r="P254" s="30">
        <v>0</v>
      </c>
      <c r="Q254" s="33">
        <v>0.98863599999999996</v>
      </c>
      <c r="R254" s="33">
        <v>0.25478899999999999</v>
      </c>
      <c r="S254" s="33">
        <v>0.414524</v>
      </c>
      <c r="T254" s="33">
        <v>0.15973499999999999</v>
      </c>
      <c r="U254" s="33">
        <v>0.38534499999999999</v>
      </c>
      <c r="V254" s="32">
        <v>476.9</v>
      </c>
      <c r="W254" s="33">
        <v>8.8114999999999999E-2</v>
      </c>
      <c r="X254" s="30">
        <v>644</v>
      </c>
      <c r="Y254" s="30">
        <v>0</v>
      </c>
      <c r="Z254" s="30">
        <v>0</v>
      </c>
    </row>
    <row r="255" spans="1:26">
      <c r="A255" s="30">
        <v>242</v>
      </c>
      <c r="B255" s="31">
        <v>0.99137731481481473</v>
      </c>
      <c r="C255" s="32">
        <v>192</v>
      </c>
      <c r="D255" s="32">
        <v>0</v>
      </c>
      <c r="E255" s="33">
        <v>0</v>
      </c>
      <c r="F255" s="34">
        <v>0</v>
      </c>
      <c r="G255" s="33">
        <v>0.36173499999999997</v>
      </c>
      <c r="H255" s="33">
        <v>1.9040999999999999E-2</v>
      </c>
      <c r="I255" s="33">
        <v>2.2984999999999998E-2</v>
      </c>
      <c r="J255" s="33">
        <v>3.9439999999999996E-3</v>
      </c>
      <c r="K255" s="33">
        <v>0.17158000000000001</v>
      </c>
      <c r="L255" s="32">
        <v>625.20000000000005</v>
      </c>
      <c r="M255" s="33">
        <v>0.51002199999999998</v>
      </c>
      <c r="N255" s="30">
        <v>959</v>
      </c>
      <c r="O255" s="30">
        <v>0</v>
      </c>
      <c r="P255" s="30">
        <v>0</v>
      </c>
      <c r="Q255" s="33">
        <v>0.92502899999999999</v>
      </c>
      <c r="R255" s="33">
        <v>9.3797000000000005E-2</v>
      </c>
      <c r="S255" s="33">
        <v>0.107072</v>
      </c>
      <c r="T255" s="33">
        <v>1.3275E-2</v>
      </c>
      <c r="U255" s="33">
        <v>0.12398000000000001</v>
      </c>
      <c r="V255" s="32">
        <v>334.2</v>
      </c>
      <c r="W255" s="33">
        <v>0.59756100000000001</v>
      </c>
      <c r="X255" s="30">
        <v>0</v>
      </c>
      <c r="Y255" s="30">
        <v>0</v>
      </c>
      <c r="Z255" s="30">
        <v>0</v>
      </c>
    </row>
    <row r="256" spans="1:26">
      <c r="A256" s="30">
        <v>243</v>
      </c>
      <c r="B256" s="31">
        <v>0.99144675925925929</v>
      </c>
      <c r="C256" s="32">
        <v>193.2</v>
      </c>
      <c r="D256" s="32">
        <v>0</v>
      </c>
      <c r="E256" s="33">
        <v>0</v>
      </c>
      <c r="F256" s="34">
        <v>0</v>
      </c>
      <c r="G256" s="33">
        <v>0.178616</v>
      </c>
      <c r="H256" s="33">
        <v>1.7972999999999999E-2</v>
      </c>
      <c r="I256" s="33">
        <v>2.2911000000000001E-2</v>
      </c>
      <c r="J256" s="33">
        <v>4.9379999999999997E-3</v>
      </c>
      <c r="K256" s="33">
        <v>0.21551500000000001</v>
      </c>
      <c r="L256" s="32">
        <v>395.8</v>
      </c>
      <c r="M256" s="33">
        <v>0.59756100000000001</v>
      </c>
      <c r="N256" s="30">
        <v>3519</v>
      </c>
      <c r="O256" s="30">
        <v>0</v>
      </c>
      <c r="P256" s="30">
        <v>0</v>
      </c>
      <c r="Q256" s="33">
        <v>0.98092599999999996</v>
      </c>
      <c r="R256" s="33">
        <v>0.14158499999999999</v>
      </c>
      <c r="S256" s="33">
        <v>0.21709100000000001</v>
      </c>
      <c r="T256" s="33">
        <v>7.5506000000000004E-2</v>
      </c>
      <c r="U256" s="33">
        <v>0.347806</v>
      </c>
      <c r="V256" s="32">
        <v>258</v>
      </c>
      <c r="W256" s="33">
        <v>0.24439</v>
      </c>
      <c r="X256" s="30">
        <v>2074</v>
      </c>
      <c r="Y256" s="30">
        <v>0</v>
      </c>
      <c r="Z256" s="30">
        <v>0</v>
      </c>
    </row>
    <row r="257" spans="1:26">
      <c r="A257" s="30">
        <v>244</v>
      </c>
      <c r="B257" s="31">
        <v>0.9915046296296296</v>
      </c>
      <c r="C257" s="32">
        <v>194.1</v>
      </c>
      <c r="D257" s="32">
        <v>0</v>
      </c>
      <c r="E257" s="33">
        <v>0</v>
      </c>
      <c r="F257" s="34">
        <v>0</v>
      </c>
      <c r="G257" s="33">
        <v>0.24456800000000001</v>
      </c>
      <c r="H257" s="33">
        <v>2.0867E-2</v>
      </c>
      <c r="I257" s="33">
        <v>2.5253999999999999E-2</v>
      </c>
      <c r="J257" s="33">
        <v>4.3870000000000003E-3</v>
      </c>
      <c r="K257" s="33">
        <v>0.17371200000000001</v>
      </c>
      <c r="L257" s="32">
        <v>264.60000000000002</v>
      </c>
      <c r="M257" s="33">
        <v>2.4390000000000002E-3</v>
      </c>
      <c r="N257" s="30">
        <v>7805</v>
      </c>
      <c r="O257" s="30">
        <v>0</v>
      </c>
      <c r="P257" s="30">
        <v>0</v>
      </c>
      <c r="Q257" s="33">
        <v>0.67227999999999999</v>
      </c>
      <c r="R257" s="33">
        <v>1.6417000000000001E-2</v>
      </c>
      <c r="S257" s="33">
        <v>2.1475999999999999E-2</v>
      </c>
      <c r="T257" s="33">
        <v>5.0590000000000001E-3</v>
      </c>
      <c r="U257" s="33">
        <v>0.23555699999999999</v>
      </c>
      <c r="V257" s="32">
        <v>896.7</v>
      </c>
      <c r="W257" s="33">
        <v>2.4390000000000002E-3</v>
      </c>
      <c r="X257" s="30">
        <v>835</v>
      </c>
      <c r="Y257" s="30">
        <v>0</v>
      </c>
      <c r="Z257" s="30">
        <v>0</v>
      </c>
    </row>
    <row r="258" spans="1:26">
      <c r="A258" s="30">
        <v>245</v>
      </c>
      <c r="B258" s="31">
        <v>0.99157407407407405</v>
      </c>
      <c r="C258" s="32">
        <v>193.6</v>
      </c>
      <c r="D258" s="32">
        <v>0</v>
      </c>
      <c r="E258" s="33">
        <v>0</v>
      </c>
      <c r="F258" s="34">
        <v>0</v>
      </c>
      <c r="G258" s="33">
        <v>0.194739</v>
      </c>
      <c r="H258" s="33">
        <v>1.9255000000000001E-2</v>
      </c>
      <c r="I258" s="33">
        <v>2.2863000000000001E-2</v>
      </c>
      <c r="J258" s="33">
        <v>3.6089999999999998E-3</v>
      </c>
      <c r="K258" s="33">
        <v>0.15784000000000001</v>
      </c>
      <c r="L258" s="32">
        <v>457.4</v>
      </c>
      <c r="M258" s="33">
        <v>2.4390000000000002E-3</v>
      </c>
      <c r="N258" s="30">
        <v>2902</v>
      </c>
      <c r="O258" s="30">
        <v>0</v>
      </c>
      <c r="P258" s="30">
        <v>0</v>
      </c>
      <c r="Q258" s="33">
        <v>0.25838299999999997</v>
      </c>
      <c r="R258" s="33">
        <v>4.0836999999999998E-2</v>
      </c>
      <c r="S258" s="33">
        <v>4.6177000000000003E-2</v>
      </c>
      <c r="T258" s="33">
        <v>5.3400000000000001E-3</v>
      </c>
      <c r="U258" s="33">
        <v>0.115636</v>
      </c>
      <c r="V258" s="32">
        <v>196.4</v>
      </c>
      <c r="W258" s="33">
        <v>5.6541000000000001E-2</v>
      </c>
      <c r="X258" s="30">
        <v>1323</v>
      </c>
      <c r="Y258" s="30">
        <v>0</v>
      </c>
      <c r="Z258" s="30">
        <v>0</v>
      </c>
    </row>
    <row r="259" spans="1:26">
      <c r="A259" s="30">
        <v>246</v>
      </c>
      <c r="B259" s="31">
        <v>0.99163194444444447</v>
      </c>
      <c r="C259" s="32">
        <v>193.8</v>
      </c>
      <c r="D259" s="32">
        <v>0</v>
      </c>
      <c r="E259" s="33">
        <v>0</v>
      </c>
      <c r="F259" s="34">
        <v>0</v>
      </c>
      <c r="G259" s="33">
        <v>0.61901700000000004</v>
      </c>
      <c r="H259" s="33">
        <v>2.5246999999999999E-2</v>
      </c>
      <c r="I259" s="33">
        <v>3.2903000000000002E-2</v>
      </c>
      <c r="J259" s="33">
        <v>7.6559999999999996E-3</v>
      </c>
      <c r="K259" s="33">
        <v>0.23268800000000001</v>
      </c>
      <c r="L259" s="32">
        <v>309.10000000000002</v>
      </c>
      <c r="M259" s="33">
        <v>2.4390000000000002E-3</v>
      </c>
      <c r="N259" s="30">
        <v>39142</v>
      </c>
      <c r="O259" s="30">
        <v>0</v>
      </c>
      <c r="P259" s="30">
        <v>0</v>
      </c>
      <c r="Q259" s="33">
        <v>0.18033299999999999</v>
      </c>
      <c r="R259" s="33">
        <v>5.3191000000000002E-2</v>
      </c>
      <c r="S259" s="33">
        <v>5.8175999999999999E-2</v>
      </c>
      <c r="T259" s="33">
        <v>4.9849999999999998E-3</v>
      </c>
      <c r="U259" s="33">
        <v>8.5693000000000005E-2</v>
      </c>
      <c r="V259" s="32">
        <v>230.5</v>
      </c>
      <c r="W259" s="33">
        <v>0.36838100000000001</v>
      </c>
      <c r="X259" s="30">
        <v>1398</v>
      </c>
      <c r="Y259" s="30">
        <v>0</v>
      </c>
      <c r="Z259" s="30">
        <v>0</v>
      </c>
    </row>
    <row r="260" spans="1:26">
      <c r="A260" s="30">
        <v>247</v>
      </c>
      <c r="B260" s="31">
        <v>0.99170138888888892</v>
      </c>
      <c r="C260" s="32">
        <v>193.8</v>
      </c>
      <c r="D260" s="32">
        <v>0</v>
      </c>
      <c r="E260" s="33">
        <v>0</v>
      </c>
      <c r="F260" s="34">
        <v>0</v>
      </c>
      <c r="G260" s="33">
        <v>0.19436700000000001</v>
      </c>
      <c r="H260" s="33">
        <v>2.2032E-2</v>
      </c>
      <c r="I260" s="33">
        <v>2.5786E-2</v>
      </c>
      <c r="J260" s="33">
        <v>3.7529999999999998E-3</v>
      </c>
      <c r="K260" s="33">
        <v>0.14555899999999999</v>
      </c>
      <c r="L260" s="32">
        <v>440.4</v>
      </c>
      <c r="M260" s="33">
        <v>2.4390000000000002E-3</v>
      </c>
      <c r="N260" s="30">
        <v>0</v>
      </c>
      <c r="O260" s="30">
        <v>0</v>
      </c>
      <c r="P260" s="30">
        <v>0</v>
      </c>
      <c r="Q260" s="33">
        <v>9.9887000000000004E-2</v>
      </c>
      <c r="R260" s="33">
        <v>4.9981999999999999E-2</v>
      </c>
      <c r="S260" s="33">
        <v>5.6475999999999998E-2</v>
      </c>
      <c r="T260" s="33">
        <v>6.4939999999999998E-3</v>
      </c>
      <c r="U260" s="33">
        <v>0.114993</v>
      </c>
      <c r="V260" s="32">
        <v>103.3</v>
      </c>
      <c r="W260" s="33">
        <v>0.36838100000000001</v>
      </c>
      <c r="X260" s="30">
        <v>0</v>
      </c>
      <c r="Y260" s="30">
        <v>0</v>
      </c>
      <c r="Z260" s="30">
        <v>0</v>
      </c>
    </row>
    <row r="261" spans="1:26">
      <c r="A261" s="30">
        <v>248</v>
      </c>
      <c r="B261" s="31">
        <v>0.99175925925925934</v>
      </c>
      <c r="C261" s="32">
        <v>194</v>
      </c>
      <c r="D261" s="32">
        <v>0</v>
      </c>
      <c r="E261" s="33">
        <v>0</v>
      </c>
      <c r="F261" s="34">
        <v>0</v>
      </c>
      <c r="G261" s="33">
        <v>0.34813100000000002</v>
      </c>
      <c r="H261" s="33">
        <v>2.4282000000000001E-2</v>
      </c>
      <c r="I261" s="33">
        <v>2.8169E-2</v>
      </c>
      <c r="J261" s="33">
        <v>3.8869999999999998E-3</v>
      </c>
      <c r="K261" s="33">
        <v>0.137987</v>
      </c>
      <c r="L261" s="32">
        <v>374.8</v>
      </c>
      <c r="M261" s="33">
        <v>0.59756100000000001</v>
      </c>
      <c r="N261" s="30">
        <v>865</v>
      </c>
      <c r="O261" s="30">
        <v>0</v>
      </c>
      <c r="P261" s="30">
        <v>0</v>
      </c>
      <c r="Q261" s="33">
        <v>0.15923100000000001</v>
      </c>
      <c r="R261" s="33">
        <v>5.3844999999999997E-2</v>
      </c>
      <c r="S261" s="33">
        <v>5.9371E-2</v>
      </c>
      <c r="T261" s="33">
        <v>5.5259999999999997E-3</v>
      </c>
      <c r="U261" s="33">
        <v>9.3067999999999998E-2</v>
      </c>
      <c r="V261" s="32">
        <v>515</v>
      </c>
      <c r="W261" s="33">
        <v>0.22674</v>
      </c>
      <c r="X261" s="30">
        <v>3098</v>
      </c>
      <c r="Y261" s="30">
        <v>0</v>
      </c>
      <c r="Z261" s="30">
        <v>0</v>
      </c>
    </row>
    <row r="262" spans="1:26">
      <c r="A262" s="30">
        <v>249</v>
      </c>
      <c r="B262" s="31">
        <v>0.99182870370370368</v>
      </c>
      <c r="C262" s="32">
        <v>193.1</v>
      </c>
      <c r="D262" s="32">
        <v>0</v>
      </c>
      <c r="E262" s="33">
        <v>0</v>
      </c>
      <c r="F262" s="34">
        <v>0</v>
      </c>
      <c r="G262" s="33">
        <v>0.27084599999999998</v>
      </c>
      <c r="H262" s="33">
        <v>1.8024999999999999E-2</v>
      </c>
      <c r="I262" s="33">
        <v>2.2172999999999998E-2</v>
      </c>
      <c r="J262" s="33">
        <v>4.1479999999999998E-3</v>
      </c>
      <c r="K262" s="33">
        <v>0.18706200000000001</v>
      </c>
      <c r="L262" s="32">
        <v>735.4</v>
      </c>
      <c r="M262" s="33">
        <v>0.36838100000000001</v>
      </c>
      <c r="N262" s="30">
        <v>1303</v>
      </c>
      <c r="O262" s="30">
        <v>0</v>
      </c>
      <c r="P262" s="30">
        <v>0</v>
      </c>
      <c r="Q262" s="33">
        <v>0.42129</v>
      </c>
      <c r="R262" s="33">
        <v>5.6104000000000001E-2</v>
      </c>
      <c r="S262" s="33">
        <v>6.3464000000000007E-2</v>
      </c>
      <c r="T262" s="33">
        <v>7.3600000000000002E-3</v>
      </c>
      <c r="U262" s="33">
        <v>0.11597300000000001</v>
      </c>
      <c r="V262" s="32">
        <v>669.8</v>
      </c>
      <c r="W262" s="33">
        <v>2.4390000000000002E-3</v>
      </c>
      <c r="X262" s="30">
        <v>1916</v>
      </c>
      <c r="Y262" s="30">
        <v>0</v>
      </c>
      <c r="Z262" s="30">
        <v>0</v>
      </c>
    </row>
    <row r="263" spans="1:26">
      <c r="A263" s="30">
        <v>250</v>
      </c>
      <c r="B263" s="31">
        <v>0.9918865740740741</v>
      </c>
      <c r="C263" s="32">
        <v>192</v>
      </c>
      <c r="D263" s="32">
        <v>0</v>
      </c>
      <c r="E263" s="33">
        <v>0</v>
      </c>
      <c r="F263" s="34">
        <v>0</v>
      </c>
      <c r="G263" s="33">
        <v>0.126577</v>
      </c>
      <c r="H263" s="33">
        <v>1.8147E-2</v>
      </c>
      <c r="I263" s="33">
        <v>2.1749999999999999E-2</v>
      </c>
      <c r="J263" s="33">
        <v>3.6029999999999999E-3</v>
      </c>
      <c r="K263" s="33">
        <v>0.16566600000000001</v>
      </c>
      <c r="L263" s="32">
        <v>385.3</v>
      </c>
      <c r="M263" s="33">
        <v>0.59756100000000001</v>
      </c>
      <c r="N263" s="30">
        <v>7219</v>
      </c>
      <c r="O263" s="30">
        <v>0</v>
      </c>
      <c r="P263" s="30">
        <v>0</v>
      </c>
      <c r="Q263" s="33">
        <v>0.51008699999999996</v>
      </c>
      <c r="R263" s="33">
        <v>5.4003000000000002E-2</v>
      </c>
      <c r="S263" s="33">
        <v>6.0449999999999997E-2</v>
      </c>
      <c r="T263" s="33">
        <v>6.4479999999999997E-3</v>
      </c>
      <c r="U263" s="33">
        <v>0.10666200000000001</v>
      </c>
      <c r="V263" s="32">
        <v>502</v>
      </c>
      <c r="W263" s="33">
        <v>0.22674</v>
      </c>
      <c r="X263" s="30">
        <v>5410</v>
      </c>
      <c r="Y263" s="30">
        <v>0</v>
      </c>
      <c r="Z263" s="30">
        <v>0</v>
      </c>
    </row>
    <row r="264" spans="1:26">
      <c r="A264" s="30">
        <v>251</v>
      </c>
      <c r="B264" s="31">
        <v>0.99195601851851845</v>
      </c>
      <c r="C264" s="32">
        <v>191.2</v>
      </c>
      <c r="D264" s="32">
        <v>0</v>
      </c>
      <c r="E264" s="33">
        <v>0</v>
      </c>
      <c r="F264" s="34">
        <v>0</v>
      </c>
      <c r="G264" s="33">
        <v>0.28487099999999999</v>
      </c>
      <c r="H264" s="33">
        <v>1.9171000000000001E-2</v>
      </c>
      <c r="I264" s="33">
        <v>2.3469E-2</v>
      </c>
      <c r="J264" s="33">
        <v>4.2979999999999997E-3</v>
      </c>
      <c r="K264" s="33">
        <v>0.183146</v>
      </c>
      <c r="L264" s="32">
        <v>423.4</v>
      </c>
      <c r="M264" s="33">
        <v>0.48935699999999999</v>
      </c>
      <c r="N264" s="30">
        <v>4086</v>
      </c>
      <c r="O264" s="30">
        <v>0</v>
      </c>
      <c r="P264" s="30">
        <v>0</v>
      </c>
      <c r="Q264" s="33">
        <v>0.280113</v>
      </c>
      <c r="R264" s="33">
        <v>5.4482000000000003E-2</v>
      </c>
      <c r="S264" s="33">
        <v>5.8996E-2</v>
      </c>
      <c r="T264" s="33">
        <v>4.5139999999999998E-3</v>
      </c>
      <c r="U264" s="33">
        <v>7.6516000000000001E-2</v>
      </c>
      <c r="V264" s="32">
        <v>801.1</v>
      </c>
      <c r="W264" s="33">
        <v>0.105765</v>
      </c>
      <c r="X264" s="30">
        <v>1750</v>
      </c>
      <c r="Y264" s="30">
        <v>0</v>
      </c>
      <c r="Z264" s="30">
        <v>0</v>
      </c>
    </row>
    <row r="265" spans="1:26">
      <c r="A265" s="30">
        <v>252</v>
      </c>
      <c r="B265" s="31">
        <v>0.99201388888888886</v>
      </c>
      <c r="C265" s="32">
        <v>190.7</v>
      </c>
      <c r="D265" s="32">
        <v>0</v>
      </c>
      <c r="E265" s="33">
        <v>0</v>
      </c>
      <c r="F265" s="34">
        <v>0</v>
      </c>
      <c r="G265" s="33">
        <v>0.56822700000000004</v>
      </c>
      <c r="H265" s="33">
        <v>2.5104000000000001E-2</v>
      </c>
      <c r="I265" s="33">
        <v>3.1740999999999998E-2</v>
      </c>
      <c r="J265" s="33">
        <v>6.6360000000000004E-3</v>
      </c>
      <c r="K265" s="33">
        <v>0.20908499999999999</v>
      </c>
      <c r="L265" s="32">
        <v>387.8</v>
      </c>
      <c r="M265" s="33">
        <v>0.406696</v>
      </c>
      <c r="N265" s="30">
        <v>6968</v>
      </c>
      <c r="O265" s="30">
        <v>0</v>
      </c>
      <c r="P265" s="30">
        <v>0</v>
      </c>
      <c r="Q265" s="33">
        <v>0.97739299999999996</v>
      </c>
      <c r="R265" s="33">
        <v>0.19286400000000001</v>
      </c>
      <c r="S265" s="33">
        <v>0.28597400000000001</v>
      </c>
      <c r="T265" s="33">
        <v>9.3109999999999998E-2</v>
      </c>
      <c r="U265" s="33">
        <v>0.32558999999999999</v>
      </c>
      <c r="V265" s="32">
        <v>540.1</v>
      </c>
      <c r="W265" s="33">
        <v>2.4390000000000002E-3</v>
      </c>
      <c r="X265" s="30">
        <v>576</v>
      </c>
      <c r="Y265" s="30">
        <v>0</v>
      </c>
      <c r="Z265" s="30">
        <v>0</v>
      </c>
    </row>
    <row r="266" spans="1:26">
      <c r="A266" s="30">
        <v>253</v>
      </c>
      <c r="B266" s="31">
        <v>0.99208333333333332</v>
      </c>
      <c r="C266" s="32">
        <v>190</v>
      </c>
      <c r="D266" s="32">
        <v>0</v>
      </c>
      <c r="E266" s="33">
        <v>0</v>
      </c>
      <c r="F266" s="34">
        <v>0</v>
      </c>
      <c r="G266" s="33">
        <v>0.84814999999999996</v>
      </c>
      <c r="H266" s="33">
        <v>2.5572000000000001E-2</v>
      </c>
      <c r="I266" s="33">
        <v>4.1868000000000002E-2</v>
      </c>
      <c r="J266" s="33">
        <v>1.6296000000000001E-2</v>
      </c>
      <c r="K266" s="33">
        <v>0.38922800000000002</v>
      </c>
      <c r="L266" s="32">
        <v>453.4</v>
      </c>
      <c r="M266" s="33">
        <v>0.18540999999999999</v>
      </c>
      <c r="N266" s="30">
        <v>9481</v>
      </c>
      <c r="O266" s="30">
        <v>0</v>
      </c>
      <c r="P266" s="30">
        <v>0</v>
      </c>
      <c r="Q266" s="33">
        <v>0.26771499999999998</v>
      </c>
      <c r="R266" s="33">
        <v>5.4130999999999999E-2</v>
      </c>
      <c r="S266" s="33">
        <v>5.9475E-2</v>
      </c>
      <c r="T266" s="33">
        <v>5.3439999999999998E-3</v>
      </c>
      <c r="U266" s="33">
        <v>8.9856000000000005E-2</v>
      </c>
      <c r="V266" s="32">
        <v>423.4</v>
      </c>
      <c r="W266" s="33">
        <v>0.239512</v>
      </c>
      <c r="X266" s="30">
        <v>0</v>
      </c>
      <c r="Y266" s="30">
        <v>0</v>
      </c>
      <c r="Z266" s="30">
        <v>0</v>
      </c>
    </row>
    <row r="267" spans="1:26">
      <c r="A267" s="30">
        <v>254</v>
      </c>
      <c r="B267" s="31">
        <v>0.99214120370370373</v>
      </c>
      <c r="C267" s="32">
        <v>188.7</v>
      </c>
      <c r="D267" s="32">
        <v>0</v>
      </c>
      <c r="E267" s="33">
        <v>0</v>
      </c>
      <c r="F267" s="34">
        <v>0</v>
      </c>
      <c r="G267" s="33">
        <v>6.5988000000000005E-2</v>
      </c>
      <c r="H267" s="33">
        <v>1.9293999999999999E-2</v>
      </c>
      <c r="I267" s="33">
        <v>2.2062999999999999E-2</v>
      </c>
      <c r="J267" s="33">
        <v>2.7680000000000001E-3</v>
      </c>
      <c r="K267" s="33">
        <v>0.12548000000000001</v>
      </c>
      <c r="L267" s="32">
        <v>536.1</v>
      </c>
      <c r="M267" s="33">
        <v>0.45591999999999999</v>
      </c>
      <c r="N267" s="30">
        <v>1844</v>
      </c>
      <c r="O267" s="30">
        <v>0</v>
      </c>
      <c r="P267" s="30">
        <v>0</v>
      </c>
      <c r="Q267" s="33">
        <v>5.5552999999999998E-2</v>
      </c>
      <c r="R267" s="33">
        <v>5.3617999999999999E-2</v>
      </c>
      <c r="S267" s="33">
        <v>5.7259999999999998E-2</v>
      </c>
      <c r="T267" s="33">
        <v>3.6419999999999998E-3</v>
      </c>
      <c r="U267" s="33">
        <v>6.3606999999999997E-2</v>
      </c>
      <c r="V267" s="32">
        <v>896.7</v>
      </c>
      <c r="W267" s="33">
        <v>2.4390000000000002E-3</v>
      </c>
      <c r="X267" s="30">
        <v>1459</v>
      </c>
      <c r="Y267" s="30">
        <v>0</v>
      </c>
      <c r="Z267" s="30">
        <v>0</v>
      </c>
    </row>
    <row r="268" spans="1:26">
      <c r="A268" s="30">
        <v>255</v>
      </c>
      <c r="B268" s="31">
        <v>0.99219907407407415</v>
      </c>
      <c r="C268" s="32">
        <v>188.1</v>
      </c>
      <c r="D268" s="32">
        <v>0</v>
      </c>
      <c r="E268" s="33">
        <v>0</v>
      </c>
      <c r="F268" s="34">
        <v>0</v>
      </c>
      <c r="G268" s="33">
        <v>0.42042000000000002</v>
      </c>
      <c r="H268" s="33">
        <v>1.9717999999999999E-2</v>
      </c>
      <c r="I268" s="33">
        <v>2.5180999999999999E-2</v>
      </c>
      <c r="J268" s="33">
        <v>5.463E-3</v>
      </c>
      <c r="K268" s="33">
        <v>0.21695600000000001</v>
      </c>
      <c r="L268" s="32">
        <v>845.7</v>
      </c>
      <c r="M268" s="33">
        <v>0.22674</v>
      </c>
      <c r="N268" s="30">
        <v>0</v>
      </c>
      <c r="O268" s="30">
        <v>0</v>
      </c>
      <c r="P268" s="30">
        <v>0</v>
      </c>
      <c r="Q268" s="33">
        <v>8.5862999999999995E-2</v>
      </c>
      <c r="R268" s="33">
        <v>5.5801999999999997E-2</v>
      </c>
      <c r="S268" s="33">
        <v>5.9979999999999999E-2</v>
      </c>
      <c r="T268" s="33">
        <v>4.1780000000000003E-3</v>
      </c>
      <c r="U268" s="33">
        <v>6.9653000000000007E-2</v>
      </c>
      <c r="V268" s="32">
        <v>896.7</v>
      </c>
      <c r="W268" s="33">
        <v>2.4390000000000002E-3</v>
      </c>
      <c r="X268" s="30">
        <v>78758</v>
      </c>
      <c r="Y268" s="30">
        <v>0</v>
      </c>
      <c r="Z268" s="30">
        <v>0</v>
      </c>
    </row>
    <row r="269" spans="1:26">
      <c r="A269" s="30">
        <v>256</v>
      </c>
      <c r="B269" s="31">
        <v>0.99226851851851849</v>
      </c>
      <c r="C269" s="32">
        <v>186.7</v>
      </c>
      <c r="D269" s="32">
        <v>0</v>
      </c>
      <c r="E269" s="33">
        <v>0</v>
      </c>
      <c r="F269" s="34">
        <v>0</v>
      </c>
      <c r="G269" s="33">
        <v>7.5090000000000004E-2</v>
      </c>
      <c r="H269" s="33">
        <v>1.9740000000000001E-2</v>
      </c>
      <c r="I269" s="33">
        <v>2.3864E-2</v>
      </c>
      <c r="J269" s="33">
        <v>4.1240000000000001E-3</v>
      </c>
      <c r="K269" s="33">
        <v>0.172814</v>
      </c>
      <c r="L269" s="32">
        <v>103.3</v>
      </c>
      <c r="M269" s="33">
        <v>3.0998000000000001E-2</v>
      </c>
      <c r="N269" s="30">
        <v>0</v>
      </c>
      <c r="O269" s="30">
        <v>0</v>
      </c>
      <c r="P269" s="30">
        <v>0</v>
      </c>
      <c r="Q269" s="33">
        <v>2.5430999999999999E-2</v>
      </c>
      <c r="R269" s="33">
        <v>5.3039999999999997E-2</v>
      </c>
      <c r="S269" s="33">
        <v>5.7889000000000003E-2</v>
      </c>
      <c r="T269" s="33">
        <v>4.849E-3</v>
      </c>
      <c r="U269" s="33">
        <v>8.3761000000000002E-2</v>
      </c>
      <c r="V269" s="32">
        <v>896.7</v>
      </c>
      <c r="W269" s="33">
        <v>2.4390000000000002E-3</v>
      </c>
      <c r="X269" s="30">
        <v>1069</v>
      </c>
      <c r="Y269" s="30">
        <v>0</v>
      </c>
      <c r="Z269" s="30">
        <v>0</v>
      </c>
    </row>
    <row r="270" spans="1:26">
      <c r="A270" s="30">
        <v>257</v>
      </c>
      <c r="B270" s="31">
        <v>0.99232638888888891</v>
      </c>
      <c r="C270" s="32">
        <v>185.9</v>
      </c>
      <c r="D270" s="32">
        <v>0</v>
      </c>
      <c r="E270" s="33">
        <v>0</v>
      </c>
      <c r="F270" s="34">
        <v>0</v>
      </c>
      <c r="G270" s="33">
        <v>7.9643000000000005E-2</v>
      </c>
      <c r="H270" s="33">
        <v>1.8265E-2</v>
      </c>
      <c r="I270" s="33">
        <v>2.1371000000000001E-2</v>
      </c>
      <c r="J270" s="33">
        <v>3.1059999999999998E-3</v>
      </c>
      <c r="K270" s="33">
        <v>0.145343</v>
      </c>
      <c r="L270" s="32">
        <v>601.70000000000005</v>
      </c>
      <c r="M270" s="33">
        <v>0.59756100000000001</v>
      </c>
      <c r="N270" s="30">
        <v>6168</v>
      </c>
      <c r="O270" s="30">
        <v>0</v>
      </c>
      <c r="P270" s="30">
        <v>0</v>
      </c>
      <c r="Q270" s="33">
        <v>0.30373</v>
      </c>
      <c r="R270" s="33">
        <v>5.3370000000000001E-2</v>
      </c>
      <c r="S270" s="33">
        <v>5.7839000000000002E-2</v>
      </c>
      <c r="T270" s="33">
        <v>4.4679999999999997E-3</v>
      </c>
      <c r="U270" s="33">
        <v>7.7255000000000004E-2</v>
      </c>
      <c r="V270" s="32">
        <v>419.3</v>
      </c>
      <c r="W270" s="33">
        <v>2.4390000000000002E-3</v>
      </c>
      <c r="X270" s="30">
        <v>0</v>
      </c>
      <c r="Y270" s="30">
        <v>0</v>
      </c>
      <c r="Z270" s="30">
        <v>0</v>
      </c>
    </row>
    <row r="271" spans="1:26">
      <c r="A271" s="30">
        <v>258</v>
      </c>
      <c r="B271" s="31">
        <v>0.99239583333333325</v>
      </c>
      <c r="C271" s="32">
        <v>184.7</v>
      </c>
      <c r="D271" s="32">
        <v>0</v>
      </c>
      <c r="E271" s="33">
        <v>0</v>
      </c>
      <c r="F271" s="34">
        <v>0</v>
      </c>
      <c r="G271" s="33">
        <v>0.448183</v>
      </c>
      <c r="H271" s="33">
        <v>1.8721999999999999E-2</v>
      </c>
      <c r="I271" s="33">
        <v>2.3599999999999999E-2</v>
      </c>
      <c r="J271" s="33">
        <v>4.8780000000000004E-3</v>
      </c>
      <c r="K271" s="33">
        <v>0.206703</v>
      </c>
      <c r="L271" s="32">
        <v>264.60000000000002</v>
      </c>
      <c r="M271" s="33">
        <v>2.4390000000000002E-3</v>
      </c>
      <c r="N271" s="30">
        <v>0</v>
      </c>
      <c r="O271" s="30">
        <v>0</v>
      </c>
      <c r="P271" s="30">
        <v>0</v>
      </c>
      <c r="Q271" s="33">
        <v>6.5737000000000004E-2</v>
      </c>
      <c r="R271" s="33">
        <v>5.3124999999999999E-2</v>
      </c>
      <c r="S271" s="33">
        <v>5.7023999999999998E-2</v>
      </c>
      <c r="T271" s="33">
        <v>3.8990000000000001E-3</v>
      </c>
      <c r="U271" s="33">
        <v>6.8376999999999993E-2</v>
      </c>
      <c r="V271" s="32">
        <v>226.5</v>
      </c>
      <c r="W271" s="33">
        <v>0.22674</v>
      </c>
      <c r="X271" s="30">
        <v>0</v>
      </c>
      <c r="Y271" s="30">
        <v>0</v>
      </c>
      <c r="Z271" s="30">
        <v>0</v>
      </c>
    </row>
    <row r="272" spans="1:26">
      <c r="A272" s="30">
        <v>259</v>
      </c>
      <c r="B272" s="31">
        <v>0.99245370370370367</v>
      </c>
      <c r="C272" s="32">
        <v>183.6</v>
      </c>
      <c r="D272" s="32">
        <v>0</v>
      </c>
      <c r="E272" s="33">
        <v>0</v>
      </c>
      <c r="F272" s="34">
        <v>0</v>
      </c>
      <c r="G272" s="33">
        <v>0.114881</v>
      </c>
      <c r="H272" s="33">
        <v>1.8702E-2</v>
      </c>
      <c r="I272" s="33">
        <v>2.2107000000000002E-2</v>
      </c>
      <c r="J272" s="33">
        <v>3.4039999999999999E-3</v>
      </c>
      <c r="K272" s="33">
        <v>0.15398999999999999</v>
      </c>
      <c r="L272" s="32">
        <v>803.6</v>
      </c>
      <c r="M272" s="33">
        <v>2.4390000000000002E-3</v>
      </c>
      <c r="N272" s="30">
        <v>2563</v>
      </c>
      <c r="O272" s="30">
        <v>0</v>
      </c>
      <c r="P272" s="30">
        <v>0</v>
      </c>
      <c r="Q272" s="33">
        <v>0.235266</v>
      </c>
      <c r="R272" s="33">
        <v>5.5308000000000003E-2</v>
      </c>
      <c r="S272" s="33">
        <v>6.0622000000000002E-2</v>
      </c>
      <c r="T272" s="33">
        <v>5.3140000000000001E-3</v>
      </c>
      <c r="U272" s="33">
        <v>8.7663000000000005E-2</v>
      </c>
      <c r="V272" s="32">
        <v>292.10000000000002</v>
      </c>
      <c r="W272" s="33">
        <v>0.36838100000000001</v>
      </c>
      <c r="X272" s="30">
        <v>1466</v>
      </c>
      <c r="Y272" s="30">
        <v>0</v>
      </c>
      <c r="Z272" s="30">
        <v>0</v>
      </c>
    </row>
    <row r="273" spans="1:26">
      <c r="A273" s="30">
        <v>260</v>
      </c>
      <c r="B273" s="31">
        <v>0.99252314814814813</v>
      </c>
      <c r="C273" s="32">
        <v>182.9</v>
      </c>
      <c r="D273" s="32">
        <v>0</v>
      </c>
      <c r="E273" s="33">
        <v>0</v>
      </c>
      <c r="F273" s="34">
        <v>0</v>
      </c>
      <c r="G273" s="33">
        <v>0.57878799999999997</v>
      </c>
      <c r="H273" s="33">
        <v>2.4874E-2</v>
      </c>
      <c r="I273" s="33">
        <v>3.2488000000000003E-2</v>
      </c>
      <c r="J273" s="33">
        <v>7.6140000000000001E-3</v>
      </c>
      <c r="K273" s="33">
        <v>0.23435600000000001</v>
      </c>
      <c r="L273" s="32">
        <v>309.10000000000002</v>
      </c>
      <c r="M273" s="33">
        <v>3.5875999999999998E-2</v>
      </c>
      <c r="N273" s="30">
        <v>0</v>
      </c>
      <c r="O273" s="30">
        <v>0</v>
      </c>
      <c r="P273" s="30">
        <v>0</v>
      </c>
      <c r="Q273" s="33">
        <v>2.7057999999999999E-2</v>
      </c>
      <c r="R273" s="33">
        <v>5.4580999999999998E-2</v>
      </c>
      <c r="S273" s="33">
        <v>5.8205E-2</v>
      </c>
      <c r="T273" s="33">
        <v>3.6240000000000001E-3</v>
      </c>
      <c r="U273" s="33">
        <v>6.2254999999999998E-2</v>
      </c>
      <c r="V273" s="32">
        <v>814.1</v>
      </c>
      <c r="W273" s="33">
        <v>0.59756100000000001</v>
      </c>
      <c r="X273" s="30">
        <v>1070</v>
      </c>
      <c r="Y273" s="30">
        <v>0</v>
      </c>
      <c r="Z273" s="30">
        <v>0</v>
      </c>
    </row>
    <row r="274" spans="1:26">
      <c r="A274" s="30">
        <v>261</v>
      </c>
      <c r="B274" s="31">
        <v>0.99258101851851854</v>
      </c>
      <c r="C274" s="32">
        <v>181.9</v>
      </c>
      <c r="D274" s="32">
        <v>0</v>
      </c>
      <c r="E274" s="33">
        <v>0</v>
      </c>
      <c r="F274" s="34">
        <v>0</v>
      </c>
      <c r="G274" s="33">
        <v>0.32102199999999997</v>
      </c>
      <c r="H274" s="33">
        <v>1.7713E-2</v>
      </c>
      <c r="I274" s="33">
        <v>2.2530999999999999E-2</v>
      </c>
      <c r="J274" s="33">
        <v>4.8180000000000002E-3</v>
      </c>
      <c r="K274" s="33">
        <v>0.21382599999999999</v>
      </c>
      <c r="L274" s="32">
        <v>258</v>
      </c>
      <c r="M274" s="33">
        <v>2.4390000000000002E-3</v>
      </c>
      <c r="N274" s="30">
        <v>0</v>
      </c>
      <c r="O274" s="30">
        <v>0</v>
      </c>
      <c r="P274" s="30">
        <v>0</v>
      </c>
      <c r="Q274" s="33">
        <v>4.5752000000000001E-2</v>
      </c>
      <c r="R274" s="33">
        <v>5.6679E-2</v>
      </c>
      <c r="S274" s="33">
        <v>5.9727000000000002E-2</v>
      </c>
      <c r="T274" s="33">
        <v>3.0479999999999999E-3</v>
      </c>
      <c r="U274" s="33">
        <v>5.1032000000000001E-2</v>
      </c>
      <c r="V274" s="32">
        <v>629.29999999999995</v>
      </c>
      <c r="W274" s="33">
        <v>0.59756100000000001</v>
      </c>
      <c r="X274" s="30">
        <v>637</v>
      </c>
      <c r="Y274" s="30">
        <v>0</v>
      </c>
      <c r="Z274" s="30">
        <v>0</v>
      </c>
    </row>
    <row r="275" spans="1:26">
      <c r="A275" s="30">
        <v>262</v>
      </c>
      <c r="B275" s="31">
        <v>0.992650462962963</v>
      </c>
      <c r="C275" s="32">
        <v>180.3</v>
      </c>
      <c r="D275" s="32">
        <v>0</v>
      </c>
      <c r="E275" s="33">
        <v>0</v>
      </c>
      <c r="F275" s="34">
        <v>0</v>
      </c>
      <c r="G275" s="33">
        <v>0.216421</v>
      </c>
      <c r="H275" s="33">
        <v>2.0202000000000001E-2</v>
      </c>
      <c r="I275" s="33">
        <v>2.4714E-2</v>
      </c>
      <c r="J275" s="33">
        <v>4.5129999999999997E-3</v>
      </c>
      <c r="K275" s="33">
        <v>0.18259900000000001</v>
      </c>
      <c r="L275" s="32">
        <v>237</v>
      </c>
      <c r="M275" s="33">
        <v>2.4390000000000002E-3</v>
      </c>
      <c r="N275" s="30">
        <v>2917</v>
      </c>
      <c r="O275" s="30">
        <v>0</v>
      </c>
      <c r="P275" s="30">
        <v>0</v>
      </c>
      <c r="Q275" s="33">
        <v>0.16836599999999999</v>
      </c>
      <c r="R275" s="33">
        <v>5.4091E-2</v>
      </c>
      <c r="S275" s="33">
        <v>5.7814999999999998E-2</v>
      </c>
      <c r="T275" s="33">
        <v>3.725E-3</v>
      </c>
      <c r="U275" s="33">
        <v>6.4423999999999995E-2</v>
      </c>
      <c r="V275" s="32">
        <v>580.70000000000005</v>
      </c>
      <c r="W275" s="33">
        <v>0.59756100000000001</v>
      </c>
      <c r="X275" s="30">
        <v>2259</v>
      </c>
      <c r="Y275" s="30">
        <v>0</v>
      </c>
      <c r="Z275" s="30">
        <v>0</v>
      </c>
    </row>
    <row r="276" spans="1:26">
      <c r="A276" s="30">
        <v>263</v>
      </c>
      <c r="B276" s="31">
        <v>0.9927083333333333</v>
      </c>
      <c r="C276" s="32">
        <v>179.8</v>
      </c>
      <c r="D276" s="32">
        <v>0</v>
      </c>
      <c r="E276" s="33">
        <v>0</v>
      </c>
      <c r="F276" s="34">
        <v>0</v>
      </c>
      <c r="G276" s="33">
        <v>2.9543E-2</v>
      </c>
      <c r="H276" s="33">
        <v>1.8461000000000002E-2</v>
      </c>
      <c r="I276" s="33">
        <v>2.2563E-2</v>
      </c>
      <c r="J276" s="33">
        <v>4.1019999999999997E-3</v>
      </c>
      <c r="K276" s="33">
        <v>0.181815</v>
      </c>
      <c r="L276" s="32">
        <v>103.3</v>
      </c>
      <c r="M276" s="33">
        <v>0.36838100000000001</v>
      </c>
      <c r="N276" s="30">
        <v>5523</v>
      </c>
      <c r="O276" s="30">
        <v>0</v>
      </c>
      <c r="P276" s="30">
        <v>0</v>
      </c>
      <c r="Q276" s="33">
        <v>0.93503499999999995</v>
      </c>
      <c r="R276" s="33">
        <v>7.5400999999999996E-2</v>
      </c>
      <c r="S276" s="33">
        <v>0.11749999999999999</v>
      </c>
      <c r="T276" s="33">
        <v>4.2098999999999998E-2</v>
      </c>
      <c r="U276" s="33">
        <v>0.358288</v>
      </c>
      <c r="V276" s="32">
        <v>546.6</v>
      </c>
      <c r="W276" s="33">
        <v>2.4390000000000002E-3</v>
      </c>
      <c r="X276" s="30">
        <v>990</v>
      </c>
      <c r="Y276" s="30">
        <v>0</v>
      </c>
      <c r="Z276" s="30">
        <v>0</v>
      </c>
    </row>
    <row r="277" spans="1:26">
      <c r="A277" s="30">
        <v>264</v>
      </c>
      <c r="B277" s="31">
        <v>0.99276620370370372</v>
      </c>
      <c r="C277" s="32">
        <v>178.5</v>
      </c>
      <c r="D277" s="32">
        <v>0</v>
      </c>
      <c r="E277" s="33">
        <v>0</v>
      </c>
      <c r="F277" s="34">
        <v>0</v>
      </c>
      <c r="G277" s="33">
        <v>0.14837500000000001</v>
      </c>
      <c r="H277" s="33">
        <v>2.0868999999999999E-2</v>
      </c>
      <c r="I277" s="33">
        <v>2.3505999999999999E-2</v>
      </c>
      <c r="J277" s="33">
        <v>2.637E-3</v>
      </c>
      <c r="K277" s="33">
        <v>0.11219999999999999</v>
      </c>
      <c r="L277" s="32">
        <v>618.70000000000005</v>
      </c>
      <c r="M277" s="33">
        <v>0.59756100000000001</v>
      </c>
      <c r="N277" s="30">
        <v>5884</v>
      </c>
      <c r="O277" s="30">
        <v>0</v>
      </c>
      <c r="P277" s="30">
        <v>0</v>
      </c>
      <c r="Q277" s="33">
        <v>0.15193799999999999</v>
      </c>
      <c r="R277" s="33">
        <v>5.2103999999999998E-2</v>
      </c>
      <c r="S277" s="33">
        <v>5.7667999999999997E-2</v>
      </c>
      <c r="T277" s="33">
        <v>5.5640000000000004E-3</v>
      </c>
      <c r="U277" s="33">
        <v>9.6479999999999996E-2</v>
      </c>
      <c r="V277" s="32">
        <v>315.60000000000002</v>
      </c>
      <c r="W277" s="33">
        <v>0.499114</v>
      </c>
      <c r="X277" s="30">
        <v>0</v>
      </c>
      <c r="Y277" s="30">
        <v>0</v>
      </c>
      <c r="Z277" s="30">
        <v>0</v>
      </c>
    </row>
    <row r="278" spans="1:26">
      <c r="A278" s="30">
        <v>265</v>
      </c>
      <c r="B278" s="31">
        <v>0.99283564814814806</v>
      </c>
      <c r="C278" s="32">
        <v>177.8</v>
      </c>
      <c r="D278" s="32">
        <v>0</v>
      </c>
      <c r="E278" s="33">
        <v>0</v>
      </c>
      <c r="F278" s="34">
        <v>0</v>
      </c>
      <c r="G278" s="33">
        <v>0.16069900000000001</v>
      </c>
      <c r="H278" s="33">
        <v>1.9623000000000002E-2</v>
      </c>
      <c r="I278" s="33">
        <v>2.3361E-2</v>
      </c>
      <c r="J278" s="33">
        <v>3.738E-3</v>
      </c>
      <c r="K278" s="33">
        <v>0.16001799999999999</v>
      </c>
      <c r="L278" s="32">
        <v>896.7</v>
      </c>
      <c r="M278" s="33">
        <v>2.4390000000000002E-3</v>
      </c>
      <c r="N278" s="30">
        <v>4690</v>
      </c>
      <c r="O278" s="30">
        <v>0</v>
      </c>
      <c r="P278" s="30">
        <v>0</v>
      </c>
      <c r="Q278" s="33">
        <v>6.0872999999999997E-2</v>
      </c>
      <c r="R278" s="33">
        <v>5.3051000000000001E-2</v>
      </c>
      <c r="S278" s="33">
        <v>5.8249000000000002E-2</v>
      </c>
      <c r="T278" s="33">
        <v>5.1970000000000002E-3</v>
      </c>
      <c r="U278" s="33">
        <v>8.9229000000000003E-2</v>
      </c>
      <c r="V278" s="32">
        <v>103.3</v>
      </c>
      <c r="W278" s="33">
        <v>0.22674</v>
      </c>
      <c r="X278" s="30">
        <v>1269</v>
      </c>
      <c r="Y278" s="30">
        <v>0</v>
      </c>
      <c r="Z278" s="30">
        <v>0</v>
      </c>
    </row>
    <row r="279" spans="1:26">
      <c r="A279" s="30">
        <v>266</v>
      </c>
      <c r="B279" s="31">
        <v>0.99289351851851848</v>
      </c>
      <c r="C279" s="32">
        <v>176.1</v>
      </c>
      <c r="D279" s="32">
        <v>0</v>
      </c>
      <c r="E279" s="33">
        <v>0</v>
      </c>
      <c r="F279" s="34">
        <v>0</v>
      </c>
      <c r="G279" s="33">
        <v>0.36988199999999999</v>
      </c>
      <c r="H279" s="33">
        <v>2.0027E-2</v>
      </c>
      <c r="I279" s="33">
        <v>2.4153000000000001E-2</v>
      </c>
      <c r="J279" s="33">
        <v>4.1260000000000003E-3</v>
      </c>
      <c r="K279" s="33">
        <v>0.17081099999999999</v>
      </c>
      <c r="L279" s="32">
        <v>323.7</v>
      </c>
      <c r="M279" s="33">
        <v>0.268071</v>
      </c>
      <c r="N279" s="30">
        <v>0</v>
      </c>
      <c r="O279" s="30">
        <v>0</v>
      </c>
      <c r="P279" s="30">
        <v>0</v>
      </c>
      <c r="Q279" s="33">
        <v>0.21873500000000001</v>
      </c>
      <c r="R279" s="33">
        <v>5.5315999999999997E-2</v>
      </c>
      <c r="S279" s="33">
        <v>6.1025000000000003E-2</v>
      </c>
      <c r="T279" s="33">
        <v>5.7080000000000004E-3</v>
      </c>
      <c r="U279" s="33">
        <v>9.3537999999999996E-2</v>
      </c>
      <c r="V279" s="32">
        <v>103.3</v>
      </c>
      <c r="W279" s="33">
        <v>0.22674</v>
      </c>
      <c r="X279" s="30">
        <v>0</v>
      </c>
      <c r="Y279" s="30">
        <v>0</v>
      </c>
      <c r="Z279" s="30">
        <v>0</v>
      </c>
    </row>
    <row r="280" spans="1:26">
      <c r="A280" s="30">
        <v>267</v>
      </c>
      <c r="B280" s="31">
        <v>0.99296296296296294</v>
      </c>
      <c r="C280" s="32">
        <v>175</v>
      </c>
      <c r="D280" s="32">
        <v>0</v>
      </c>
      <c r="E280" s="33">
        <v>0</v>
      </c>
      <c r="F280" s="34">
        <v>0</v>
      </c>
      <c r="G280" s="33">
        <v>0.201848</v>
      </c>
      <c r="H280" s="33">
        <v>2.0265999999999999E-2</v>
      </c>
      <c r="I280" s="33">
        <v>2.4125000000000001E-2</v>
      </c>
      <c r="J280" s="33">
        <v>3.859E-3</v>
      </c>
      <c r="K280" s="33">
        <v>0.159973</v>
      </c>
      <c r="L280" s="32">
        <v>226.5</v>
      </c>
      <c r="M280" s="33">
        <v>0.36838100000000001</v>
      </c>
      <c r="N280" s="30">
        <v>0</v>
      </c>
      <c r="O280" s="30">
        <v>0</v>
      </c>
      <c r="P280" s="30">
        <v>0</v>
      </c>
      <c r="Q280" s="33">
        <v>0.27356900000000001</v>
      </c>
      <c r="R280" s="33">
        <v>5.7242000000000001E-2</v>
      </c>
      <c r="S280" s="33">
        <v>6.1699999999999998E-2</v>
      </c>
      <c r="T280" s="33">
        <v>4.4580000000000002E-3</v>
      </c>
      <c r="U280" s="33">
        <v>7.2257000000000002E-2</v>
      </c>
      <c r="V280" s="32">
        <v>319.7</v>
      </c>
      <c r="W280" s="33">
        <v>0.28084199999999998</v>
      </c>
      <c r="X280" s="30">
        <v>0</v>
      </c>
      <c r="Y280" s="30">
        <v>0</v>
      </c>
      <c r="Z280" s="30">
        <v>0</v>
      </c>
    </row>
    <row r="281" spans="1:26">
      <c r="A281" s="30">
        <v>268</v>
      </c>
      <c r="B281" s="31">
        <v>0.99302083333333335</v>
      </c>
      <c r="C281" s="32">
        <v>173.7</v>
      </c>
      <c r="D281" s="32">
        <v>0</v>
      </c>
      <c r="E281" s="33">
        <v>0</v>
      </c>
      <c r="F281" s="34">
        <v>0</v>
      </c>
      <c r="G281" s="33">
        <v>0.29007300000000003</v>
      </c>
      <c r="H281" s="33">
        <v>1.8811999999999999E-2</v>
      </c>
      <c r="I281" s="33">
        <v>2.2551999999999999E-2</v>
      </c>
      <c r="J281" s="33">
        <v>3.7399999999999998E-3</v>
      </c>
      <c r="K281" s="33">
        <v>0.165856</v>
      </c>
      <c r="L281" s="32">
        <v>370.7</v>
      </c>
      <c r="M281" s="33">
        <v>0.36838100000000001</v>
      </c>
      <c r="N281" s="30">
        <v>0</v>
      </c>
      <c r="O281" s="30">
        <v>0</v>
      </c>
      <c r="P281" s="30">
        <v>0</v>
      </c>
      <c r="Q281" s="33">
        <v>7.2495000000000004E-2</v>
      </c>
      <c r="R281" s="33">
        <v>5.4143999999999998E-2</v>
      </c>
      <c r="S281" s="33">
        <v>5.7634999999999999E-2</v>
      </c>
      <c r="T281" s="33">
        <v>3.4910000000000002E-3</v>
      </c>
      <c r="U281" s="33">
        <v>6.0566000000000002E-2</v>
      </c>
      <c r="V281" s="32">
        <v>728.9</v>
      </c>
      <c r="W281" s="33">
        <v>0.36838100000000001</v>
      </c>
      <c r="X281" s="30">
        <v>0</v>
      </c>
      <c r="Y281" s="30">
        <v>0</v>
      </c>
      <c r="Z281" s="30">
        <v>0</v>
      </c>
    </row>
    <row r="282" spans="1:26">
      <c r="A282" s="30">
        <v>269</v>
      </c>
      <c r="B282" s="31">
        <v>0.99309027777777781</v>
      </c>
      <c r="C282" s="32">
        <v>172.8</v>
      </c>
      <c r="D282" s="32">
        <v>0</v>
      </c>
      <c r="E282" s="33">
        <v>0</v>
      </c>
      <c r="F282" s="34">
        <v>0</v>
      </c>
      <c r="G282" s="33">
        <v>0.208481</v>
      </c>
      <c r="H282" s="33">
        <v>1.9757E-2</v>
      </c>
      <c r="I282" s="33">
        <v>2.2405999999999999E-2</v>
      </c>
      <c r="J282" s="33">
        <v>2.6489999999999999E-3</v>
      </c>
      <c r="K282" s="33">
        <v>0.118231</v>
      </c>
      <c r="L282" s="32">
        <v>408.8</v>
      </c>
      <c r="M282" s="33">
        <v>0.59756100000000001</v>
      </c>
      <c r="N282" s="30">
        <v>1261</v>
      </c>
      <c r="O282" s="30">
        <v>0</v>
      </c>
      <c r="P282" s="30">
        <v>0</v>
      </c>
      <c r="Q282" s="33">
        <v>0.54056099999999996</v>
      </c>
      <c r="R282" s="33">
        <v>5.6397999999999997E-2</v>
      </c>
      <c r="S282" s="33">
        <v>6.3274999999999998E-2</v>
      </c>
      <c r="T282" s="33">
        <v>6.8760000000000002E-3</v>
      </c>
      <c r="U282" s="33">
        <v>0.10867499999999999</v>
      </c>
      <c r="V282" s="32">
        <v>323.7</v>
      </c>
      <c r="W282" s="33">
        <v>0.28084199999999998</v>
      </c>
      <c r="X282" s="30">
        <v>1617</v>
      </c>
      <c r="Y282" s="30">
        <v>0</v>
      </c>
      <c r="Z282" s="30">
        <v>0</v>
      </c>
    </row>
    <row r="283" spans="1:26">
      <c r="A283" s="30">
        <v>270</v>
      </c>
      <c r="B283" s="31">
        <v>0.99314814814814811</v>
      </c>
      <c r="C283" s="32">
        <v>171.9</v>
      </c>
      <c r="D283" s="32">
        <v>0</v>
      </c>
      <c r="E283" s="33">
        <v>0</v>
      </c>
      <c r="F283" s="34">
        <v>0</v>
      </c>
      <c r="G283" s="33">
        <v>0.24435000000000001</v>
      </c>
      <c r="H283" s="33">
        <v>2.0192000000000002E-2</v>
      </c>
      <c r="I283" s="33">
        <v>2.4156E-2</v>
      </c>
      <c r="J283" s="33">
        <v>3.9639999999999996E-3</v>
      </c>
      <c r="K283" s="33">
        <v>0.16409199999999999</v>
      </c>
      <c r="L283" s="32">
        <v>381.3</v>
      </c>
      <c r="M283" s="33">
        <v>2.4390000000000002E-3</v>
      </c>
      <c r="N283" s="30">
        <v>0</v>
      </c>
      <c r="O283" s="30">
        <v>0</v>
      </c>
      <c r="P283" s="30">
        <v>0</v>
      </c>
      <c r="Q283" s="33">
        <v>0.41752899999999998</v>
      </c>
      <c r="R283" s="33">
        <v>5.6134999999999997E-2</v>
      </c>
      <c r="S283" s="33">
        <v>6.3815999999999998E-2</v>
      </c>
      <c r="T283" s="33">
        <v>7.6819999999999996E-3</v>
      </c>
      <c r="U283" s="33">
        <v>0.12037399999999999</v>
      </c>
      <c r="V283" s="32">
        <v>285.60000000000002</v>
      </c>
      <c r="W283" s="33">
        <v>2.4390000000000002E-3</v>
      </c>
      <c r="X283" s="30">
        <v>5120</v>
      </c>
      <c r="Y283" s="30">
        <v>0</v>
      </c>
      <c r="Z283" s="30">
        <v>0</v>
      </c>
    </row>
    <row r="284" spans="1:26">
      <c r="A284" s="30">
        <v>271</v>
      </c>
      <c r="B284" s="31">
        <v>0.99321759259259268</v>
      </c>
      <c r="C284" s="32">
        <v>170.8</v>
      </c>
      <c r="D284" s="32">
        <v>0</v>
      </c>
      <c r="E284" s="33">
        <v>0</v>
      </c>
      <c r="F284" s="34">
        <v>0</v>
      </c>
      <c r="G284" s="33">
        <v>0.40101300000000001</v>
      </c>
      <c r="H284" s="33">
        <v>2.0673E-2</v>
      </c>
      <c r="I284" s="33">
        <v>2.5829999999999999E-2</v>
      </c>
      <c r="J284" s="33">
        <v>5.1580000000000003E-3</v>
      </c>
      <c r="K284" s="33">
        <v>0.19967799999999999</v>
      </c>
      <c r="L284" s="32">
        <v>612.20000000000005</v>
      </c>
      <c r="M284" s="33">
        <v>0.59756100000000001</v>
      </c>
      <c r="N284" s="30">
        <v>0</v>
      </c>
      <c r="O284" s="30">
        <v>0</v>
      </c>
      <c r="P284" s="30">
        <v>0</v>
      </c>
      <c r="Q284" s="33">
        <v>0.37208400000000003</v>
      </c>
      <c r="R284" s="33">
        <v>5.3824999999999998E-2</v>
      </c>
      <c r="S284" s="33">
        <v>5.9264999999999998E-2</v>
      </c>
      <c r="T284" s="33">
        <v>5.4400000000000004E-3</v>
      </c>
      <c r="U284" s="33">
        <v>9.1793E-2</v>
      </c>
      <c r="V284" s="32">
        <v>529.6</v>
      </c>
      <c r="W284" s="33">
        <v>0.54345900000000003</v>
      </c>
      <c r="X284" s="30">
        <v>78772</v>
      </c>
      <c r="Y284" s="30">
        <v>0</v>
      </c>
      <c r="Z284" s="30">
        <v>0</v>
      </c>
    </row>
    <row r="285" spans="1:26">
      <c r="A285" s="30">
        <v>272</v>
      </c>
      <c r="B285" s="31">
        <v>0.99327546296296287</v>
      </c>
      <c r="C285" s="32">
        <v>169.4</v>
      </c>
      <c r="D285" s="32">
        <v>0</v>
      </c>
      <c r="E285" s="33">
        <v>0</v>
      </c>
      <c r="F285" s="34">
        <v>0</v>
      </c>
      <c r="G285" s="33">
        <v>0.243585</v>
      </c>
      <c r="H285" s="33">
        <v>1.9814999999999999E-2</v>
      </c>
      <c r="I285" s="33">
        <v>2.4296000000000002E-2</v>
      </c>
      <c r="J285" s="33">
        <v>4.4809999999999997E-3</v>
      </c>
      <c r="K285" s="33">
        <v>0.184444</v>
      </c>
      <c r="L285" s="32">
        <v>525.5</v>
      </c>
      <c r="M285" s="33">
        <v>2.4390000000000002E-3</v>
      </c>
      <c r="N285" s="30">
        <v>2387</v>
      </c>
      <c r="O285" s="30">
        <v>0</v>
      </c>
      <c r="P285" s="30">
        <v>0</v>
      </c>
      <c r="Q285" s="33">
        <v>0.34933500000000001</v>
      </c>
      <c r="R285" s="33">
        <v>5.4108000000000003E-2</v>
      </c>
      <c r="S285" s="33">
        <v>5.8930000000000003E-2</v>
      </c>
      <c r="T285" s="33">
        <v>4.8219999999999999E-3</v>
      </c>
      <c r="U285" s="33">
        <v>8.1831000000000001E-2</v>
      </c>
      <c r="V285" s="32">
        <v>495.5</v>
      </c>
      <c r="W285" s="33">
        <v>0.45591999999999999</v>
      </c>
      <c r="X285" s="30">
        <v>1774</v>
      </c>
      <c r="Y285" s="30">
        <v>0</v>
      </c>
      <c r="Z285" s="30">
        <v>0</v>
      </c>
    </row>
    <row r="286" spans="1:26">
      <c r="A286" s="30">
        <v>273</v>
      </c>
      <c r="B286" s="31">
        <v>0.99334490740740744</v>
      </c>
      <c r="C286" s="32">
        <v>168.1</v>
      </c>
      <c r="D286" s="32">
        <v>0</v>
      </c>
      <c r="E286" s="33">
        <v>0</v>
      </c>
      <c r="F286" s="34">
        <v>0</v>
      </c>
      <c r="G286" s="33">
        <v>0.24949299999999999</v>
      </c>
      <c r="H286" s="33">
        <v>1.9723000000000001E-2</v>
      </c>
      <c r="I286" s="33">
        <v>2.3836E-2</v>
      </c>
      <c r="J286" s="33">
        <v>4.1130000000000003E-3</v>
      </c>
      <c r="K286" s="33">
        <v>0.17255899999999999</v>
      </c>
      <c r="L286" s="32">
        <v>612.20000000000005</v>
      </c>
      <c r="M286" s="33">
        <v>2.4390000000000002E-3</v>
      </c>
      <c r="N286" s="30">
        <v>0</v>
      </c>
      <c r="O286" s="30">
        <v>0</v>
      </c>
      <c r="P286" s="30">
        <v>0</v>
      </c>
      <c r="Q286" s="33">
        <v>0.27049699999999999</v>
      </c>
      <c r="R286" s="33">
        <v>5.2174999999999999E-2</v>
      </c>
      <c r="S286" s="33">
        <v>5.8030999999999999E-2</v>
      </c>
      <c r="T286" s="33">
        <v>5.855E-3</v>
      </c>
      <c r="U286" s="33">
        <v>0.10090200000000001</v>
      </c>
      <c r="V286" s="32">
        <v>896.7</v>
      </c>
      <c r="W286" s="33">
        <v>0.22674</v>
      </c>
      <c r="X286" s="30">
        <v>3717</v>
      </c>
      <c r="Y286" s="30">
        <v>0</v>
      </c>
      <c r="Z286" s="30">
        <v>0</v>
      </c>
    </row>
    <row r="287" spans="1:26">
      <c r="A287" s="30">
        <v>274</v>
      </c>
      <c r="B287" s="31">
        <v>0.99340277777777775</v>
      </c>
      <c r="C287" s="32">
        <v>167.2</v>
      </c>
      <c r="D287" s="32">
        <v>0</v>
      </c>
      <c r="E287" s="33">
        <v>0</v>
      </c>
      <c r="F287" s="34">
        <v>0</v>
      </c>
      <c r="G287" s="33">
        <v>0.93162100000000003</v>
      </c>
      <c r="H287" s="33">
        <v>3.4726E-2</v>
      </c>
      <c r="I287" s="33">
        <v>5.8541999999999997E-2</v>
      </c>
      <c r="J287" s="33">
        <v>2.3816E-2</v>
      </c>
      <c r="K287" s="33">
        <v>0.40681800000000001</v>
      </c>
      <c r="L287" s="32">
        <v>402.3</v>
      </c>
      <c r="M287" s="33">
        <v>4.0753999999999999E-2</v>
      </c>
      <c r="N287" s="30">
        <v>520</v>
      </c>
      <c r="O287" s="30">
        <v>0</v>
      </c>
      <c r="P287" s="30">
        <v>0</v>
      </c>
      <c r="Q287" s="33">
        <v>0.36407</v>
      </c>
      <c r="R287" s="33">
        <v>5.7953999999999999E-2</v>
      </c>
      <c r="S287" s="33">
        <v>6.2386999999999998E-2</v>
      </c>
      <c r="T287" s="33">
        <v>4.4330000000000003E-3</v>
      </c>
      <c r="U287" s="33">
        <v>7.1057999999999996E-2</v>
      </c>
      <c r="V287" s="32">
        <v>360.2</v>
      </c>
      <c r="W287" s="33">
        <v>0.59756100000000001</v>
      </c>
      <c r="X287" s="30">
        <v>0</v>
      </c>
      <c r="Y287" s="30">
        <v>0</v>
      </c>
      <c r="Z287" s="30">
        <v>0</v>
      </c>
    </row>
    <row r="288" spans="1:26">
      <c r="A288" s="30">
        <v>275</v>
      </c>
      <c r="B288" s="31">
        <v>0.99346064814814816</v>
      </c>
      <c r="C288" s="32">
        <v>165.9</v>
      </c>
      <c r="D288" s="32">
        <v>0</v>
      </c>
      <c r="E288" s="33">
        <v>0</v>
      </c>
      <c r="F288" s="34">
        <v>0</v>
      </c>
      <c r="G288" s="33">
        <v>0.19264800000000001</v>
      </c>
      <c r="H288" s="33">
        <v>2.1301E-2</v>
      </c>
      <c r="I288" s="33">
        <v>2.5312000000000001E-2</v>
      </c>
      <c r="J288" s="33">
        <v>4.0109999999999998E-3</v>
      </c>
      <c r="K288" s="33">
        <v>0.158466</v>
      </c>
      <c r="L288" s="32">
        <v>591.20000000000005</v>
      </c>
      <c r="M288" s="33">
        <v>2.4390000000000002E-3</v>
      </c>
      <c r="N288" s="30">
        <v>0</v>
      </c>
      <c r="O288" s="30">
        <v>0</v>
      </c>
      <c r="P288" s="30">
        <v>0</v>
      </c>
      <c r="Q288" s="33">
        <v>0.27196900000000002</v>
      </c>
      <c r="R288" s="33">
        <v>5.4163000000000003E-2</v>
      </c>
      <c r="S288" s="33">
        <v>6.0669000000000001E-2</v>
      </c>
      <c r="T288" s="33">
        <v>6.5059999999999996E-3</v>
      </c>
      <c r="U288" s="33">
        <v>0.107237</v>
      </c>
      <c r="V288" s="32">
        <v>676.3</v>
      </c>
      <c r="W288" s="33">
        <v>2.4390000000000002E-3</v>
      </c>
      <c r="X288" s="30">
        <v>4106</v>
      </c>
      <c r="Y288" s="30">
        <v>0</v>
      </c>
      <c r="Z288" s="30">
        <v>0</v>
      </c>
    </row>
    <row r="289" spans="1:26">
      <c r="A289" s="30">
        <v>276</v>
      </c>
      <c r="B289" s="31">
        <v>0.99353009259259262</v>
      </c>
      <c r="C289" s="32">
        <v>164.8</v>
      </c>
      <c r="D289" s="32">
        <v>0</v>
      </c>
      <c r="E289" s="33">
        <v>0</v>
      </c>
      <c r="F289" s="34">
        <v>0</v>
      </c>
      <c r="G289" s="33">
        <v>0.38705800000000001</v>
      </c>
      <c r="H289" s="33">
        <v>1.9975E-2</v>
      </c>
      <c r="I289" s="33">
        <v>2.4295000000000001E-2</v>
      </c>
      <c r="J289" s="33">
        <v>4.3200000000000001E-3</v>
      </c>
      <c r="K289" s="33">
        <v>0.177815</v>
      </c>
      <c r="L289" s="32">
        <v>442.9</v>
      </c>
      <c r="M289" s="33">
        <v>0.59756100000000001</v>
      </c>
      <c r="N289" s="30">
        <v>1985</v>
      </c>
      <c r="O289" s="30">
        <v>0</v>
      </c>
      <c r="P289" s="30">
        <v>0</v>
      </c>
      <c r="Q289" s="33">
        <v>0.392679</v>
      </c>
      <c r="R289" s="33">
        <v>5.3344999999999997E-2</v>
      </c>
      <c r="S289" s="33">
        <v>6.3674999999999995E-2</v>
      </c>
      <c r="T289" s="33">
        <v>1.0329E-2</v>
      </c>
      <c r="U289" s="33">
        <v>0.162221</v>
      </c>
      <c r="V289" s="32">
        <v>103.3</v>
      </c>
      <c r="W289" s="33">
        <v>0.13920199999999999</v>
      </c>
      <c r="X289" s="30">
        <v>0</v>
      </c>
      <c r="Y289" s="30">
        <v>0</v>
      </c>
      <c r="Z289" s="30">
        <v>0</v>
      </c>
    </row>
    <row r="290" spans="1:26">
      <c r="A290" s="30">
        <v>277</v>
      </c>
      <c r="B290" s="31">
        <v>0.99358796296296292</v>
      </c>
      <c r="C290" s="32">
        <v>163.4</v>
      </c>
      <c r="D290" s="32">
        <v>0</v>
      </c>
      <c r="E290" s="33">
        <v>0</v>
      </c>
      <c r="F290" s="34">
        <v>0</v>
      </c>
      <c r="G290" s="33">
        <v>0.43465100000000001</v>
      </c>
      <c r="H290" s="33">
        <v>1.9737999999999999E-2</v>
      </c>
      <c r="I290" s="33">
        <v>2.5139999999999999E-2</v>
      </c>
      <c r="J290" s="33">
        <v>5.4019999999999997E-3</v>
      </c>
      <c r="K290" s="33">
        <v>0.21487300000000001</v>
      </c>
      <c r="L290" s="32">
        <v>364.2</v>
      </c>
      <c r="M290" s="33">
        <v>2.4390000000000002E-3</v>
      </c>
      <c r="N290" s="30">
        <v>0</v>
      </c>
      <c r="O290" s="30">
        <v>0</v>
      </c>
      <c r="P290" s="30">
        <v>0</v>
      </c>
      <c r="Q290" s="33">
        <v>0.15595999999999999</v>
      </c>
      <c r="R290" s="33">
        <v>5.5810999999999999E-2</v>
      </c>
      <c r="S290" s="33">
        <v>5.9739E-2</v>
      </c>
      <c r="T290" s="33">
        <v>3.9280000000000001E-3</v>
      </c>
      <c r="U290" s="33">
        <v>6.5757999999999997E-2</v>
      </c>
      <c r="V290" s="32">
        <v>697.4</v>
      </c>
      <c r="W290" s="33">
        <v>0.59756100000000001</v>
      </c>
      <c r="X290" s="30">
        <v>2602</v>
      </c>
      <c r="Y290" s="30">
        <v>0</v>
      </c>
      <c r="Z290" s="30">
        <v>0</v>
      </c>
    </row>
    <row r="291" spans="1:26">
      <c r="A291" s="30">
        <v>278</v>
      </c>
      <c r="B291" s="31">
        <v>0.99365740740740749</v>
      </c>
      <c r="C291" s="32">
        <v>161.69999999999999</v>
      </c>
      <c r="D291" s="32">
        <v>0</v>
      </c>
      <c r="E291" s="33">
        <v>0</v>
      </c>
      <c r="F291" s="34">
        <v>0</v>
      </c>
      <c r="G291" s="33">
        <v>0.39237899999999998</v>
      </c>
      <c r="H291" s="33">
        <v>2.0686E-2</v>
      </c>
      <c r="I291" s="33">
        <v>2.5491E-2</v>
      </c>
      <c r="J291" s="33">
        <v>4.8050000000000002E-3</v>
      </c>
      <c r="K291" s="33">
        <v>0.188503</v>
      </c>
      <c r="L291" s="32">
        <v>391.8</v>
      </c>
      <c r="M291" s="33">
        <v>0.22674</v>
      </c>
      <c r="N291" s="30">
        <v>0</v>
      </c>
      <c r="O291" s="30">
        <v>0</v>
      </c>
      <c r="P291" s="30">
        <v>0</v>
      </c>
      <c r="Q291" s="33">
        <v>0.38413000000000003</v>
      </c>
      <c r="R291" s="33">
        <v>5.2733000000000002E-2</v>
      </c>
      <c r="S291" s="33">
        <v>5.9142E-2</v>
      </c>
      <c r="T291" s="33">
        <v>6.4089999999999998E-3</v>
      </c>
      <c r="U291" s="33">
        <v>0.108363</v>
      </c>
      <c r="V291" s="32">
        <v>746</v>
      </c>
      <c r="W291" s="33">
        <v>0.22674</v>
      </c>
      <c r="X291" s="30">
        <v>0</v>
      </c>
      <c r="Y291" s="30">
        <v>0</v>
      </c>
      <c r="Z291" s="30">
        <v>0</v>
      </c>
    </row>
    <row r="292" spans="1:26">
      <c r="A292" s="30">
        <v>279</v>
      </c>
      <c r="B292" s="31">
        <v>0.99371527777777768</v>
      </c>
      <c r="C292" s="32">
        <v>161.19999999999999</v>
      </c>
      <c r="D292" s="32">
        <v>0</v>
      </c>
      <c r="E292" s="33">
        <v>0</v>
      </c>
      <c r="F292" s="34">
        <v>0</v>
      </c>
      <c r="G292" s="33">
        <v>0.39852700000000002</v>
      </c>
      <c r="H292" s="33">
        <v>2.2325999999999999E-2</v>
      </c>
      <c r="I292" s="33">
        <v>2.7782000000000001E-2</v>
      </c>
      <c r="J292" s="33">
        <v>5.4559999999999999E-3</v>
      </c>
      <c r="K292" s="33">
        <v>0.19639999999999999</v>
      </c>
      <c r="L292" s="32">
        <v>151.9</v>
      </c>
      <c r="M292" s="33">
        <v>2.4390000000000002E-3</v>
      </c>
      <c r="N292" s="30">
        <v>1452</v>
      </c>
      <c r="O292" s="30">
        <v>0</v>
      </c>
      <c r="P292" s="30">
        <v>0</v>
      </c>
      <c r="Q292" s="33">
        <v>0.54070399999999996</v>
      </c>
      <c r="R292" s="33">
        <v>5.3013999999999999E-2</v>
      </c>
      <c r="S292" s="33">
        <v>6.0317999999999997E-2</v>
      </c>
      <c r="T292" s="33">
        <v>7.3029999999999996E-3</v>
      </c>
      <c r="U292" s="33">
        <v>0.12107900000000001</v>
      </c>
      <c r="V292" s="32">
        <v>474.5</v>
      </c>
      <c r="W292" s="33">
        <v>0.45591999999999999</v>
      </c>
      <c r="X292" s="30">
        <v>1238</v>
      </c>
      <c r="Y292" s="30">
        <v>0</v>
      </c>
      <c r="Z292" s="30">
        <v>0</v>
      </c>
    </row>
    <row r="293" spans="1:26">
      <c r="A293" s="30">
        <v>280</v>
      </c>
      <c r="B293" s="31">
        <v>0.99378472222222225</v>
      </c>
      <c r="C293" s="32">
        <v>160.6</v>
      </c>
      <c r="D293" s="32">
        <v>0</v>
      </c>
      <c r="E293" s="33">
        <v>0</v>
      </c>
      <c r="F293" s="34">
        <v>0</v>
      </c>
      <c r="G293" s="33">
        <v>0.79523699999999997</v>
      </c>
      <c r="H293" s="33">
        <v>2.6596999999999999E-2</v>
      </c>
      <c r="I293" s="33">
        <v>3.7032000000000002E-2</v>
      </c>
      <c r="J293" s="33">
        <v>1.0435E-2</v>
      </c>
      <c r="K293" s="33">
        <v>0.28177099999999999</v>
      </c>
      <c r="L293" s="32">
        <v>247.5</v>
      </c>
      <c r="M293" s="33">
        <v>2.4390000000000002E-3</v>
      </c>
      <c r="N293" s="30">
        <v>665</v>
      </c>
      <c r="O293" s="30">
        <v>0</v>
      </c>
      <c r="P293" s="30">
        <v>0</v>
      </c>
      <c r="Q293" s="33">
        <v>0.332011</v>
      </c>
      <c r="R293" s="33">
        <v>5.3456999999999998E-2</v>
      </c>
      <c r="S293" s="33">
        <v>5.8885E-2</v>
      </c>
      <c r="T293" s="33">
        <v>5.4279999999999997E-3</v>
      </c>
      <c r="U293" s="33">
        <v>9.2184000000000002E-2</v>
      </c>
      <c r="V293" s="32">
        <v>237</v>
      </c>
      <c r="W293" s="33">
        <v>2.4390000000000002E-3</v>
      </c>
      <c r="X293" s="30">
        <v>5060</v>
      </c>
      <c r="Y293" s="30">
        <v>0</v>
      </c>
      <c r="Z293" s="30">
        <v>0</v>
      </c>
    </row>
    <row r="294" spans="1:26">
      <c r="A294" s="30">
        <v>281</v>
      </c>
      <c r="B294" s="31">
        <v>0.99384259259259267</v>
      </c>
      <c r="C294" s="32">
        <v>159.4</v>
      </c>
      <c r="D294" s="32">
        <v>0</v>
      </c>
      <c r="E294" s="33">
        <v>0</v>
      </c>
      <c r="F294" s="34">
        <v>0</v>
      </c>
      <c r="G294" s="33">
        <v>0.47467399999999998</v>
      </c>
      <c r="H294" s="33">
        <v>2.2039E-2</v>
      </c>
      <c r="I294" s="33">
        <v>2.7729E-2</v>
      </c>
      <c r="J294" s="33">
        <v>5.6899999999999997E-3</v>
      </c>
      <c r="K294" s="33">
        <v>0.20521500000000001</v>
      </c>
      <c r="L294" s="32">
        <v>353.7</v>
      </c>
      <c r="M294" s="33">
        <v>2.4390000000000002E-3</v>
      </c>
      <c r="N294" s="30">
        <v>0</v>
      </c>
      <c r="O294" s="30">
        <v>0</v>
      </c>
      <c r="P294" s="30">
        <v>0</v>
      </c>
      <c r="Q294" s="33">
        <v>0.51454</v>
      </c>
      <c r="R294" s="33">
        <v>5.7893E-2</v>
      </c>
      <c r="S294" s="33">
        <v>6.4935000000000007E-2</v>
      </c>
      <c r="T294" s="33">
        <v>7.0419999999999996E-3</v>
      </c>
      <c r="U294" s="33">
        <v>0.108448</v>
      </c>
      <c r="V294" s="32">
        <v>402.3</v>
      </c>
      <c r="W294" s="33">
        <v>0.59756100000000001</v>
      </c>
      <c r="X294" s="30">
        <v>1184</v>
      </c>
      <c r="Y294" s="30">
        <v>0</v>
      </c>
      <c r="Z294" s="30">
        <v>0</v>
      </c>
    </row>
    <row r="295" spans="1:26">
      <c r="A295" s="30">
        <v>282</v>
      </c>
      <c r="B295" s="31">
        <v>0.99391203703703701</v>
      </c>
      <c r="C295" s="32">
        <v>157.9</v>
      </c>
      <c r="D295" s="32">
        <v>0</v>
      </c>
      <c r="E295" s="33">
        <v>0</v>
      </c>
      <c r="F295" s="34">
        <v>0</v>
      </c>
      <c r="G295" s="33">
        <v>0.47304200000000002</v>
      </c>
      <c r="H295" s="33">
        <v>2.2166999999999999E-2</v>
      </c>
      <c r="I295" s="33">
        <v>2.6866000000000001E-2</v>
      </c>
      <c r="J295" s="33">
        <v>4.6990000000000001E-3</v>
      </c>
      <c r="K295" s="33">
        <v>0.17488999999999999</v>
      </c>
      <c r="L295" s="32">
        <v>298.60000000000002</v>
      </c>
      <c r="M295" s="33">
        <v>2.4390000000000002E-3</v>
      </c>
      <c r="N295" s="30">
        <v>1654</v>
      </c>
      <c r="O295" s="30">
        <v>0</v>
      </c>
      <c r="P295" s="30">
        <v>0</v>
      </c>
      <c r="Q295" s="33">
        <v>0.24426700000000001</v>
      </c>
      <c r="R295" s="33">
        <v>5.4247999999999998E-2</v>
      </c>
      <c r="S295" s="33">
        <v>6.1081999999999997E-2</v>
      </c>
      <c r="T295" s="33">
        <v>6.8339999999999998E-3</v>
      </c>
      <c r="U295" s="33">
        <v>0.111886</v>
      </c>
      <c r="V295" s="32">
        <v>162.4</v>
      </c>
      <c r="W295" s="33">
        <v>2.4390000000000002E-3</v>
      </c>
      <c r="X295" s="30">
        <v>921</v>
      </c>
      <c r="Y295" s="30">
        <v>0</v>
      </c>
      <c r="Z295" s="30">
        <v>0</v>
      </c>
    </row>
    <row r="296" spans="1:26">
      <c r="A296" s="30">
        <v>283</v>
      </c>
      <c r="B296" s="31">
        <v>0.99396990740740743</v>
      </c>
      <c r="C296" s="32">
        <v>156.4</v>
      </c>
      <c r="D296" s="32">
        <v>0</v>
      </c>
      <c r="E296" s="33">
        <v>0</v>
      </c>
      <c r="F296" s="34">
        <v>0</v>
      </c>
      <c r="G296" s="33">
        <v>0.51913500000000001</v>
      </c>
      <c r="H296" s="33">
        <v>2.0750999999999999E-2</v>
      </c>
      <c r="I296" s="33">
        <v>2.6328000000000001E-2</v>
      </c>
      <c r="J296" s="33">
        <v>5.5770000000000004E-3</v>
      </c>
      <c r="K296" s="33">
        <v>0.211835</v>
      </c>
      <c r="L296" s="32">
        <v>262.10000000000002</v>
      </c>
      <c r="M296" s="33">
        <v>0.107628</v>
      </c>
      <c r="N296" s="30">
        <v>1608</v>
      </c>
      <c r="O296" s="30">
        <v>0</v>
      </c>
      <c r="P296" s="30">
        <v>0</v>
      </c>
      <c r="Q296" s="33">
        <v>0.520783</v>
      </c>
      <c r="R296" s="33">
        <v>5.3941999999999997E-2</v>
      </c>
      <c r="S296" s="33">
        <v>6.0816000000000002E-2</v>
      </c>
      <c r="T296" s="33">
        <v>6.8739999999999999E-3</v>
      </c>
      <c r="U296" s="33">
        <v>0.113035</v>
      </c>
      <c r="V296" s="32">
        <v>281.60000000000002</v>
      </c>
      <c r="W296" s="33">
        <v>2.4390000000000002E-3</v>
      </c>
      <c r="X296" s="30">
        <v>2575</v>
      </c>
      <c r="Y296" s="30">
        <v>0</v>
      </c>
      <c r="Z296" s="30">
        <v>0</v>
      </c>
    </row>
    <row r="297" spans="1:26">
      <c r="A297" s="30">
        <v>284</v>
      </c>
      <c r="B297" s="31">
        <v>0.99403935185185188</v>
      </c>
      <c r="C297" s="32">
        <v>155.4</v>
      </c>
      <c r="D297" s="32">
        <v>0</v>
      </c>
      <c r="E297" s="33">
        <v>0</v>
      </c>
      <c r="F297" s="34">
        <v>0</v>
      </c>
      <c r="G297" s="33">
        <v>0.43771399999999999</v>
      </c>
      <c r="H297" s="33">
        <v>2.0400999999999999E-2</v>
      </c>
      <c r="I297" s="33">
        <v>2.6418000000000001E-2</v>
      </c>
      <c r="J297" s="33">
        <v>6.0169999999999998E-3</v>
      </c>
      <c r="K297" s="33">
        <v>0.227772</v>
      </c>
      <c r="L297" s="32">
        <v>656.8</v>
      </c>
      <c r="M297" s="33">
        <v>0.36838100000000001</v>
      </c>
      <c r="N297" s="30">
        <v>18877</v>
      </c>
      <c r="O297" s="30">
        <v>0</v>
      </c>
      <c r="P297" s="30">
        <v>0</v>
      </c>
      <c r="Q297" s="33">
        <v>0.53952</v>
      </c>
      <c r="R297" s="33">
        <v>5.7410000000000003E-2</v>
      </c>
      <c r="S297" s="33">
        <v>6.5110000000000001E-2</v>
      </c>
      <c r="T297" s="33">
        <v>7.7010000000000004E-3</v>
      </c>
      <c r="U297" s="33">
        <v>0.11827</v>
      </c>
      <c r="V297" s="32">
        <v>347.2</v>
      </c>
      <c r="W297" s="33">
        <v>2.4390000000000002E-3</v>
      </c>
      <c r="X297" s="30">
        <v>4833</v>
      </c>
      <c r="Y297" s="30">
        <v>0</v>
      </c>
      <c r="Z297" s="30">
        <v>0</v>
      </c>
    </row>
    <row r="298" spans="1:26">
      <c r="A298" s="30">
        <v>285</v>
      </c>
      <c r="B298" s="31">
        <v>0.9940972222222223</v>
      </c>
      <c r="C298" s="32">
        <v>154.1</v>
      </c>
      <c r="D298" s="32">
        <v>0</v>
      </c>
      <c r="E298" s="33">
        <v>0</v>
      </c>
      <c r="F298" s="34">
        <v>0</v>
      </c>
      <c r="G298" s="33">
        <v>0.2631</v>
      </c>
      <c r="H298" s="33">
        <v>2.3682000000000002E-2</v>
      </c>
      <c r="I298" s="33">
        <v>2.7625E-2</v>
      </c>
      <c r="J298" s="33">
        <v>3.9430000000000003E-3</v>
      </c>
      <c r="K298" s="33">
        <v>0.14272899999999999</v>
      </c>
      <c r="L298" s="32">
        <v>481</v>
      </c>
      <c r="M298" s="33">
        <v>0.285721</v>
      </c>
      <c r="N298" s="30">
        <v>889</v>
      </c>
      <c r="O298" s="30">
        <v>0</v>
      </c>
      <c r="P298" s="30">
        <v>0</v>
      </c>
      <c r="Q298" s="33">
        <v>0.44638299999999997</v>
      </c>
      <c r="R298" s="33">
        <v>5.8457000000000002E-2</v>
      </c>
      <c r="S298" s="33">
        <v>6.5115999999999993E-2</v>
      </c>
      <c r="T298" s="33">
        <v>6.659E-3</v>
      </c>
      <c r="U298" s="33">
        <v>0.10226399999999999</v>
      </c>
      <c r="V298" s="32">
        <v>151.9</v>
      </c>
      <c r="W298" s="33">
        <v>2.4390000000000002E-3</v>
      </c>
      <c r="X298" s="30">
        <v>127335</v>
      </c>
      <c r="Y298" s="30">
        <v>0</v>
      </c>
      <c r="Z298" s="30">
        <v>0</v>
      </c>
    </row>
    <row r="299" spans="1:26">
      <c r="A299" s="30">
        <v>286</v>
      </c>
      <c r="B299" s="31">
        <v>0.99415509259259249</v>
      </c>
      <c r="C299" s="32">
        <v>152.80000000000001</v>
      </c>
      <c r="D299" s="32">
        <v>0</v>
      </c>
      <c r="E299" s="33">
        <v>0</v>
      </c>
      <c r="F299" s="34">
        <v>0</v>
      </c>
      <c r="G299" s="33">
        <v>0.65513600000000005</v>
      </c>
      <c r="H299" s="33">
        <v>2.4032999999999999E-2</v>
      </c>
      <c r="I299" s="33">
        <v>3.1451E-2</v>
      </c>
      <c r="J299" s="33">
        <v>7.4180000000000001E-3</v>
      </c>
      <c r="K299" s="33">
        <v>0.23585999999999999</v>
      </c>
      <c r="L299" s="32">
        <v>381.3</v>
      </c>
      <c r="M299" s="33">
        <v>2.4390000000000002E-3</v>
      </c>
      <c r="N299" s="30">
        <v>2424</v>
      </c>
      <c r="O299" s="30">
        <v>0</v>
      </c>
      <c r="P299" s="30">
        <v>0</v>
      </c>
      <c r="Q299" s="33">
        <v>0.42809399999999997</v>
      </c>
      <c r="R299" s="33">
        <v>5.7438000000000003E-2</v>
      </c>
      <c r="S299" s="33">
        <v>6.4082E-2</v>
      </c>
      <c r="T299" s="33">
        <v>6.6449999999999999E-3</v>
      </c>
      <c r="U299" s="33">
        <v>0.103688</v>
      </c>
      <c r="V299" s="32">
        <v>612.20000000000005</v>
      </c>
      <c r="W299" s="33">
        <v>0.32403599999999999</v>
      </c>
      <c r="X299" s="30">
        <v>2041</v>
      </c>
      <c r="Y299" s="30">
        <v>0</v>
      </c>
      <c r="Z299" s="30">
        <v>0</v>
      </c>
    </row>
    <row r="300" spans="1:26">
      <c r="A300" s="30">
        <v>287</v>
      </c>
      <c r="B300" s="31">
        <v>0.99422453703703706</v>
      </c>
      <c r="C300" s="32">
        <v>152.1</v>
      </c>
      <c r="D300" s="32">
        <v>0</v>
      </c>
      <c r="E300" s="33">
        <v>0</v>
      </c>
      <c r="F300" s="34">
        <v>0</v>
      </c>
      <c r="G300" s="33">
        <v>0.27313399999999999</v>
      </c>
      <c r="H300" s="33">
        <v>2.4188999999999999E-2</v>
      </c>
      <c r="I300" s="33">
        <v>2.8660000000000001E-2</v>
      </c>
      <c r="J300" s="33">
        <v>4.4710000000000001E-3</v>
      </c>
      <c r="K300" s="33">
        <v>0.15601799999999999</v>
      </c>
      <c r="L300" s="32">
        <v>343.2</v>
      </c>
      <c r="M300" s="33">
        <v>2.4390000000000002E-3</v>
      </c>
      <c r="N300" s="30">
        <v>2932</v>
      </c>
      <c r="O300" s="30">
        <v>0</v>
      </c>
      <c r="P300" s="30">
        <v>0</v>
      </c>
      <c r="Q300" s="33">
        <v>0.44753199999999999</v>
      </c>
      <c r="R300" s="33">
        <v>5.7176999999999999E-2</v>
      </c>
      <c r="S300" s="33">
        <v>6.4778000000000002E-2</v>
      </c>
      <c r="T300" s="33">
        <v>7.6E-3</v>
      </c>
      <c r="U300" s="33">
        <v>0.11733</v>
      </c>
      <c r="V300" s="32">
        <v>374.8</v>
      </c>
      <c r="W300" s="33">
        <v>8.9978000000000002E-2</v>
      </c>
      <c r="X300" s="30">
        <v>2551</v>
      </c>
      <c r="Y300" s="30">
        <v>0</v>
      </c>
      <c r="Z300" s="30">
        <v>0</v>
      </c>
    </row>
    <row r="301" spans="1:26">
      <c r="A301" s="30">
        <v>288</v>
      </c>
      <c r="B301" s="31">
        <v>0.99428240740740748</v>
      </c>
      <c r="C301" s="32">
        <v>150.80000000000001</v>
      </c>
      <c r="D301" s="32">
        <v>0</v>
      </c>
      <c r="E301" s="33">
        <v>0</v>
      </c>
      <c r="F301" s="34">
        <v>0</v>
      </c>
      <c r="G301" s="33">
        <v>0.347493</v>
      </c>
      <c r="H301" s="33">
        <v>2.1413999999999999E-2</v>
      </c>
      <c r="I301" s="33">
        <v>2.5409000000000001E-2</v>
      </c>
      <c r="J301" s="33">
        <v>3.9950000000000003E-3</v>
      </c>
      <c r="K301" s="33">
        <v>0.15723999999999999</v>
      </c>
      <c r="L301" s="32">
        <v>202.9</v>
      </c>
      <c r="M301" s="33">
        <v>0.290599</v>
      </c>
      <c r="N301" s="30">
        <v>1930</v>
      </c>
      <c r="O301" s="30">
        <v>0</v>
      </c>
      <c r="P301" s="30">
        <v>0</v>
      </c>
      <c r="Q301" s="33">
        <v>0.32573999999999997</v>
      </c>
      <c r="R301" s="33">
        <v>5.7313999999999997E-2</v>
      </c>
      <c r="S301" s="33">
        <v>6.3579999999999998E-2</v>
      </c>
      <c r="T301" s="33">
        <v>6.267E-3</v>
      </c>
      <c r="U301" s="33">
        <v>9.8562999999999998E-2</v>
      </c>
      <c r="V301" s="32">
        <v>351.2</v>
      </c>
      <c r="W301" s="33">
        <v>2.4390000000000002E-3</v>
      </c>
      <c r="X301" s="30">
        <v>0</v>
      </c>
      <c r="Y301" s="30">
        <v>0</v>
      </c>
      <c r="Z301" s="30">
        <v>0</v>
      </c>
    </row>
    <row r="302" spans="1:26">
      <c r="A302" s="30">
        <v>289</v>
      </c>
      <c r="B302" s="31">
        <v>0.99435185185185182</v>
      </c>
      <c r="C302" s="32">
        <v>149.5</v>
      </c>
      <c r="D302" s="32">
        <v>0</v>
      </c>
      <c r="E302" s="33">
        <v>0</v>
      </c>
      <c r="F302" s="34">
        <v>0</v>
      </c>
      <c r="G302" s="33">
        <v>0.59660199999999997</v>
      </c>
      <c r="H302" s="33">
        <v>2.1607999999999999E-2</v>
      </c>
      <c r="I302" s="33">
        <v>2.7313E-2</v>
      </c>
      <c r="J302" s="33">
        <v>5.705E-3</v>
      </c>
      <c r="K302" s="33">
        <v>0.208873</v>
      </c>
      <c r="L302" s="32">
        <v>298.60000000000002</v>
      </c>
      <c r="M302" s="33">
        <v>0.28084199999999998</v>
      </c>
      <c r="N302" s="30">
        <v>3459</v>
      </c>
      <c r="O302" s="30">
        <v>0</v>
      </c>
      <c r="P302" s="30">
        <v>0</v>
      </c>
      <c r="Q302" s="33">
        <v>0.29876999999999998</v>
      </c>
      <c r="R302" s="33">
        <v>5.6229000000000001E-2</v>
      </c>
      <c r="S302" s="33">
        <v>6.2544000000000002E-2</v>
      </c>
      <c r="T302" s="33">
        <v>6.3150000000000003E-3</v>
      </c>
      <c r="U302" s="33">
        <v>0.100964</v>
      </c>
      <c r="V302" s="32">
        <v>134.80000000000001</v>
      </c>
      <c r="W302" s="33">
        <v>2.4390000000000002E-3</v>
      </c>
      <c r="X302" s="30">
        <v>1531</v>
      </c>
      <c r="Y302" s="30">
        <v>0</v>
      </c>
      <c r="Z302" s="30">
        <v>0</v>
      </c>
    </row>
    <row r="303" spans="1:26">
      <c r="A303" s="30">
        <v>290</v>
      </c>
      <c r="B303" s="31">
        <v>0.99440972222222224</v>
      </c>
      <c r="C303" s="32">
        <v>148.4</v>
      </c>
      <c r="D303" s="32">
        <v>0</v>
      </c>
      <c r="E303" s="33">
        <v>0</v>
      </c>
      <c r="F303" s="34">
        <v>0</v>
      </c>
      <c r="G303" s="33">
        <v>0.49339699999999997</v>
      </c>
      <c r="H303" s="33">
        <v>2.2349000000000001E-2</v>
      </c>
      <c r="I303" s="33">
        <v>2.7647000000000001E-2</v>
      </c>
      <c r="J303" s="33">
        <v>5.2969999999999996E-3</v>
      </c>
      <c r="K303" s="33">
        <v>0.191608</v>
      </c>
      <c r="L303" s="32">
        <v>292.10000000000002</v>
      </c>
      <c r="M303" s="33">
        <v>2.4390000000000002E-3</v>
      </c>
      <c r="N303" s="30">
        <v>621929</v>
      </c>
      <c r="O303" s="30">
        <v>0</v>
      </c>
      <c r="P303" s="30">
        <v>0</v>
      </c>
      <c r="Q303" s="33">
        <v>0.399418</v>
      </c>
      <c r="R303" s="33">
        <v>5.4667E-2</v>
      </c>
      <c r="S303" s="33">
        <v>6.2001000000000001E-2</v>
      </c>
      <c r="T303" s="33">
        <v>7.3330000000000001E-3</v>
      </c>
      <c r="U303" s="33">
        <v>0.11828</v>
      </c>
      <c r="V303" s="32">
        <v>519</v>
      </c>
      <c r="W303" s="33">
        <v>0.14408000000000001</v>
      </c>
      <c r="X303" s="30">
        <v>0</v>
      </c>
      <c r="Y303" s="30">
        <v>0</v>
      </c>
      <c r="Z303" s="30">
        <v>0</v>
      </c>
    </row>
    <row r="304" spans="1:26">
      <c r="A304" s="30">
        <v>291</v>
      </c>
      <c r="B304" s="31">
        <v>0.99447916666666669</v>
      </c>
      <c r="C304" s="32">
        <v>147</v>
      </c>
      <c r="D304" s="32">
        <v>0</v>
      </c>
      <c r="E304" s="33">
        <v>0</v>
      </c>
      <c r="F304" s="34">
        <v>0</v>
      </c>
      <c r="G304" s="33">
        <v>0.54897499999999999</v>
      </c>
      <c r="H304" s="33">
        <v>2.4088999999999999E-2</v>
      </c>
      <c r="I304" s="33">
        <v>2.9481E-2</v>
      </c>
      <c r="J304" s="33">
        <v>5.3920000000000001E-3</v>
      </c>
      <c r="K304" s="33">
        <v>0.18290100000000001</v>
      </c>
      <c r="L304" s="32">
        <v>364.2</v>
      </c>
      <c r="M304" s="33">
        <v>8.9978000000000002E-2</v>
      </c>
      <c r="N304" s="30">
        <v>1172</v>
      </c>
      <c r="O304" s="30">
        <v>0</v>
      </c>
      <c r="P304" s="30">
        <v>0</v>
      </c>
      <c r="Q304" s="33">
        <v>0.52298800000000001</v>
      </c>
      <c r="R304" s="33">
        <v>5.5162999999999997E-2</v>
      </c>
      <c r="S304" s="33">
        <v>6.1843000000000002E-2</v>
      </c>
      <c r="T304" s="33">
        <v>6.6800000000000002E-3</v>
      </c>
      <c r="U304" s="33">
        <v>0.10802100000000001</v>
      </c>
      <c r="V304" s="32">
        <v>519</v>
      </c>
      <c r="W304" s="33">
        <v>2.4390000000000002E-3</v>
      </c>
      <c r="X304" s="30">
        <v>1377</v>
      </c>
      <c r="Y304" s="30">
        <v>0</v>
      </c>
      <c r="Z304" s="30">
        <v>0</v>
      </c>
    </row>
    <row r="305" spans="1:26">
      <c r="A305" s="30">
        <v>292</v>
      </c>
      <c r="B305" s="31">
        <v>0.99453703703703711</v>
      </c>
      <c r="C305" s="32">
        <v>146.1</v>
      </c>
      <c r="D305" s="32">
        <v>0</v>
      </c>
      <c r="E305" s="33">
        <v>0</v>
      </c>
      <c r="F305" s="34">
        <v>0</v>
      </c>
      <c r="G305" s="33">
        <v>0.98392500000000005</v>
      </c>
      <c r="H305" s="33">
        <v>5.6892999999999999E-2</v>
      </c>
      <c r="I305" s="33">
        <v>0.118618</v>
      </c>
      <c r="J305" s="33">
        <v>6.1725000000000002E-2</v>
      </c>
      <c r="K305" s="33">
        <v>0.52036700000000002</v>
      </c>
      <c r="L305" s="32">
        <v>247.5</v>
      </c>
      <c r="M305" s="33">
        <v>0.28084199999999998</v>
      </c>
      <c r="N305" s="30">
        <v>330</v>
      </c>
      <c r="O305" s="30">
        <v>0</v>
      </c>
      <c r="P305" s="30">
        <v>0</v>
      </c>
      <c r="Q305" s="33">
        <v>0.25930700000000001</v>
      </c>
      <c r="R305" s="33">
        <v>5.7987999999999998E-2</v>
      </c>
      <c r="S305" s="33">
        <v>6.6328999999999999E-2</v>
      </c>
      <c r="T305" s="33">
        <v>8.3409999999999995E-3</v>
      </c>
      <c r="U305" s="33">
        <v>0.12575700000000001</v>
      </c>
      <c r="V305" s="32">
        <v>103.3</v>
      </c>
      <c r="W305" s="33">
        <v>2.4390000000000002E-3</v>
      </c>
      <c r="X305" s="30">
        <v>986</v>
      </c>
      <c r="Y305" s="30">
        <v>0</v>
      </c>
      <c r="Z305" s="30">
        <v>0</v>
      </c>
    </row>
    <row r="306" spans="1:26">
      <c r="A306" s="30">
        <v>293</v>
      </c>
      <c r="B306" s="31">
        <v>0.99460648148148145</v>
      </c>
      <c r="C306" s="32">
        <v>144.6</v>
      </c>
      <c r="D306" s="32">
        <v>0</v>
      </c>
      <c r="E306" s="33">
        <v>0</v>
      </c>
      <c r="F306" s="34">
        <v>0</v>
      </c>
      <c r="G306" s="33">
        <v>0.35093299999999999</v>
      </c>
      <c r="H306" s="33">
        <v>2.2756999999999999E-2</v>
      </c>
      <c r="I306" s="33">
        <v>2.8792000000000002E-2</v>
      </c>
      <c r="J306" s="33">
        <v>6.0350000000000004E-3</v>
      </c>
      <c r="K306" s="33">
        <v>0.20959900000000001</v>
      </c>
      <c r="L306" s="32">
        <v>103.3</v>
      </c>
      <c r="M306" s="33">
        <v>0.22674</v>
      </c>
      <c r="N306" s="30">
        <v>1304</v>
      </c>
      <c r="O306" s="30">
        <v>0</v>
      </c>
      <c r="P306" s="30">
        <v>0</v>
      </c>
      <c r="Q306" s="33">
        <v>0.45147500000000002</v>
      </c>
      <c r="R306" s="33">
        <v>5.3377000000000001E-2</v>
      </c>
      <c r="S306" s="33">
        <v>6.0433000000000001E-2</v>
      </c>
      <c r="T306" s="33">
        <v>7.0559999999999998E-3</v>
      </c>
      <c r="U306" s="33">
        <v>0.116758</v>
      </c>
      <c r="V306" s="32">
        <v>288.10000000000002</v>
      </c>
      <c r="W306" s="33">
        <v>2.4390000000000002E-3</v>
      </c>
      <c r="X306" s="30">
        <v>3793</v>
      </c>
      <c r="Y306" s="30">
        <v>0</v>
      </c>
      <c r="Z306" s="30">
        <v>0</v>
      </c>
    </row>
    <row r="307" spans="1:26">
      <c r="A307" s="30">
        <v>294</v>
      </c>
      <c r="B307" s="31">
        <v>0.99466435185185187</v>
      </c>
      <c r="C307" s="32">
        <v>143.9</v>
      </c>
      <c r="D307" s="32">
        <v>0</v>
      </c>
      <c r="E307" s="33">
        <v>0</v>
      </c>
      <c r="F307" s="34">
        <v>0</v>
      </c>
      <c r="G307" s="33">
        <v>0.50962499999999999</v>
      </c>
      <c r="H307" s="33">
        <v>2.2133E-2</v>
      </c>
      <c r="I307" s="33">
        <v>2.656E-2</v>
      </c>
      <c r="J307" s="33">
        <v>4.4260000000000002E-3</v>
      </c>
      <c r="K307" s="33">
        <v>0.166662</v>
      </c>
      <c r="L307" s="32">
        <v>230.5</v>
      </c>
      <c r="M307" s="33">
        <v>2.3104E-2</v>
      </c>
      <c r="N307" s="30">
        <v>0</v>
      </c>
      <c r="O307" s="30">
        <v>0</v>
      </c>
      <c r="P307" s="30">
        <v>0</v>
      </c>
      <c r="Q307" s="33">
        <v>0.41444999999999999</v>
      </c>
      <c r="R307" s="33">
        <v>5.9818999999999997E-2</v>
      </c>
      <c r="S307" s="33">
        <v>6.5421999999999994E-2</v>
      </c>
      <c r="T307" s="33">
        <v>5.6030000000000003E-3</v>
      </c>
      <c r="U307" s="33">
        <v>8.5644999999999999E-2</v>
      </c>
      <c r="V307" s="32">
        <v>241</v>
      </c>
      <c r="W307" s="33">
        <v>0.54345900000000003</v>
      </c>
      <c r="X307" s="30">
        <v>1345</v>
      </c>
      <c r="Y307" s="30">
        <v>0</v>
      </c>
      <c r="Z307" s="30">
        <v>0</v>
      </c>
    </row>
    <row r="308" spans="1:26">
      <c r="A308" s="30">
        <v>295</v>
      </c>
      <c r="B308" s="31">
        <v>0.99473379629629621</v>
      </c>
      <c r="C308" s="32">
        <v>142.19999999999999</v>
      </c>
      <c r="D308" s="32">
        <v>0</v>
      </c>
      <c r="E308" s="33">
        <v>0</v>
      </c>
      <c r="F308" s="34">
        <v>0</v>
      </c>
      <c r="G308" s="33">
        <v>0.56168099999999999</v>
      </c>
      <c r="H308" s="33">
        <v>2.1165E-2</v>
      </c>
      <c r="I308" s="33">
        <v>2.7460999999999999E-2</v>
      </c>
      <c r="J308" s="33">
        <v>6.2960000000000004E-3</v>
      </c>
      <c r="K308" s="33">
        <v>0.22925699999999999</v>
      </c>
      <c r="L308" s="32">
        <v>385.3</v>
      </c>
      <c r="M308" s="33">
        <v>2.4390000000000002E-3</v>
      </c>
      <c r="N308" s="30">
        <v>902</v>
      </c>
      <c r="O308" s="30">
        <v>0</v>
      </c>
      <c r="P308" s="30">
        <v>0</v>
      </c>
      <c r="Q308" s="33">
        <v>0.47487400000000002</v>
      </c>
      <c r="R308" s="33">
        <v>5.8928000000000001E-2</v>
      </c>
      <c r="S308" s="33">
        <v>6.7415000000000003E-2</v>
      </c>
      <c r="T308" s="33">
        <v>8.4869999999999998E-3</v>
      </c>
      <c r="U308" s="33">
        <v>0.12589</v>
      </c>
      <c r="V308" s="32">
        <v>207</v>
      </c>
      <c r="W308" s="33">
        <v>2.4390000000000002E-3</v>
      </c>
      <c r="X308" s="30">
        <v>771</v>
      </c>
      <c r="Y308" s="30">
        <v>0</v>
      </c>
      <c r="Z308" s="30">
        <v>0</v>
      </c>
    </row>
    <row r="309" spans="1:26">
      <c r="A309" s="30">
        <v>296</v>
      </c>
      <c r="B309" s="31">
        <v>0.99479166666666663</v>
      </c>
      <c r="C309" s="32">
        <v>141.1</v>
      </c>
      <c r="D309" s="32">
        <v>0</v>
      </c>
      <c r="E309" s="33">
        <v>0</v>
      </c>
      <c r="F309" s="34">
        <v>0</v>
      </c>
      <c r="G309" s="33">
        <v>0.68027000000000004</v>
      </c>
      <c r="H309" s="33">
        <v>2.3945000000000001E-2</v>
      </c>
      <c r="I309" s="33">
        <v>3.3687000000000002E-2</v>
      </c>
      <c r="J309" s="33">
        <v>9.7420000000000007E-3</v>
      </c>
      <c r="K309" s="33">
        <v>0.289184</v>
      </c>
      <c r="L309" s="32">
        <v>360.2</v>
      </c>
      <c r="M309" s="33">
        <v>2.4390000000000002E-3</v>
      </c>
      <c r="N309" s="30">
        <v>908</v>
      </c>
      <c r="O309" s="30">
        <v>0</v>
      </c>
      <c r="P309" s="30">
        <v>0</v>
      </c>
      <c r="Q309" s="33">
        <v>0.46607700000000002</v>
      </c>
      <c r="R309" s="33">
        <v>5.4827000000000001E-2</v>
      </c>
      <c r="S309" s="33">
        <v>6.0940000000000001E-2</v>
      </c>
      <c r="T309" s="33">
        <v>6.1130000000000004E-3</v>
      </c>
      <c r="U309" s="33">
        <v>0.100309</v>
      </c>
      <c r="V309" s="32">
        <v>288.10000000000002</v>
      </c>
      <c r="W309" s="33">
        <v>0.51002199999999998</v>
      </c>
      <c r="X309" s="30">
        <v>0</v>
      </c>
      <c r="Y309" s="30">
        <v>0</v>
      </c>
      <c r="Z309" s="30">
        <v>0</v>
      </c>
    </row>
    <row r="310" spans="1:26">
      <c r="A310" s="30">
        <v>297</v>
      </c>
      <c r="B310" s="31">
        <v>0.99484953703703705</v>
      </c>
      <c r="C310" s="32">
        <v>139.69999999999999</v>
      </c>
      <c r="D310" s="32">
        <v>0</v>
      </c>
      <c r="E310" s="33">
        <v>0</v>
      </c>
      <c r="F310" s="34">
        <v>0</v>
      </c>
      <c r="G310" s="33">
        <v>0.36330600000000002</v>
      </c>
      <c r="H310" s="33">
        <v>2.1954000000000001E-2</v>
      </c>
      <c r="I310" s="33">
        <v>2.6657E-2</v>
      </c>
      <c r="J310" s="33">
        <v>4.7029999999999997E-3</v>
      </c>
      <c r="K310" s="33">
        <v>0.17641399999999999</v>
      </c>
      <c r="L310" s="32">
        <v>374.8</v>
      </c>
      <c r="M310" s="33">
        <v>0.36838100000000001</v>
      </c>
      <c r="N310" s="30">
        <v>0</v>
      </c>
      <c r="O310" s="30">
        <v>0</v>
      </c>
      <c r="P310" s="30">
        <v>0</v>
      </c>
      <c r="Q310" s="33">
        <v>0.77864500000000003</v>
      </c>
      <c r="R310" s="33">
        <v>6.7208000000000004E-2</v>
      </c>
      <c r="S310" s="33">
        <v>8.6808999999999997E-2</v>
      </c>
      <c r="T310" s="33">
        <v>1.9601E-2</v>
      </c>
      <c r="U310" s="33">
        <v>0.225795</v>
      </c>
      <c r="V310" s="32">
        <v>540.1</v>
      </c>
      <c r="W310" s="33">
        <v>2.4390000000000002E-3</v>
      </c>
      <c r="X310" s="30">
        <v>595</v>
      </c>
      <c r="Y310" s="30">
        <v>0</v>
      </c>
      <c r="Z310" s="30">
        <v>0</v>
      </c>
    </row>
    <row r="311" spans="1:26">
      <c r="A311" s="30">
        <v>298</v>
      </c>
      <c r="B311" s="31">
        <v>0.9949189814814815</v>
      </c>
      <c r="C311" s="32">
        <v>138.19999999999999</v>
      </c>
      <c r="D311" s="32">
        <v>0</v>
      </c>
      <c r="E311" s="33">
        <v>0</v>
      </c>
      <c r="F311" s="34">
        <v>0</v>
      </c>
      <c r="G311" s="33">
        <v>0.609989</v>
      </c>
      <c r="H311" s="33">
        <v>2.1287E-2</v>
      </c>
      <c r="I311" s="33">
        <v>2.8825E-2</v>
      </c>
      <c r="J311" s="33">
        <v>7.5380000000000004E-3</v>
      </c>
      <c r="K311" s="33">
        <v>0.26150299999999999</v>
      </c>
      <c r="L311" s="32">
        <v>226.5</v>
      </c>
      <c r="M311" s="33">
        <v>2.4390000000000002E-3</v>
      </c>
      <c r="N311" s="30">
        <v>1515</v>
      </c>
      <c r="O311" s="30">
        <v>0</v>
      </c>
      <c r="P311" s="30">
        <v>0</v>
      </c>
      <c r="Q311" s="33">
        <v>0.35817599999999999</v>
      </c>
      <c r="R311" s="33">
        <v>5.7467999999999998E-2</v>
      </c>
      <c r="S311" s="33">
        <v>6.3178999999999999E-2</v>
      </c>
      <c r="T311" s="33">
        <v>5.7109999999999999E-3</v>
      </c>
      <c r="U311" s="33">
        <v>9.0390999999999999E-2</v>
      </c>
      <c r="V311" s="32">
        <v>275.10000000000002</v>
      </c>
      <c r="W311" s="33">
        <v>2.4390000000000002E-3</v>
      </c>
      <c r="X311" s="30">
        <v>0</v>
      </c>
      <c r="Y311" s="30">
        <v>0</v>
      </c>
      <c r="Z311" s="30">
        <v>0</v>
      </c>
    </row>
    <row r="312" spans="1:26">
      <c r="A312" s="30">
        <v>299</v>
      </c>
      <c r="B312" s="31">
        <v>0.99497685185185192</v>
      </c>
      <c r="C312" s="32">
        <v>137.1</v>
      </c>
      <c r="D312" s="32">
        <v>0</v>
      </c>
      <c r="E312" s="33">
        <v>0</v>
      </c>
      <c r="F312" s="34">
        <v>0</v>
      </c>
      <c r="G312" s="33">
        <v>0.45517800000000003</v>
      </c>
      <c r="H312" s="33">
        <v>2.3120000000000002E-2</v>
      </c>
      <c r="I312" s="33">
        <v>2.8301E-2</v>
      </c>
      <c r="J312" s="33">
        <v>5.1809999999999998E-3</v>
      </c>
      <c r="K312" s="33">
        <v>0.183062</v>
      </c>
      <c r="L312" s="32">
        <v>334.2</v>
      </c>
      <c r="M312" s="33">
        <v>0.51002199999999998</v>
      </c>
      <c r="N312" s="30">
        <v>2316</v>
      </c>
      <c r="O312" s="30">
        <v>0</v>
      </c>
      <c r="P312" s="30">
        <v>0</v>
      </c>
      <c r="Q312" s="33">
        <v>0.97104400000000002</v>
      </c>
      <c r="R312" s="33">
        <v>0.108724</v>
      </c>
      <c r="S312" s="33">
        <v>0.17018900000000001</v>
      </c>
      <c r="T312" s="33">
        <v>6.1464999999999999E-2</v>
      </c>
      <c r="U312" s="33">
        <v>0.36115599999999998</v>
      </c>
      <c r="V312" s="32">
        <v>512.5</v>
      </c>
      <c r="W312" s="33">
        <v>0.136187</v>
      </c>
      <c r="X312" s="30">
        <v>1847</v>
      </c>
      <c r="Y312" s="30">
        <v>0</v>
      </c>
      <c r="Z312" s="30">
        <v>0</v>
      </c>
    </row>
    <row r="313" spans="1:26">
      <c r="A313" s="30">
        <v>300</v>
      </c>
      <c r="B313" s="31">
        <v>0.99504629629629626</v>
      </c>
      <c r="C313" s="32">
        <v>136.4</v>
      </c>
      <c r="D313" s="32">
        <v>0</v>
      </c>
      <c r="E313" s="33">
        <v>0</v>
      </c>
      <c r="F313" s="34">
        <v>0</v>
      </c>
      <c r="G313" s="33">
        <v>0.64703200000000005</v>
      </c>
      <c r="H313" s="33">
        <v>2.3148999999999999E-2</v>
      </c>
      <c r="I313" s="33">
        <v>3.1830999999999998E-2</v>
      </c>
      <c r="J313" s="33">
        <v>8.6820000000000005E-3</v>
      </c>
      <c r="K313" s="33">
        <v>0.27276099999999998</v>
      </c>
      <c r="L313" s="32">
        <v>540.1</v>
      </c>
      <c r="M313" s="33">
        <v>0.151973</v>
      </c>
      <c r="N313" s="30">
        <v>794</v>
      </c>
      <c r="O313" s="30">
        <v>0</v>
      </c>
      <c r="P313" s="30">
        <v>0</v>
      </c>
      <c r="Q313" s="33">
        <v>0.420518</v>
      </c>
      <c r="R313" s="33">
        <v>5.8242000000000002E-2</v>
      </c>
      <c r="S313" s="33">
        <v>6.2867999999999993E-2</v>
      </c>
      <c r="T313" s="33">
        <v>4.6249999999999998E-3</v>
      </c>
      <c r="U313" s="33">
        <v>7.3573E-2</v>
      </c>
      <c r="V313" s="32">
        <v>264.60000000000002</v>
      </c>
      <c r="W313" s="33">
        <v>2.4390000000000002E-3</v>
      </c>
      <c r="X313" s="30">
        <v>8216</v>
      </c>
      <c r="Y313" s="30">
        <v>0</v>
      </c>
      <c r="Z313" s="30">
        <v>0</v>
      </c>
    </row>
    <row r="314" spans="1:26">
      <c r="A314" s="30">
        <v>301</v>
      </c>
      <c r="B314" s="31">
        <v>0.99510416666666668</v>
      </c>
      <c r="C314" s="32">
        <v>135.30000000000001</v>
      </c>
      <c r="D314" s="32">
        <v>0</v>
      </c>
      <c r="E314" s="33">
        <v>0</v>
      </c>
      <c r="F314" s="34">
        <v>0</v>
      </c>
      <c r="G314" s="33">
        <v>0.59211499999999995</v>
      </c>
      <c r="H314" s="33">
        <v>2.3206999999999998E-2</v>
      </c>
      <c r="I314" s="33">
        <v>3.1161999999999999E-2</v>
      </c>
      <c r="J314" s="33">
        <v>7.9550000000000003E-3</v>
      </c>
      <c r="K314" s="33">
        <v>0.25527699999999998</v>
      </c>
      <c r="L314" s="32">
        <v>402.3</v>
      </c>
      <c r="M314" s="33">
        <v>0.59756100000000001</v>
      </c>
      <c r="N314" s="30">
        <v>8003</v>
      </c>
      <c r="O314" s="30">
        <v>0</v>
      </c>
      <c r="P314" s="30">
        <v>0</v>
      </c>
      <c r="Q314" s="33">
        <v>0.67151099999999997</v>
      </c>
      <c r="R314" s="33">
        <v>6.0467E-2</v>
      </c>
      <c r="S314" s="33">
        <v>6.9079000000000002E-2</v>
      </c>
      <c r="T314" s="33">
        <v>8.6119999999999999E-3</v>
      </c>
      <c r="U314" s="33">
        <v>0.12467499999999999</v>
      </c>
      <c r="V314" s="32">
        <v>296.10000000000002</v>
      </c>
      <c r="W314" s="33">
        <v>2.4390000000000002E-3</v>
      </c>
      <c r="X314" s="30">
        <v>2076</v>
      </c>
      <c r="Y314" s="30">
        <v>0</v>
      </c>
      <c r="Z314" s="30">
        <v>0</v>
      </c>
    </row>
    <row r="315" spans="1:26">
      <c r="A315" s="30">
        <v>302</v>
      </c>
      <c r="B315" s="31">
        <v>0.99517361111111102</v>
      </c>
      <c r="C315" s="32">
        <v>133.5</v>
      </c>
      <c r="D315" s="32">
        <v>0</v>
      </c>
      <c r="E315" s="33">
        <v>0</v>
      </c>
      <c r="F315" s="34">
        <v>0</v>
      </c>
      <c r="G315" s="33">
        <v>0.58314299999999997</v>
      </c>
      <c r="H315" s="33">
        <v>2.0177E-2</v>
      </c>
      <c r="I315" s="33">
        <v>2.6780000000000002E-2</v>
      </c>
      <c r="J315" s="33">
        <v>6.6030000000000004E-3</v>
      </c>
      <c r="K315" s="33">
        <v>0.24655199999999999</v>
      </c>
      <c r="L315" s="32">
        <v>502</v>
      </c>
      <c r="M315" s="33">
        <v>0.14408000000000001</v>
      </c>
      <c r="N315" s="30">
        <v>2805</v>
      </c>
      <c r="O315" s="30">
        <v>0</v>
      </c>
      <c r="P315" s="30">
        <v>0</v>
      </c>
      <c r="Q315" s="33">
        <v>0.42119400000000001</v>
      </c>
      <c r="R315" s="33">
        <v>5.4906999999999997E-2</v>
      </c>
      <c r="S315" s="33">
        <v>6.1580999999999997E-2</v>
      </c>
      <c r="T315" s="33">
        <v>6.6750000000000004E-3</v>
      </c>
      <c r="U315" s="33">
        <v>0.108388</v>
      </c>
      <c r="V315" s="32">
        <v>453.4</v>
      </c>
      <c r="W315" s="33">
        <v>2.4390000000000002E-3</v>
      </c>
      <c r="X315" s="30">
        <v>1296</v>
      </c>
      <c r="Y315" s="30">
        <v>0</v>
      </c>
      <c r="Z315" s="30">
        <v>0</v>
      </c>
    </row>
    <row r="316" spans="1:26">
      <c r="A316" s="30">
        <v>303</v>
      </c>
      <c r="B316" s="31">
        <v>0.99523148148148144</v>
      </c>
      <c r="C316" s="32">
        <v>132.19999999999999</v>
      </c>
      <c r="D316" s="32">
        <v>0</v>
      </c>
      <c r="E316" s="33">
        <v>0</v>
      </c>
      <c r="F316" s="34">
        <v>0</v>
      </c>
      <c r="G316" s="33">
        <v>0.60501300000000002</v>
      </c>
      <c r="H316" s="33">
        <v>1.7749999999999998E-2</v>
      </c>
      <c r="I316" s="33">
        <v>2.4560999999999999E-2</v>
      </c>
      <c r="J316" s="33">
        <v>6.8110000000000002E-3</v>
      </c>
      <c r="K316" s="33">
        <v>0.27731600000000001</v>
      </c>
      <c r="L316" s="32">
        <v>756.5</v>
      </c>
      <c r="M316" s="33">
        <v>0.28084199999999998</v>
      </c>
      <c r="N316" s="30">
        <v>2438</v>
      </c>
      <c r="O316" s="30">
        <v>0</v>
      </c>
      <c r="P316" s="30">
        <v>0</v>
      </c>
      <c r="Q316" s="33">
        <v>0.30012499999999998</v>
      </c>
      <c r="R316" s="33">
        <v>5.5712999999999999E-2</v>
      </c>
      <c r="S316" s="33">
        <v>6.1022E-2</v>
      </c>
      <c r="T316" s="33">
        <v>5.3090000000000004E-3</v>
      </c>
      <c r="U316" s="33">
        <v>8.6996000000000004E-2</v>
      </c>
      <c r="V316" s="32">
        <v>343.2</v>
      </c>
      <c r="W316" s="33">
        <v>0.51002199999999998</v>
      </c>
      <c r="X316" s="30">
        <v>0</v>
      </c>
      <c r="Y316" s="30">
        <v>0</v>
      </c>
      <c r="Z316" s="30">
        <v>0</v>
      </c>
    </row>
    <row r="317" spans="1:26">
      <c r="A317" s="30">
        <v>304</v>
      </c>
      <c r="B317" s="31">
        <v>0.99530092592592589</v>
      </c>
      <c r="C317" s="32">
        <v>130.6</v>
      </c>
      <c r="D317" s="32">
        <v>0</v>
      </c>
      <c r="E317" s="33">
        <v>0</v>
      </c>
      <c r="F317" s="34">
        <v>0</v>
      </c>
      <c r="G317" s="33">
        <v>0.35526799999999997</v>
      </c>
      <c r="H317" s="33">
        <v>2.0650999999999999E-2</v>
      </c>
      <c r="I317" s="33">
        <v>2.5218000000000001E-2</v>
      </c>
      <c r="J317" s="33">
        <v>4.568E-3</v>
      </c>
      <c r="K317" s="33">
        <v>0.18113699999999999</v>
      </c>
      <c r="L317" s="32">
        <v>639.79999999999995</v>
      </c>
      <c r="M317" s="33">
        <v>0.28084199999999998</v>
      </c>
      <c r="N317" s="30">
        <v>985</v>
      </c>
      <c r="O317" s="30">
        <v>0</v>
      </c>
      <c r="P317" s="30">
        <v>0</v>
      </c>
      <c r="Q317" s="33">
        <v>0.42535400000000001</v>
      </c>
      <c r="R317" s="33">
        <v>5.4113000000000001E-2</v>
      </c>
      <c r="S317" s="33">
        <v>5.9381999999999997E-2</v>
      </c>
      <c r="T317" s="33">
        <v>5.2690000000000002E-3</v>
      </c>
      <c r="U317" s="33">
        <v>8.8731000000000004E-2</v>
      </c>
      <c r="V317" s="32">
        <v>385.3</v>
      </c>
      <c r="W317" s="33">
        <v>2.4390000000000002E-3</v>
      </c>
      <c r="X317" s="30">
        <v>1304</v>
      </c>
      <c r="Y317" s="30">
        <v>0</v>
      </c>
      <c r="Z317" s="30">
        <v>0</v>
      </c>
    </row>
    <row r="318" spans="1:26">
      <c r="A318" s="30">
        <v>305</v>
      </c>
      <c r="B318" s="31">
        <v>0.99535879629629631</v>
      </c>
      <c r="C318" s="32">
        <v>130.19999999999999</v>
      </c>
      <c r="D318" s="32">
        <v>0</v>
      </c>
      <c r="E318" s="33">
        <v>0</v>
      </c>
      <c r="F318" s="34">
        <v>0</v>
      </c>
      <c r="G318" s="33">
        <v>0.40906700000000001</v>
      </c>
      <c r="H318" s="33">
        <v>1.9869999999999999E-2</v>
      </c>
      <c r="I318" s="33">
        <v>2.4856E-2</v>
      </c>
      <c r="J318" s="33">
        <v>4.986E-3</v>
      </c>
      <c r="K318" s="33">
        <v>0.20060500000000001</v>
      </c>
      <c r="L318" s="32">
        <v>597.70000000000005</v>
      </c>
      <c r="M318" s="33">
        <v>2.4390000000000002E-3</v>
      </c>
      <c r="N318" s="30">
        <v>675</v>
      </c>
      <c r="O318" s="30">
        <v>0</v>
      </c>
      <c r="P318" s="30">
        <v>0</v>
      </c>
      <c r="Q318" s="33">
        <v>0.27205000000000001</v>
      </c>
      <c r="R318" s="33">
        <v>5.2555999999999999E-2</v>
      </c>
      <c r="S318" s="33">
        <v>5.6569000000000001E-2</v>
      </c>
      <c r="T318" s="33">
        <v>4.0140000000000002E-3</v>
      </c>
      <c r="U318" s="33">
        <v>7.0953000000000002E-2</v>
      </c>
      <c r="V318" s="32">
        <v>502</v>
      </c>
      <c r="W318" s="33">
        <v>0.45591999999999999</v>
      </c>
      <c r="X318" s="30">
        <v>0</v>
      </c>
      <c r="Y318" s="30">
        <v>0</v>
      </c>
      <c r="Z318" s="30">
        <v>0</v>
      </c>
    </row>
    <row r="319" spans="1:26">
      <c r="A319" s="30">
        <v>306</v>
      </c>
      <c r="B319" s="31">
        <v>0.99541666666666673</v>
      </c>
      <c r="C319" s="32">
        <v>128.6</v>
      </c>
      <c r="D319" s="32">
        <v>0</v>
      </c>
      <c r="E319" s="33">
        <v>0</v>
      </c>
      <c r="F319" s="34">
        <v>0</v>
      </c>
      <c r="G319" s="33">
        <v>0.18804799999999999</v>
      </c>
      <c r="H319" s="33">
        <v>1.9099000000000001E-2</v>
      </c>
      <c r="I319" s="33">
        <v>2.2928E-2</v>
      </c>
      <c r="J319" s="33">
        <v>3.8289999999999999E-3</v>
      </c>
      <c r="K319" s="33">
        <v>0.16702</v>
      </c>
      <c r="L319" s="32">
        <v>896.7</v>
      </c>
      <c r="M319" s="33">
        <v>2.4390000000000002E-3</v>
      </c>
      <c r="N319" s="30">
        <v>1283</v>
      </c>
      <c r="O319" s="30">
        <v>0</v>
      </c>
      <c r="P319" s="30">
        <v>0</v>
      </c>
      <c r="Q319" s="33">
        <v>0.45019399999999998</v>
      </c>
      <c r="R319" s="33">
        <v>5.2740000000000002E-2</v>
      </c>
      <c r="S319" s="33">
        <v>5.7564999999999998E-2</v>
      </c>
      <c r="T319" s="33">
        <v>4.8250000000000003E-3</v>
      </c>
      <c r="U319" s="33">
        <v>8.3821000000000007E-2</v>
      </c>
      <c r="V319" s="32">
        <v>347.2</v>
      </c>
      <c r="W319" s="33">
        <v>0.51002199999999998</v>
      </c>
      <c r="X319" s="30">
        <v>1380</v>
      </c>
      <c r="Y319" s="30">
        <v>0</v>
      </c>
      <c r="Z319" s="30">
        <v>0</v>
      </c>
    </row>
    <row r="320" spans="1:26">
      <c r="A320" s="30">
        <v>307</v>
      </c>
      <c r="B320" s="31">
        <v>0.99548611111111107</v>
      </c>
      <c r="C320" s="32">
        <v>127.5</v>
      </c>
      <c r="D320" s="32">
        <v>0</v>
      </c>
      <c r="E320" s="33">
        <v>0</v>
      </c>
      <c r="F320" s="34">
        <v>0</v>
      </c>
      <c r="G320" s="33">
        <v>0.48577100000000001</v>
      </c>
      <c r="H320" s="33">
        <v>2.2048000000000002E-2</v>
      </c>
      <c r="I320" s="33">
        <v>2.8018000000000001E-2</v>
      </c>
      <c r="J320" s="33">
        <v>5.9699999999999996E-3</v>
      </c>
      <c r="K320" s="33">
        <v>0.213063</v>
      </c>
      <c r="L320" s="32">
        <v>226.5</v>
      </c>
      <c r="M320" s="33">
        <v>0.17263800000000001</v>
      </c>
      <c r="N320" s="30">
        <v>1689</v>
      </c>
      <c r="O320" s="30">
        <v>0</v>
      </c>
      <c r="P320" s="30">
        <v>0</v>
      </c>
      <c r="Q320" s="33">
        <v>0.50439599999999996</v>
      </c>
      <c r="R320" s="33">
        <v>5.4912999999999997E-2</v>
      </c>
      <c r="S320" s="33">
        <v>6.2631000000000006E-2</v>
      </c>
      <c r="T320" s="33">
        <v>7.7169999999999999E-3</v>
      </c>
      <c r="U320" s="33">
        <v>0.12322</v>
      </c>
      <c r="V320" s="32">
        <v>425.9</v>
      </c>
      <c r="W320" s="33">
        <v>2.4390000000000002E-3</v>
      </c>
      <c r="X320" s="30">
        <v>0</v>
      </c>
      <c r="Y320" s="30">
        <v>0</v>
      </c>
      <c r="Z320" s="30">
        <v>0</v>
      </c>
    </row>
    <row r="321" spans="1:26">
      <c r="A321" s="30">
        <v>308</v>
      </c>
      <c r="B321" s="31">
        <v>0.99554398148148149</v>
      </c>
      <c r="C321" s="32">
        <v>126.2</v>
      </c>
      <c r="D321" s="32">
        <v>0</v>
      </c>
      <c r="E321" s="33">
        <v>0</v>
      </c>
      <c r="F321" s="34">
        <v>0</v>
      </c>
      <c r="G321" s="33">
        <v>0.594198</v>
      </c>
      <c r="H321" s="33">
        <v>2.4201E-2</v>
      </c>
      <c r="I321" s="33">
        <v>3.2468999999999998E-2</v>
      </c>
      <c r="J321" s="33">
        <v>8.2679999999999993E-3</v>
      </c>
      <c r="K321" s="33">
        <v>0.25464599999999998</v>
      </c>
      <c r="L321" s="32">
        <v>406.3</v>
      </c>
      <c r="M321" s="33">
        <v>2.4390000000000002E-3</v>
      </c>
      <c r="N321" s="30">
        <v>1157</v>
      </c>
      <c r="O321" s="30">
        <v>0</v>
      </c>
      <c r="P321" s="30">
        <v>0</v>
      </c>
      <c r="Q321" s="33">
        <v>0.36394199999999999</v>
      </c>
      <c r="R321" s="33">
        <v>5.8973999999999999E-2</v>
      </c>
      <c r="S321" s="33">
        <v>6.5144999999999995E-2</v>
      </c>
      <c r="T321" s="33">
        <v>6.1710000000000003E-3</v>
      </c>
      <c r="U321" s="33">
        <v>9.4727000000000006E-2</v>
      </c>
      <c r="V321" s="32">
        <v>485</v>
      </c>
      <c r="W321" s="33">
        <v>0.451042</v>
      </c>
      <c r="X321" s="30">
        <v>37074</v>
      </c>
      <c r="Y321" s="30">
        <v>0</v>
      </c>
      <c r="Z321" s="30">
        <v>0</v>
      </c>
    </row>
    <row r="322" spans="1:26">
      <c r="A322" s="30">
        <v>309</v>
      </c>
      <c r="B322" s="31">
        <v>0.99561342592592583</v>
      </c>
      <c r="C322" s="32">
        <v>124.8</v>
      </c>
      <c r="D322" s="32">
        <v>0</v>
      </c>
      <c r="E322" s="33">
        <v>0</v>
      </c>
      <c r="F322" s="34">
        <v>0</v>
      </c>
      <c r="G322" s="33">
        <v>0.66420599999999996</v>
      </c>
      <c r="H322" s="33">
        <v>2.4687000000000001E-2</v>
      </c>
      <c r="I322" s="33">
        <v>3.3673000000000002E-2</v>
      </c>
      <c r="J322" s="33">
        <v>8.9859999999999992E-3</v>
      </c>
      <c r="K322" s="33">
        <v>0.26686100000000001</v>
      </c>
      <c r="L322" s="32">
        <v>614.70000000000005</v>
      </c>
      <c r="M322" s="33">
        <v>2.4390000000000002E-3</v>
      </c>
      <c r="N322" s="30">
        <v>15094</v>
      </c>
      <c r="O322" s="30">
        <v>0</v>
      </c>
      <c r="P322" s="30">
        <v>0</v>
      </c>
      <c r="Q322" s="33">
        <v>0.56811800000000001</v>
      </c>
      <c r="R322" s="33">
        <v>5.3661E-2</v>
      </c>
      <c r="S322" s="33">
        <v>6.0510000000000001E-2</v>
      </c>
      <c r="T322" s="33">
        <v>6.8490000000000001E-3</v>
      </c>
      <c r="U322" s="33">
        <v>0.11318300000000001</v>
      </c>
      <c r="V322" s="32">
        <v>504.5</v>
      </c>
      <c r="W322" s="33">
        <v>0.36838100000000001</v>
      </c>
      <c r="X322" s="30">
        <v>3137</v>
      </c>
      <c r="Y322" s="30">
        <v>0</v>
      </c>
      <c r="Z322" s="30">
        <v>0</v>
      </c>
    </row>
    <row r="323" spans="1:26">
      <c r="A323" s="30">
        <v>310</v>
      </c>
      <c r="B323" s="31">
        <v>0.99567129629629625</v>
      </c>
      <c r="C323" s="32">
        <v>123.8</v>
      </c>
      <c r="D323" s="32">
        <v>0</v>
      </c>
      <c r="E323" s="33">
        <v>0</v>
      </c>
      <c r="F323" s="34">
        <v>0</v>
      </c>
      <c r="G323" s="33">
        <v>0.59848800000000002</v>
      </c>
      <c r="H323" s="33">
        <v>2.2248E-2</v>
      </c>
      <c r="I323" s="33">
        <v>2.9364000000000001E-2</v>
      </c>
      <c r="J323" s="33">
        <v>7.1159999999999999E-3</v>
      </c>
      <c r="K323" s="33">
        <v>0.242339</v>
      </c>
      <c r="L323" s="32">
        <v>446.9</v>
      </c>
      <c r="M323" s="33">
        <v>2.4390000000000002E-3</v>
      </c>
      <c r="N323" s="30">
        <v>727</v>
      </c>
      <c r="O323" s="30">
        <v>0</v>
      </c>
      <c r="P323" s="30">
        <v>0</v>
      </c>
      <c r="Q323" s="33">
        <v>0.64222800000000002</v>
      </c>
      <c r="R323" s="33">
        <v>6.0680999999999999E-2</v>
      </c>
      <c r="S323" s="33">
        <v>7.0566000000000004E-2</v>
      </c>
      <c r="T323" s="33">
        <v>9.8849999999999997E-3</v>
      </c>
      <c r="U323" s="33">
        <v>0.14008000000000001</v>
      </c>
      <c r="V323" s="32">
        <v>381.3</v>
      </c>
      <c r="W323" s="33">
        <v>0.51002199999999998</v>
      </c>
      <c r="X323" s="30">
        <v>1477</v>
      </c>
      <c r="Y323" s="30">
        <v>0</v>
      </c>
      <c r="Z323" s="30">
        <v>0</v>
      </c>
    </row>
    <row r="324" spans="1:26">
      <c r="A324" s="30">
        <v>311</v>
      </c>
      <c r="B324" s="31">
        <v>0.9957407407407407</v>
      </c>
      <c r="C324" s="32">
        <v>122.8</v>
      </c>
      <c r="D324" s="32">
        <v>0</v>
      </c>
      <c r="E324" s="33">
        <v>0</v>
      </c>
      <c r="F324" s="34">
        <v>0</v>
      </c>
      <c r="G324" s="33">
        <v>0.56988099999999997</v>
      </c>
      <c r="H324" s="33">
        <v>2.2342999999999998E-2</v>
      </c>
      <c r="I324" s="33">
        <v>3.0363000000000001E-2</v>
      </c>
      <c r="J324" s="33">
        <v>8.0199999999999994E-3</v>
      </c>
      <c r="K324" s="33">
        <v>0.26413199999999998</v>
      </c>
      <c r="L324" s="32">
        <v>862.7</v>
      </c>
      <c r="M324" s="33">
        <v>2.4390000000000002E-3</v>
      </c>
      <c r="N324" s="30">
        <v>3836</v>
      </c>
      <c r="O324" s="30">
        <v>0</v>
      </c>
      <c r="P324" s="30">
        <v>0</v>
      </c>
      <c r="Q324" s="33">
        <v>0.44132900000000003</v>
      </c>
      <c r="R324" s="33">
        <v>5.4125E-2</v>
      </c>
      <c r="S324" s="33">
        <v>6.0263999999999998E-2</v>
      </c>
      <c r="T324" s="33">
        <v>6.1390000000000004E-3</v>
      </c>
      <c r="U324" s="33">
        <v>0.101864</v>
      </c>
      <c r="V324" s="32">
        <v>402.3</v>
      </c>
      <c r="W324" s="33">
        <v>0.36838100000000001</v>
      </c>
      <c r="X324" s="30">
        <v>0</v>
      </c>
      <c r="Y324" s="30">
        <v>0</v>
      </c>
      <c r="Z324" s="30">
        <v>0</v>
      </c>
    </row>
    <row r="325" spans="1:26">
      <c r="A325" s="30">
        <v>312</v>
      </c>
      <c r="B325" s="31">
        <v>0.99579861111111112</v>
      </c>
      <c r="C325" s="32">
        <v>121.5</v>
      </c>
      <c r="D325" s="32">
        <v>0</v>
      </c>
      <c r="E325" s="33">
        <v>0</v>
      </c>
      <c r="F325" s="34">
        <v>0</v>
      </c>
      <c r="G325" s="33">
        <v>0.289053</v>
      </c>
      <c r="H325" s="33">
        <v>2.1316000000000002E-2</v>
      </c>
      <c r="I325" s="33">
        <v>2.6161E-2</v>
      </c>
      <c r="J325" s="33">
        <v>4.8450000000000003E-3</v>
      </c>
      <c r="K325" s="33">
        <v>0.18521699999999999</v>
      </c>
      <c r="L325" s="32">
        <v>567.6</v>
      </c>
      <c r="M325" s="33">
        <v>0.59756100000000001</v>
      </c>
      <c r="N325" s="30">
        <v>6698</v>
      </c>
      <c r="O325" s="30">
        <v>0</v>
      </c>
      <c r="P325" s="30">
        <v>0</v>
      </c>
      <c r="Q325" s="33">
        <v>0.35222199999999998</v>
      </c>
      <c r="R325" s="33">
        <v>5.2933000000000001E-2</v>
      </c>
      <c r="S325" s="33">
        <v>5.8466999999999998E-2</v>
      </c>
      <c r="T325" s="33">
        <v>5.5339999999999999E-3</v>
      </c>
      <c r="U325" s="33">
        <v>9.4646999999999995E-2</v>
      </c>
      <c r="V325" s="32">
        <v>485</v>
      </c>
      <c r="W325" s="33">
        <v>0.59756100000000001</v>
      </c>
      <c r="X325" s="30">
        <v>5974</v>
      </c>
      <c r="Y325" s="30">
        <v>0</v>
      </c>
      <c r="Z325" s="30">
        <v>0</v>
      </c>
    </row>
    <row r="326" spans="1:26">
      <c r="A326" s="30">
        <v>313</v>
      </c>
      <c r="B326" s="31">
        <v>0.99586805555555558</v>
      </c>
      <c r="C326" s="32">
        <v>120.6</v>
      </c>
      <c r="D326" s="32">
        <v>0</v>
      </c>
      <c r="E326" s="33">
        <v>0</v>
      </c>
      <c r="F326" s="34">
        <v>0</v>
      </c>
      <c r="G326" s="33">
        <v>0.25209300000000001</v>
      </c>
      <c r="H326" s="33">
        <v>1.8915999999999999E-2</v>
      </c>
      <c r="I326" s="33">
        <v>2.3734000000000002E-2</v>
      </c>
      <c r="J326" s="33">
        <v>4.8180000000000002E-3</v>
      </c>
      <c r="K326" s="33">
        <v>0.20299200000000001</v>
      </c>
      <c r="L326" s="32">
        <v>896.7</v>
      </c>
      <c r="M326" s="33">
        <v>0.36838100000000001</v>
      </c>
      <c r="N326" s="30">
        <v>0</v>
      </c>
      <c r="O326" s="30">
        <v>0</v>
      </c>
      <c r="P326" s="30">
        <v>0</v>
      </c>
      <c r="Q326" s="33">
        <v>0.71552300000000002</v>
      </c>
      <c r="R326" s="33">
        <v>5.7458000000000002E-2</v>
      </c>
      <c r="S326" s="33">
        <v>6.7518999999999996E-2</v>
      </c>
      <c r="T326" s="33">
        <v>1.0061E-2</v>
      </c>
      <c r="U326" s="33">
        <v>0.14901500000000001</v>
      </c>
      <c r="V326" s="32">
        <v>353.7</v>
      </c>
      <c r="W326" s="33">
        <v>8.9978000000000002E-2</v>
      </c>
      <c r="X326" s="30">
        <v>0</v>
      </c>
      <c r="Y326" s="30">
        <v>0</v>
      </c>
      <c r="Z326" s="30">
        <v>0</v>
      </c>
    </row>
    <row r="327" spans="1:26">
      <c r="A327" s="30">
        <v>314</v>
      </c>
      <c r="B327" s="31">
        <v>0.99592592592592588</v>
      </c>
      <c r="C327" s="32">
        <v>119.3</v>
      </c>
      <c r="D327" s="32">
        <v>0</v>
      </c>
      <c r="E327" s="33">
        <v>0</v>
      </c>
      <c r="F327" s="34">
        <v>0</v>
      </c>
      <c r="G327" s="33">
        <v>0.57838599999999996</v>
      </c>
      <c r="H327" s="33">
        <v>2.1257000000000002E-2</v>
      </c>
      <c r="I327" s="33">
        <v>2.775E-2</v>
      </c>
      <c r="J327" s="33">
        <v>6.4920000000000004E-3</v>
      </c>
      <c r="K327" s="33">
        <v>0.23396600000000001</v>
      </c>
      <c r="L327" s="32">
        <v>292.10000000000002</v>
      </c>
      <c r="M327" s="33">
        <v>2.4390000000000002E-3</v>
      </c>
      <c r="N327" s="30">
        <v>3456</v>
      </c>
      <c r="O327" s="30">
        <v>0</v>
      </c>
      <c r="P327" s="30">
        <v>0</v>
      </c>
      <c r="Q327" s="33">
        <v>0.25151400000000002</v>
      </c>
      <c r="R327" s="33">
        <v>5.3508E-2</v>
      </c>
      <c r="S327" s="33">
        <v>5.8155999999999999E-2</v>
      </c>
      <c r="T327" s="33">
        <v>4.6480000000000002E-3</v>
      </c>
      <c r="U327" s="33">
        <v>7.9919000000000004E-2</v>
      </c>
      <c r="V327" s="32">
        <v>241</v>
      </c>
      <c r="W327" s="33">
        <v>0.42736200000000002</v>
      </c>
      <c r="X327" s="30">
        <v>0</v>
      </c>
      <c r="Y327" s="30">
        <v>0</v>
      </c>
      <c r="Z327" s="30">
        <v>0</v>
      </c>
    </row>
    <row r="328" spans="1:26">
      <c r="A328" s="30">
        <v>315</v>
      </c>
      <c r="B328" s="31">
        <v>0.99599537037037045</v>
      </c>
      <c r="C328" s="32">
        <v>117.7</v>
      </c>
      <c r="D328" s="32">
        <v>0</v>
      </c>
      <c r="E328" s="33">
        <v>0</v>
      </c>
      <c r="F328" s="34">
        <v>0</v>
      </c>
      <c r="G328" s="33">
        <v>0.49007699999999998</v>
      </c>
      <c r="H328" s="33">
        <v>1.8962E-2</v>
      </c>
      <c r="I328" s="33">
        <v>2.5071E-2</v>
      </c>
      <c r="J328" s="33">
        <v>6.1089999999999998E-3</v>
      </c>
      <c r="K328" s="33">
        <v>0.24368600000000001</v>
      </c>
      <c r="L328" s="32">
        <v>646.29999999999995</v>
      </c>
      <c r="M328" s="33">
        <v>0.59756100000000001</v>
      </c>
      <c r="N328" s="30">
        <v>902</v>
      </c>
      <c r="O328" s="30">
        <v>0</v>
      </c>
      <c r="P328" s="30">
        <v>0</v>
      </c>
      <c r="Q328" s="33">
        <v>0.54926699999999995</v>
      </c>
      <c r="R328" s="33">
        <v>5.3874999999999999E-2</v>
      </c>
      <c r="S328" s="33">
        <v>6.1614000000000002E-2</v>
      </c>
      <c r="T328" s="33">
        <v>7.7400000000000004E-3</v>
      </c>
      <c r="U328" s="33">
        <v>0.125614</v>
      </c>
      <c r="V328" s="32">
        <v>474.5</v>
      </c>
      <c r="W328" s="33">
        <v>2.4390000000000002E-3</v>
      </c>
      <c r="X328" s="30">
        <v>2411</v>
      </c>
      <c r="Y328" s="30">
        <v>0</v>
      </c>
      <c r="Z328" s="30">
        <v>0</v>
      </c>
    </row>
    <row r="329" spans="1:26">
      <c r="A329" s="30">
        <v>316</v>
      </c>
      <c r="B329" s="31">
        <v>0.99605324074074064</v>
      </c>
      <c r="C329" s="32">
        <v>116.4</v>
      </c>
      <c r="D329" s="32">
        <v>0</v>
      </c>
      <c r="E329" s="33">
        <v>0</v>
      </c>
      <c r="F329" s="34">
        <v>0</v>
      </c>
      <c r="G329" s="33">
        <v>0.38311000000000001</v>
      </c>
      <c r="H329" s="33">
        <v>1.9265000000000001E-2</v>
      </c>
      <c r="I329" s="33">
        <v>2.5160999999999999E-2</v>
      </c>
      <c r="J329" s="33">
        <v>5.8960000000000002E-3</v>
      </c>
      <c r="K329" s="33">
        <v>0.234316</v>
      </c>
      <c r="L329" s="32">
        <v>440.4</v>
      </c>
      <c r="M329" s="33">
        <v>0.17263800000000001</v>
      </c>
      <c r="N329" s="30">
        <v>955</v>
      </c>
      <c r="O329" s="30">
        <v>0</v>
      </c>
      <c r="P329" s="30">
        <v>0</v>
      </c>
      <c r="Q329" s="33">
        <v>0.16328999999999999</v>
      </c>
      <c r="R329" s="33">
        <v>5.2752E-2</v>
      </c>
      <c r="S329" s="33">
        <v>5.7218999999999999E-2</v>
      </c>
      <c r="T329" s="33">
        <v>4.4669999999999996E-3</v>
      </c>
      <c r="U329" s="33">
        <v>7.8070000000000001E-2</v>
      </c>
      <c r="V329" s="32">
        <v>285.60000000000002</v>
      </c>
      <c r="W329" s="33">
        <v>0.23161899999999999</v>
      </c>
      <c r="X329" s="30">
        <v>1004</v>
      </c>
      <c r="Y329" s="30">
        <v>0</v>
      </c>
      <c r="Z329" s="30">
        <v>0</v>
      </c>
    </row>
    <row r="330" spans="1:26">
      <c r="A330" s="30">
        <v>317</v>
      </c>
      <c r="B330" s="31">
        <v>0.99611111111111106</v>
      </c>
      <c r="C330" s="32">
        <v>115.1</v>
      </c>
      <c r="D330" s="32">
        <v>0</v>
      </c>
      <c r="E330" s="33">
        <v>0</v>
      </c>
      <c r="F330" s="34">
        <v>0</v>
      </c>
      <c r="G330" s="33">
        <v>0.41398099999999999</v>
      </c>
      <c r="H330" s="33">
        <v>1.9012000000000001E-2</v>
      </c>
      <c r="I330" s="33">
        <v>2.2683999999999999E-2</v>
      </c>
      <c r="J330" s="33">
        <v>3.673E-3</v>
      </c>
      <c r="K330" s="33">
        <v>0.161907</v>
      </c>
      <c r="L330" s="32">
        <v>408.8</v>
      </c>
      <c r="M330" s="33">
        <v>0.59756100000000001</v>
      </c>
      <c r="N330" s="30">
        <v>2329</v>
      </c>
      <c r="O330" s="30">
        <v>0</v>
      </c>
      <c r="P330" s="30">
        <v>0</v>
      </c>
      <c r="Q330" s="33">
        <v>0.66422800000000004</v>
      </c>
      <c r="R330" s="33">
        <v>5.5553999999999999E-2</v>
      </c>
      <c r="S330" s="33">
        <v>6.5311999999999995E-2</v>
      </c>
      <c r="T330" s="33">
        <v>9.7590000000000003E-3</v>
      </c>
      <c r="U330" s="33">
        <v>0.14941499999999999</v>
      </c>
      <c r="V330" s="32">
        <v>680.3</v>
      </c>
      <c r="W330" s="33">
        <v>2.4390000000000002E-3</v>
      </c>
      <c r="X330" s="30">
        <v>853</v>
      </c>
      <c r="Y330" s="30">
        <v>0</v>
      </c>
      <c r="Z330" s="30">
        <v>0</v>
      </c>
    </row>
    <row r="331" spans="1:26">
      <c r="A331" s="30">
        <v>318</v>
      </c>
      <c r="B331" s="31">
        <v>0.99618055555555562</v>
      </c>
      <c r="C331" s="32">
        <v>114.9</v>
      </c>
      <c r="D331" s="32">
        <v>0</v>
      </c>
      <c r="E331" s="33">
        <v>0</v>
      </c>
      <c r="F331" s="34">
        <v>0</v>
      </c>
      <c r="G331" s="33">
        <v>0.27261999999999997</v>
      </c>
      <c r="H331" s="33">
        <v>1.9673E-2</v>
      </c>
      <c r="I331" s="33">
        <v>2.3618E-2</v>
      </c>
      <c r="J331" s="33">
        <v>3.9449999999999997E-3</v>
      </c>
      <c r="K331" s="33">
        <v>0.167041</v>
      </c>
      <c r="L331" s="32">
        <v>429.9</v>
      </c>
      <c r="M331" s="33">
        <v>2.4390000000000002E-3</v>
      </c>
      <c r="N331" s="30">
        <v>0</v>
      </c>
      <c r="O331" s="30">
        <v>0</v>
      </c>
      <c r="P331" s="30">
        <v>0</v>
      </c>
      <c r="Q331" s="33">
        <v>0.30716900000000003</v>
      </c>
      <c r="R331" s="33">
        <v>5.2510000000000001E-2</v>
      </c>
      <c r="S331" s="33">
        <v>5.6333000000000001E-2</v>
      </c>
      <c r="T331" s="33">
        <v>3.823E-3</v>
      </c>
      <c r="U331" s="33">
        <v>6.7864999999999995E-2</v>
      </c>
      <c r="V331" s="32">
        <v>192.4</v>
      </c>
      <c r="W331" s="33">
        <v>2.4390000000000002E-3</v>
      </c>
      <c r="X331" s="30">
        <v>0</v>
      </c>
      <c r="Y331" s="30">
        <v>0</v>
      </c>
      <c r="Z331" s="30">
        <v>0</v>
      </c>
    </row>
    <row r="332" spans="1:26">
      <c r="A332" s="30">
        <v>319</v>
      </c>
      <c r="B332" s="31">
        <v>0.99623842592592593</v>
      </c>
      <c r="C332" s="32">
        <v>113.6</v>
      </c>
      <c r="D332" s="32">
        <v>0</v>
      </c>
      <c r="E332" s="33">
        <v>0</v>
      </c>
      <c r="F332" s="34">
        <v>0</v>
      </c>
      <c r="G332" s="33">
        <v>0.84966399999999997</v>
      </c>
      <c r="H332" s="33">
        <v>3.4840000000000003E-2</v>
      </c>
      <c r="I332" s="33">
        <v>5.0243000000000003E-2</v>
      </c>
      <c r="J332" s="33">
        <v>1.5403E-2</v>
      </c>
      <c r="K332" s="33">
        <v>0.306562</v>
      </c>
      <c r="L332" s="32">
        <v>258</v>
      </c>
      <c r="M332" s="33">
        <v>5.6541000000000001E-2</v>
      </c>
      <c r="N332" s="30">
        <v>714</v>
      </c>
      <c r="O332" s="30">
        <v>0</v>
      </c>
      <c r="P332" s="30">
        <v>0</v>
      </c>
      <c r="Q332" s="33">
        <v>0.14919399999999999</v>
      </c>
      <c r="R332" s="33">
        <v>5.4202E-2</v>
      </c>
      <c r="S332" s="33">
        <v>5.8324000000000001E-2</v>
      </c>
      <c r="T332" s="33">
        <v>4.1219999999999998E-3</v>
      </c>
      <c r="U332" s="33">
        <v>7.0668999999999996E-2</v>
      </c>
      <c r="V332" s="32">
        <v>896.7</v>
      </c>
      <c r="W332" s="33">
        <v>3.0998000000000001E-2</v>
      </c>
      <c r="X332" s="30">
        <v>684</v>
      </c>
      <c r="Y332" s="30">
        <v>0</v>
      </c>
      <c r="Z332" s="30">
        <v>0</v>
      </c>
    </row>
    <row r="333" spans="1:26">
      <c r="A333" s="30">
        <v>320</v>
      </c>
      <c r="B333" s="31">
        <v>0.99630787037037039</v>
      </c>
      <c r="C333" s="32">
        <v>112.4</v>
      </c>
      <c r="D333" s="32">
        <v>0</v>
      </c>
      <c r="E333" s="33">
        <v>0</v>
      </c>
      <c r="F333" s="34">
        <v>0</v>
      </c>
      <c r="G333" s="33">
        <v>0.54789500000000002</v>
      </c>
      <c r="H333" s="33">
        <v>2.2020000000000001E-2</v>
      </c>
      <c r="I333" s="33">
        <v>2.8632000000000001E-2</v>
      </c>
      <c r="J333" s="33">
        <v>6.6109999999999997E-3</v>
      </c>
      <c r="K333" s="33">
        <v>0.23091</v>
      </c>
      <c r="L333" s="32">
        <v>343.2</v>
      </c>
      <c r="M333" s="33">
        <v>0.36838100000000001</v>
      </c>
      <c r="N333" s="30">
        <v>725</v>
      </c>
      <c r="O333" s="30">
        <v>0</v>
      </c>
      <c r="P333" s="30">
        <v>0</v>
      </c>
      <c r="Q333" s="33">
        <v>0.25564999999999999</v>
      </c>
      <c r="R333" s="33">
        <v>5.1839999999999997E-2</v>
      </c>
      <c r="S333" s="33">
        <v>5.7321999999999998E-2</v>
      </c>
      <c r="T333" s="33">
        <v>5.4809999999999998E-3</v>
      </c>
      <c r="U333" s="33">
        <v>9.5623E-2</v>
      </c>
      <c r="V333" s="32">
        <v>665.8</v>
      </c>
      <c r="W333" s="33">
        <v>2.4390000000000002E-3</v>
      </c>
      <c r="X333" s="30">
        <v>503</v>
      </c>
      <c r="Y333" s="30">
        <v>0</v>
      </c>
      <c r="Z333" s="30">
        <v>0</v>
      </c>
    </row>
    <row r="334" spans="1:26">
      <c r="A334" s="30">
        <v>321</v>
      </c>
      <c r="B334" s="31">
        <v>0.99636574074074069</v>
      </c>
      <c r="C334" s="32">
        <v>111.3</v>
      </c>
      <c r="D334" s="32">
        <v>0</v>
      </c>
      <c r="E334" s="33">
        <v>0</v>
      </c>
      <c r="F334" s="34">
        <v>0</v>
      </c>
      <c r="G334" s="33">
        <v>0.65942299999999998</v>
      </c>
      <c r="H334" s="33">
        <v>2.0369999999999999E-2</v>
      </c>
      <c r="I334" s="33">
        <v>2.7942000000000002E-2</v>
      </c>
      <c r="J334" s="33">
        <v>7.5719999999999997E-3</v>
      </c>
      <c r="K334" s="33">
        <v>0.270978</v>
      </c>
      <c r="L334" s="32">
        <v>306.7</v>
      </c>
      <c r="M334" s="33">
        <v>2.4390000000000002E-3</v>
      </c>
      <c r="N334" s="30">
        <v>2241</v>
      </c>
      <c r="O334" s="30">
        <v>0</v>
      </c>
      <c r="P334" s="30">
        <v>0</v>
      </c>
      <c r="Q334" s="33">
        <v>0.39836300000000002</v>
      </c>
      <c r="R334" s="33">
        <v>5.355E-2</v>
      </c>
      <c r="S334" s="33">
        <v>5.8702999999999998E-2</v>
      </c>
      <c r="T334" s="33">
        <v>5.1529999999999996E-3</v>
      </c>
      <c r="U334" s="33">
        <v>8.7786000000000003E-2</v>
      </c>
      <c r="V334" s="32">
        <v>258</v>
      </c>
      <c r="W334" s="33">
        <v>0.36838100000000001</v>
      </c>
      <c r="X334" s="30">
        <v>0</v>
      </c>
      <c r="Y334" s="30">
        <v>0</v>
      </c>
      <c r="Z334" s="30">
        <v>0</v>
      </c>
    </row>
    <row r="335" spans="1:26">
      <c r="A335" s="30">
        <v>322</v>
      </c>
      <c r="B335" s="31">
        <v>0.99643518518518526</v>
      </c>
      <c r="C335" s="32">
        <v>110.4</v>
      </c>
      <c r="D335" s="32">
        <v>0</v>
      </c>
      <c r="E335" s="33">
        <v>0</v>
      </c>
      <c r="F335" s="34">
        <v>0</v>
      </c>
      <c r="G335" s="33">
        <v>0.29360599999999998</v>
      </c>
      <c r="H335" s="33">
        <v>2.2012E-2</v>
      </c>
      <c r="I335" s="33">
        <v>2.8424999999999999E-2</v>
      </c>
      <c r="J335" s="33">
        <v>6.4130000000000003E-3</v>
      </c>
      <c r="K335" s="33">
        <v>0.22561600000000001</v>
      </c>
      <c r="L335" s="32">
        <v>103.3</v>
      </c>
      <c r="M335" s="33">
        <v>2.4390000000000002E-3</v>
      </c>
      <c r="N335" s="30">
        <v>30400</v>
      </c>
      <c r="O335" s="30">
        <v>0</v>
      </c>
      <c r="P335" s="30">
        <v>0</v>
      </c>
      <c r="Q335" s="33">
        <v>0.63267499999999999</v>
      </c>
      <c r="R335" s="33">
        <v>6.2857999999999997E-2</v>
      </c>
      <c r="S335" s="33">
        <v>7.5512999999999997E-2</v>
      </c>
      <c r="T335" s="33">
        <v>1.2655E-2</v>
      </c>
      <c r="U335" s="33">
        <v>0.16758899999999999</v>
      </c>
      <c r="V335" s="32">
        <v>468</v>
      </c>
      <c r="W335" s="33">
        <v>2.4390000000000002E-3</v>
      </c>
      <c r="X335" s="30">
        <v>973</v>
      </c>
      <c r="Y335" s="30">
        <v>0</v>
      </c>
      <c r="Z335" s="30">
        <v>0</v>
      </c>
    </row>
    <row r="336" spans="1:26">
      <c r="A336" s="30">
        <v>323</v>
      </c>
      <c r="B336" s="31">
        <v>0.99649305555555545</v>
      </c>
      <c r="C336" s="32">
        <v>109.5</v>
      </c>
      <c r="D336" s="32">
        <v>0</v>
      </c>
      <c r="E336" s="33">
        <v>0</v>
      </c>
      <c r="F336" s="34">
        <v>0</v>
      </c>
      <c r="G336" s="33">
        <v>0.71184499999999995</v>
      </c>
      <c r="H336" s="33">
        <v>2.5770000000000001E-2</v>
      </c>
      <c r="I336" s="33">
        <v>3.4041000000000002E-2</v>
      </c>
      <c r="J336" s="33">
        <v>8.2710000000000006E-3</v>
      </c>
      <c r="K336" s="33">
        <v>0.24297099999999999</v>
      </c>
      <c r="L336" s="32">
        <v>296.10000000000002</v>
      </c>
      <c r="M336" s="33">
        <v>0.28084199999999998</v>
      </c>
      <c r="N336" s="30">
        <v>2797</v>
      </c>
      <c r="O336" s="30">
        <v>0</v>
      </c>
      <c r="P336" s="30">
        <v>0</v>
      </c>
      <c r="Q336" s="33">
        <v>8.3319000000000004E-2</v>
      </c>
      <c r="R336" s="33">
        <v>5.3276999999999998E-2</v>
      </c>
      <c r="S336" s="33">
        <v>5.7419999999999999E-2</v>
      </c>
      <c r="T336" s="33">
        <v>4.143E-3</v>
      </c>
      <c r="U336" s="33">
        <v>7.2158E-2</v>
      </c>
      <c r="V336" s="32">
        <v>523.1</v>
      </c>
      <c r="W336" s="33">
        <v>0.53068700000000002</v>
      </c>
      <c r="X336" s="30">
        <v>3766</v>
      </c>
      <c r="Y336" s="30">
        <v>0</v>
      </c>
      <c r="Z336" s="30">
        <v>0</v>
      </c>
    </row>
    <row r="337" spans="1:26">
      <c r="A337" s="30">
        <v>324</v>
      </c>
      <c r="B337" s="31">
        <v>0.99656250000000002</v>
      </c>
      <c r="C337" s="32">
        <v>108.7</v>
      </c>
      <c r="D337" s="32">
        <v>0</v>
      </c>
      <c r="E337" s="33">
        <v>0</v>
      </c>
      <c r="F337" s="34">
        <v>0</v>
      </c>
      <c r="G337" s="33">
        <v>0.52091699999999996</v>
      </c>
      <c r="H337" s="33">
        <v>1.9531E-2</v>
      </c>
      <c r="I337" s="33">
        <v>2.5631000000000001E-2</v>
      </c>
      <c r="J337" s="33">
        <v>6.0990000000000003E-3</v>
      </c>
      <c r="K337" s="33">
        <v>0.23797499999999999</v>
      </c>
      <c r="L337" s="32">
        <v>485</v>
      </c>
      <c r="M337" s="33">
        <v>0.44314799999999999</v>
      </c>
      <c r="N337" s="30">
        <v>0</v>
      </c>
      <c r="O337" s="30">
        <v>0</v>
      </c>
      <c r="P337" s="30">
        <v>0</v>
      </c>
      <c r="Q337" s="33">
        <v>0.36159000000000002</v>
      </c>
      <c r="R337" s="33">
        <v>5.1934000000000001E-2</v>
      </c>
      <c r="S337" s="33">
        <v>5.8591999999999998E-2</v>
      </c>
      <c r="T337" s="33">
        <v>6.6569999999999997E-3</v>
      </c>
      <c r="U337" s="33">
        <v>0.113621</v>
      </c>
      <c r="V337" s="32">
        <v>879.7</v>
      </c>
      <c r="W337" s="33">
        <v>2.4390000000000002E-3</v>
      </c>
      <c r="X337" s="30">
        <v>0</v>
      </c>
      <c r="Y337" s="30">
        <v>0</v>
      </c>
      <c r="Z337" s="30">
        <v>0</v>
      </c>
    </row>
    <row r="338" spans="1:26">
      <c r="A338" s="30">
        <v>325</v>
      </c>
      <c r="B338" s="31">
        <v>0.99662037037037043</v>
      </c>
      <c r="C338" s="32">
        <v>107.6</v>
      </c>
      <c r="D338" s="32">
        <v>0</v>
      </c>
      <c r="E338" s="33">
        <v>0</v>
      </c>
      <c r="F338" s="34">
        <v>0</v>
      </c>
      <c r="G338" s="33">
        <v>0.31612800000000002</v>
      </c>
      <c r="H338" s="33">
        <v>2.0324999999999999E-2</v>
      </c>
      <c r="I338" s="33">
        <v>2.4131E-2</v>
      </c>
      <c r="J338" s="33">
        <v>3.8059999999999999E-3</v>
      </c>
      <c r="K338" s="33">
        <v>0.15773599999999999</v>
      </c>
      <c r="L338" s="32">
        <v>612.20000000000005</v>
      </c>
      <c r="M338" s="33">
        <v>0.59756100000000001</v>
      </c>
      <c r="N338" s="30">
        <v>1045</v>
      </c>
      <c r="O338" s="30">
        <v>0</v>
      </c>
      <c r="P338" s="30">
        <v>0</v>
      </c>
      <c r="Q338" s="33">
        <v>0.36102200000000001</v>
      </c>
      <c r="R338" s="33">
        <v>5.2850000000000001E-2</v>
      </c>
      <c r="S338" s="33">
        <v>5.7592999999999998E-2</v>
      </c>
      <c r="T338" s="33">
        <v>4.7429999999999998E-3</v>
      </c>
      <c r="U338" s="33">
        <v>8.2357E-2</v>
      </c>
      <c r="V338" s="32">
        <v>436.4</v>
      </c>
      <c r="W338" s="33">
        <v>0.36838100000000001</v>
      </c>
      <c r="X338" s="30">
        <v>1088</v>
      </c>
      <c r="Y338" s="30">
        <v>0</v>
      </c>
      <c r="Z338" s="30">
        <v>0</v>
      </c>
    </row>
    <row r="339" spans="1:26">
      <c r="A339" s="30">
        <v>326</v>
      </c>
      <c r="B339" s="31">
        <v>0.99668981481481478</v>
      </c>
      <c r="C339" s="32">
        <v>106.5</v>
      </c>
      <c r="D339" s="32">
        <v>0</v>
      </c>
      <c r="E339" s="33">
        <v>0</v>
      </c>
      <c r="F339" s="34">
        <v>0</v>
      </c>
      <c r="G339" s="33">
        <v>0.29946099999999998</v>
      </c>
      <c r="H339" s="33">
        <v>1.9158999999999999E-2</v>
      </c>
      <c r="I339" s="33">
        <v>2.2617999999999999E-2</v>
      </c>
      <c r="J339" s="33">
        <v>3.4589999999999998E-3</v>
      </c>
      <c r="K339" s="33">
        <v>0.152945</v>
      </c>
      <c r="L339" s="32">
        <v>408.8</v>
      </c>
      <c r="M339" s="33">
        <v>0.59756100000000001</v>
      </c>
      <c r="N339" s="30">
        <v>18936</v>
      </c>
      <c r="O339" s="30">
        <v>0</v>
      </c>
      <c r="P339" s="30">
        <v>0</v>
      </c>
      <c r="Q339" s="33">
        <v>0.36403400000000002</v>
      </c>
      <c r="R339" s="33">
        <v>5.5050000000000002E-2</v>
      </c>
      <c r="S339" s="33">
        <v>5.9318999999999997E-2</v>
      </c>
      <c r="T339" s="33">
        <v>4.2680000000000001E-3</v>
      </c>
      <c r="U339" s="33">
        <v>7.1954000000000004E-2</v>
      </c>
      <c r="V339" s="32">
        <v>453.4</v>
      </c>
      <c r="W339" s="33">
        <v>0.59756100000000001</v>
      </c>
      <c r="X339" s="30">
        <v>487</v>
      </c>
      <c r="Y339" s="30">
        <v>0</v>
      </c>
      <c r="Z339" s="30">
        <v>0</v>
      </c>
    </row>
    <row r="340" spans="1:26">
      <c r="A340" s="30">
        <v>327</v>
      </c>
      <c r="B340" s="31">
        <v>0.99674768518518519</v>
      </c>
      <c r="C340" s="32">
        <v>105.6</v>
      </c>
      <c r="D340" s="32">
        <v>0</v>
      </c>
      <c r="E340" s="33">
        <v>0</v>
      </c>
      <c r="F340" s="34">
        <v>0</v>
      </c>
      <c r="G340" s="33">
        <v>0.37808900000000001</v>
      </c>
      <c r="H340" s="33">
        <v>1.9744999999999999E-2</v>
      </c>
      <c r="I340" s="33">
        <v>2.4656000000000001E-2</v>
      </c>
      <c r="J340" s="33">
        <v>4.9109999999999996E-3</v>
      </c>
      <c r="K340" s="33">
        <v>0.19917799999999999</v>
      </c>
      <c r="L340" s="32">
        <v>319.7</v>
      </c>
      <c r="M340" s="33">
        <v>2.4390000000000002E-3</v>
      </c>
      <c r="N340" s="30">
        <v>0</v>
      </c>
      <c r="O340" s="30">
        <v>0</v>
      </c>
      <c r="P340" s="30">
        <v>0</v>
      </c>
      <c r="Q340" s="33">
        <v>0.277507</v>
      </c>
      <c r="R340" s="33">
        <v>5.4039999999999998E-2</v>
      </c>
      <c r="S340" s="33">
        <v>5.9412E-2</v>
      </c>
      <c r="T340" s="33">
        <v>5.372E-3</v>
      </c>
      <c r="U340" s="33">
        <v>9.042E-2</v>
      </c>
      <c r="V340" s="32">
        <v>865.2</v>
      </c>
      <c r="W340" s="33">
        <v>2.4390000000000002E-3</v>
      </c>
      <c r="X340" s="30">
        <v>0</v>
      </c>
      <c r="Y340" s="30">
        <v>0</v>
      </c>
      <c r="Z340" s="30">
        <v>0</v>
      </c>
    </row>
    <row r="341" spans="1:26">
      <c r="A341" s="30">
        <v>328</v>
      </c>
      <c r="B341" s="31">
        <v>0.9968055555555555</v>
      </c>
      <c r="C341" s="32">
        <v>104.5</v>
      </c>
      <c r="D341" s="32">
        <v>0</v>
      </c>
      <c r="E341" s="33">
        <v>0</v>
      </c>
      <c r="F341" s="34">
        <v>0</v>
      </c>
      <c r="G341" s="33">
        <v>0.487257</v>
      </c>
      <c r="H341" s="33">
        <v>1.9317999999999998E-2</v>
      </c>
      <c r="I341" s="33">
        <v>2.4323000000000001E-2</v>
      </c>
      <c r="J341" s="33">
        <v>5.0049999999999999E-3</v>
      </c>
      <c r="K341" s="33">
        <v>0.205759</v>
      </c>
      <c r="L341" s="32">
        <v>519</v>
      </c>
      <c r="M341" s="33">
        <v>0.59756100000000001</v>
      </c>
      <c r="N341" s="30">
        <v>0</v>
      </c>
      <c r="O341" s="30">
        <v>0</v>
      </c>
      <c r="P341" s="30">
        <v>0</v>
      </c>
      <c r="Q341" s="33">
        <v>0.23483100000000001</v>
      </c>
      <c r="R341" s="33">
        <v>5.3122000000000003E-2</v>
      </c>
      <c r="S341" s="33">
        <v>5.6939999999999998E-2</v>
      </c>
      <c r="T341" s="33">
        <v>3.8170000000000001E-3</v>
      </c>
      <c r="U341" s="33">
        <v>6.7039000000000001E-2</v>
      </c>
      <c r="V341" s="32">
        <v>525.5</v>
      </c>
      <c r="W341" s="33">
        <v>0.59756100000000001</v>
      </c>
      <c r="X341" s="30">
        <v>0</v>
      </c>
      <c r="Y341" s="30">
        <v>0</v>
      </c>
      <c r="Z341" s="30">
        <v>0</v>
      </c>
    </row>
    <row r="342" spans="1:26">
      <c r="A342" s="30">
        <v>329</v>
      </c>
      <c r="B342" s="31">
        <v>0.99687500000000007</v>
      </c>
      <c r="C342" s="32">
        <v>104</v>
      </c>
      <c r="D342" s="32">
        <v>0</v>
      </c>
      <c r="E342" s="33">
        <v>0</v>
      </c>
      <c r="F342" s="34">
        <v>0</v>
      </c>
      <c r="G342" s="33">
        <v>0.82347899999999996</v>
      </c>
      <c r="H342" s="33">
        <v>2.8787E-2</v>
      </c>
      <c r="I342" s="33">
        <v>4.4706999999999997E-2</v>
      </c>
      <c r="J342" s="33">
        <v>1.5921000000000001E-2</v>
      </c>
      <c r="K342" s="33">
        <v>0.35610799999999998</v>
      </c>
      <c r="L342" s="32">
        <v>402.3</v>
      </c>
      <c r="M342" s="33">
        <v>2.4390000000000002E-3</v>
      </c>
      <c r="N342" s="30">
        <v>501</v>
      </c>
      <c r="O342" s="30">
        <v>0</v>
      </c>
      <c r="P342" s="30">
        <v>0</v>
      </c>
      <c r="Q342" s="33">
        <v>0.43275000000000002</v>
      </c>
      <c r="R342" s="33">
        <v>5.1784999999999998E-2</v>
      </c>
      <c r="S342" s="33">
        <v>5.8555000000000003E-2</v>
      </c>
      <c r="T342" s="33">
        <v>6.77E-3</v>
      </c>
      <c r="U342" s="33">
        <v>0.115621</v>
      </c>
      <c r="V342" s="32">
        <v>243.5</v>
      </c>
      <c r="W342" s="33">
        <v>2.4390000000000002E-3</v>
      </c>
      <c r="X342" s="30">
        <v>1308</v>
      </c>
      <c r="Y342" s="30">
        <v>0</v>
      </c>
      <c r="Z342" s="30">
        <v>0</v>
      </c>
    </row>
    <row r="343" spans="1:26">
      <c r="A343" s="30">
        <v>330</v>
      </c>
      <c r="B343" s="31">
        <v>0.99693287037037026</v>
      </c>
      <c r="C343" s="32">
        <v>102.5</v>
      </c>
      <c r="D343" s="32">
        <v>0</v>
      </c>
      <c r="E343" s="33">
        <v>0</v>
      </c>
      <c r="F343" s="34">
        <v>0</v>
      </c>
      <c r="G343" s="33">
        <v>0.67568899999999998</v>
      </c>
      <c r="H343" s="33">
        <v>2.2579999999999999E-2</v>
      </c>
      <c r="I343" s="33">
        <v>3.0473E-2</v>
      </c>
      <c r="J343" s="33">
        <v>7.8930000000000007E-3</v>
      </c>
      <c r="K343" s="33">
        <v>0.25902399999999998</v>
      </c>
      <c r="L343" s="32">
        <v>457.4</v>
      </c>
      <c r="M343" s="33">
        <v>5.9555999999999998E-2</v>
      </c>
      <c r="N343" s="30">
        <v>0</v>
      </c>
      <c r="O343" s="30">
        <v>0</v>
      </c>
      <c r="P343" s="30">
        <v>0</v>
      </c>
      <c r="Q343" s="33">
        <v>0.25272899999999998</v>
      </c>
      <c r="R343" s="33">
        <v>5.0064999999999998E-2</v>
      </c>
      <c r="S343" s="33">
        <v>5.6385999999999999E-2</v>
      </c>
      <c r="T343" s="33">
        <v>6.3200000000000001E-3</v>
      </c>
      <c r="U343" s="33">
        <v>0.112092</v>
      </c>
      <c r="V343" s="32">
        <v>343.2</v>
      </c>
      <c r="W343" s="33">
        <v>0.13920199999999999</v>
      </c>
      <c r="X343" s="30">
        <v>1342</v>
      </c>
      <c r="Y343" s="30">
        <v>0</v>
      </c>
      <c r="Z343" s="30">
        <v>0</v>
      </c>
    </row>
    <row r="344" spans="1:26">
      <c r="A344" s="30">
        <v>331</v>
      </c>
      <c r="B344" s="31">
        <v>0.99700231481481483</v>
      </c>
      <c r="C344" s="32">
        <v>102</v>
      </c>
      <c r="D344" s="32">
        <v>0</v>
      </c>
      <c r="E344" s="33">
        <v>0</v>
      </c>
      <c r="F344" s="34">
        <v>0</v>
      </c>
      <c r="G344" s="33">
        <v>0.98858500000000005</v>
      </c>
      <c r="H344" s="33">
        <v>7.9365000000000005E-2</v>
      </c>
      <c r="I344" s="33">
        <v>0.165184</v>
      </c>
      <c r="J344" s="33">
        <v>8.5818000000000005E-2</v>
      </c>
      <c r="K344" s="33">
        <v>0.51953199999999999</v>
      </c>
      <c r="L344" s="32">
        <v>264.60000000000002</v>
      </c>
      <c r="M344" s="33">
        <v>0.21396899999999999</v>
      </c>
      <c r="N344" s="30">
        <v>828</v>
      </c>
      <c r="O344" s="30">
        <v>0</v>
      </c>
      <c r="P344" s="30">
        <v>0</v>
      </c>
      <c r="Q344" s="33">
        <v>0.36444799999999999</v>
      </c>
      <c r="R344" s="33">
        <v>5.4142999999999997E-2</v>
      </c>
      <c r="S344" s="33">
        <v>5.9934000000000001E-2</v>
      </c>
      <c r="T344" s="33">
        <v>5.7910000000000001E-3</v>
      </c>
      <c r="U344" s="33">
        <v>9.6625000000000003E-2</v>
      </c>
      <c r="V344" s="32">
        <v>313.2</v>
      </c>
      <c r="W344" s="33">
        <v>2.4390000000000002E-3</v>
      </c>
      <c r="X344" s="30">
        <v>1346</v>
      </c>
      <c r="Y344" s="30">
        <v>0</v>
      </c>
      <c r="Z344" s="30">
        <v>0</v>
      </c>
    </row>
    <row r="345" spans="1:26">
      <c r="A345" s="30">
        <v>332</v>
      </c>
      <c r="B345" s="31">
        <v>0.99706018518518524</v>
      </c>
      <c r="C345" s="32">
        <v>100.9</v>
      </c>
      <c r="D345" s="32">
        <v>0</v>
      </c>
      <c r="E345" s="33">
        <v>0</v>
      </c>
      <c r="F345" s="34">
        <v>0</v>
      </c>
      <c r="G345" s="33">
        <v>0.25279000000000001</v>
      </c>
      <c r="H345" s="33">
        <v>2.0954E-2</v>
      </c>
      <c r="I345" s="33">
        <v>2.4176E-2</v>
      </c>
      <c r="J345" s="33">
        <v>3.222E-3</v>
      </c>
      <c r="K345" s="33">
        <v>0.13327900000000001</v>
      </c>
      <c r="L345" s="32">
        <v>334.2</v>
      </c>
      <c r="M345" s="33">
        <v>0.59756100000000001</v>
      </c>
      <c r="N345" s="30">
        <v>1125</v>
      </c>
      <c r="O345" s="30">
        <v>0</v>
      </c>
      <c r="P345" s="30">
        <v>0</v>
      </c>
      <c r="Q345" s="33">
        <v>0.38081700000000002</v>
      </c>
      <c r="R345" s="33">
        <v>5.4038000000000003E-2</v>
      </c>
      <c r="S345" s="33">
        <v>5.8907000000000001E-2</v>
      </c>
      <c r="T345" s="33">
        <v>4.8690000000000001E-3</v>
      </c>
      <c r="U345" s="33">
        <v>8.2652000000000003E-2</v>
      </c>
      <c r="V345" s="32">
        <v>450.9</v>
      </c>
      <c r="W345" s="33">
        <v>0.59756100000000001</v>
      </c>
      <c r="X345" s="30">
        <v>1142</v>
      </c>
      <c r="Y345" s="30">
        <v>0</v>
      </c>
      <c r="Z345" s="30">
        <v>0</v>
      </c>
    </row>
    <row r="346" spans="1:26">
      <c r="A346" s="30">
        <v>333</v>
      </c>
      <c r="B346" s="31">
        <v>0.99712962962962959</v>
      </c>
      <c r="C346" s="32">
        <v>99.8</v>
      </c>
      <c r="D346" s="32">
        <v>0</v>
      </c>
      <c r="E346" s="33">
        <v>0</v>
      </c>
      <c r="F346" s="34">
        <v>0</v>
      </c>
      <c r="G346" s="33">
        <v>0.68314299999999994</v>
      </c>
      <c r="H346" s="33">
        <v>2.1635000000000001E-2</v>
      </c>
      <c r="I346" s="33">
        <v>3.0422999999999999E-2</v>
      </c>
      <c r="J346" s="33">
        <v>8.7880000000000007E-3</v>
      </c>
      <c r="K346" s="33">
        <v>0.28886600000000001</v>
      </c>
      <c r="L346" s="32">
        <v>468</v>
      </c>
      <c r="M346" s="33">
        <v>0.45591999999999999</v>
      </c>
      <c r="N346" s="30">
        <v>0</v>
      </c>
      <c r="O346" s="30">
        <v>0</v>
      </c>
      <c r="P346" s="30">
        <v>0</v>
      </c>
      <c r="Q346" s="33">
        <v>0.56579599999999997</v>
      </c>
      <c r="R346" s="33">
        <v>5.5924000000000001E-2</v>
      </c>
      <c r="S346" s="33">
        <v>6.3592999999999997E-2</v>
      </c>
      <c r="T346" s="33">
        <v>7.6699999999999997E-3</v>
      </c>
      <c r="U346" s="33">
        <v>0.120603</v>
      </c>
      <c r="V346" s="32">
        <v>347.2</v>
      </c>
      <c r="W346" s="33">
        <v>2.4390000000000002E-3</v>
      </c>
      <c r="X346" s="30">
        <v>1839</v>
      </c>
      <c r="Y346" s="30">
        <v>0</v>
      </c>
      <c r="Z346" s="30">
        <v>0</v>
      </c>
    </row>
    <row r="347" spans="1:26">
      <c r="A347" s="30">
        <v>334</v>
      </c>
      <c r="B347" s="31">
        <v>0.9971875</v>
      </c>
      <c r="C347" s="32">
        <v>98.5</v>
      </c>
      <c r="D347" s="32">
        <v>0</v>
      </c>
      <c r="E347" s="33">
        <v>0</v>
      </c>
      <c r="F347" s="34">
        <v>0</v>
      </c>
      <c r="G347" s="33">
        <v>0.55137599999999998</v>
      </c>
      <c r="H347" s="33">
        <v>2.1000999999999999E-2</v>
      </c>
      <c r="I347" s="33">
        <v>2.7406E-2</v>
      </c>
      <c r="J347" s="33">
        <v>6.4060000000000002E-3</v>
      </c>
      <c r="K347" s="33">
        <v>0.23372799999999999</v>
      </c>
      <c r="L347" s="32">
        <v>425.9</v>
      </c>
      <c r="M347" s="33">
        <v>0.45591999999999999</v>
      </c>
      <c r="N347" s="30">
        <v>593</v>
      </c>
      <c r="O347" s="30">
        <v>0</v>
      </c>
      <c r="P347" s="30">
        <v>0</v>
      </c>
      <c r="Q347" s="33">
        <v>0.62547399999999997</v>
      </c>
      <c r="R347" s="33">
        <v>5.9243999999999998E-2</v>
      </c>
      <c r="S347" s="33">
        <v>6.7824999999999996E-2</v>
      </c>
      <c r="T347" s="33">
        <v>8.5810000000000001E-3</v>
      </c>
      <c r="U347" s="33">
        <v>0.12651599999999999</v>
      </c>
      <c r="V347" s="32">
        <v>436.4</v>
      </c>
      <c r="W347" s="33">
        <v>2.4390000000000002E-3</v>
      </c>
      <c r="X347" s="30">
        <v>0</v>
      </c>
      <c r="Y347" s="30">
        <v>0</v>
      </c>
      <c r="Z347" s="30">
        <v>0</v>
      </c>
    </row>
    <row r="348" spans="1:26">
      <c r="A348" s="30">
        <v>335</v>
      </c>
      <c r="B348" s="31">
        <v>0.99725694444444446</v>
      </c>
      <c r="C348" s="32">
        <v>97.1</v>
      </c>
      <c r="D348" s="32">
        <v>0</v>
      </c>
      <c r="E348" s="33">
        <v>0</v>
      </c>
      <c r="F348" s="34">
        <v>0</v>
      </c>
      <c r="G348" s="33">
        <v>0.69779899999999995</v>
      </c>
      <c r="H348" s="33">
        <v>2.2686000000000001E-2</v>
      </c>
      <c r="I348" s="33">
        <v>3.1639E-2</v>
      </c>
      <c r="J348" s="33">
        <v>8.9529999999999992E-3</v>
      </c>
      <c r="K348" s="33">
        <v>0.28298000000000001</v>
      </c>
      <c r="L348" s="32">
        <v>498</v>
      </c>
      <c r="M348" s="33">
        <v>0.22674</v>
      </c>
      <c r="N348" s="30">
        <v>2069</v>
      </c>
      <c r="O348" s="30">
        <v>0</v>
      </c>
      <c r="P348" s="30">
        <v>0</v>
      </c>
      <c r="Q348" s="33">
        <v>0.53008599999999995</v>
      </c>
      <c r="R348" s="33">
        <v>5.2316000000000001E-2</v>
      </c>
      <c r="S348" s="33">
        <v>6.0247000000000002E-2</v>
      </c>
      <c r="T348" s="33">
        <v>7.9310000000000005E-3</v>
      </c>
      <c r="U348" s="33">
        <v>0.131634</v>
      </c>
      <c r="V348" s="32">
        <v>306.7</v>
      </c>
      <c r="W348" s="33">
        <v>7.4191000000000007E-2</v>
      </c>
      <c r="X348" s="30">
        <v>3719</v>
      </c>
      <c r="Y348" s="30">
        <v>0</v>
      </c>
      <c r="Z348" s="30">
        <v>0</v>
      </c>
    </row>
    <row r="349" spans="1:26">
      <c r="A349" s="30">
        <v>336</v>
      </c>
      <c r="B349" s="31">
        <v>0.99731481481481488</v>
      </c>
      <c r="C349" s="32">
        <v>96.7</v>
      </c>
      <c r="D349" s="32">
        <v>0</v>
      </c>
      <c r="E349" s="33">
        <v>0</v>
      </c>
      <c r="F349" s="34">
        <v>0</v>
      </c>
      <c r="G349" s="33">
        <v>0.550813</v>
      </c>
      <c r="H349" s="33">
        <v>2.4246E-2</v>
      </c>
      <c r="I349" s="33">
        <v>3.2667000000000002E-2</v>
      </c>
      <c r="J349" s="33">
        <v>8.4209999999999997E-3</v>
      </c>
      <c r="K349" s="33">
        <v>0.25778000000000001</v>
      </c>
      <c r="L349" s="32">
        <v>542.6</v>
      </c>
      <c r="M349" s="33">
        <v>0.22674</v>
      </c>
      <c r="N349" s="30">
        <v>743</v>
      </c>
      <c r="O349" s="30">
        <v>0</v>
      </c>
      <c r="P349" s="30">
        <v>0</v>
      </c>
      <c r="Q349" s="33">
        <v>0.88806399999999996</v>
      </c>
      <c r="R349" s="33">
        <v>7.5689000000000006E-2</v>
      </c>
      <c r="S349" s="33">
        <v>0.107834</v>
      </c>
      <c r="T349" s="33">
        <v>3.2145E-2</v>
      </c>
      <c r="U349" s="33">
        <v>0.29809400000000003</v>
      </c>
      <c r="V349" s="32">
        <v>591.20000000000005</v>
      </c>
      <c r="W349" s="33">
        <v>0.11064300000000001</v>
      </c>
      <c r="X349" s="30">
        <v>1583</v>
      </c>
      <c r="Y349" s="30">
        <v>0</v>
      </c>
      <c r="Z349" s="30">
        <v>0</v>
      </c>
    </row>
    <row r="350" spans="1:26">
      <c r="A350" s="30">
        <v>337</v>
      </c>
      <c r="B350" s="31">
        <v>0.99737268518518529</v>
      </c>
      <c r="C350" s="32">
        <v>95.8</v>
      </c>
      <c r="D350" s="32">
        <v>0</v>
      </c>
      <c r="E350" s="33">
        <v>0</v>
      </c>
      <c r="F350" s="34">
        <v>0</v>
      </c>
      <c r="G350" s="33">
        <v>0.50378999999999996</v>
      </c>
      <c r="H350" s="33">
        <v>2.1047E-2</v>
      </c>
      <c r="I350" s="33">
        <v>2.5389999999999999E-2</v>
      </c>
      <c r="J350" s="33">
        <v>4.3429999999999996E-3</v>
      </c>
      <c r="K350" s="33">
        <v>0.17105000000000001</v>
      </c>
      <c r="L350" s="32">
        <v>370.7</v>
      </c>
      <c r="M350" s="33">
        <v>0.51002199999999998</v>
      </c>
      <c r="N350" s="30">
        <v>1858</v>
      </c>
      <c r="O350" s="30">
        <v>0</v>
      </c>
      <c r="P350" s="30">
        <v>0</v>
      </c>
      <c r="Q350" s="33">
        <v>0.45079900000000001</v>
      </c>
      <c r="R350" s="33">
        <v>5.7950000000000002E-2</v>
      </c>
      <c r="S350" s="33">
        <v>6.4507999999999996E-2</v>
      </c>
      <c r="T350" s="33">
        <v>6.5579999999999996E-3</v>
      </c>
      <c r="U350" s="33">
        <v>0.101659</v>
      </c>
      <c r="V350" s="32">
        <v>457.4</v>
      </c>
      <c r="W350" s="33">
        <v>0.59756100000000001</v>
      </c>
      <c r="X350" s="30">
        <v>1542</v>
      </c>
      <c r="Y350" s="30">
        <v>0</v>
      </c>
      <c r="Z350" s="30">
        <v>0</v>
      </c>
    </row>
    <row r="351" spans="1:26">
      <c r="A351" s="30">
        <v>338</v>
      </c>
      <c r="B351" s="31">
        <v>0.99744212962962964</v>
      </c>
      <c r="C351" s="32">
        <v>94.5</v>
      </c>
      <c r="D351" s="32">
        <v>0</v>
      </c>
      <c r="E351" s="33">
        <v>0</v>
      </c>
      <c r="F351" s="34">
        <v>0</v>
      </c>
      <c r="G351" s="33">
        <v>0.717835</v>
      </c>
      <c r="H351" s="33">
        <v>2.2443000000000001E-2</v>
      </c>
      <c r="I351" s="33">
        <v>3.0619E-2</v>
      </c>
      <c r="J351" s="33">
        <v>8.1759999999999992E-3</v>
      </c>
      <c r="K351" s="33">
        <v>0.267009</v>
      </c>
      <c r="L351" s="32">
        <v>446.9</v>
      </c>
      <c r="M351" s="33">
        <v>0.59756100000000001</v>
      </c>
      <c r="N351" s="30">
        <v>6242</v>
      </c>
      <c r="O351" s="30">
        <v>0</v>
      </c>
      <c r="P351" s="30">
        <v>0</v>
      </c>
      <c r="Q351" s="33">
        <v>0.75122</v>
      </c>
      <c r="R351" s="33">
        <v>5.9264999999999998E-2</v>
      </c>
      <c r="S351" s="33">
        <v>7.1904999999999997E-2</v>
      </c>
      <c r="T351" s="33">
        <v>1.264E-2</v>
      </c>
      <c r="U351" s="33">
        <v>0.175791</v>
      </c>
      <c r="V351" s="32">
        <v>347.2</v>
      </c>
      <c r="W351" s="33">
        <v>2.4390000000000002E-3</v>
      </c>
      <c r="X351" s="30">
        <v>942</v>
      </c>
      <c r="Y351" s="30">
        <v>0</v>
      </c>
      <c r="Z351" s="30">
        <v>0</v>
      </c>
    </row>
    <row r="352" spans="1:26">
      <c r="A352" s="30">
        <v>339</v>
      </c>
      <c r="B352" s="31">
        <v>0.99750000000000005</v>
      </c>
      <c r="C352" s="32">
        <v>92.7</v>
      </c>
      <c r="D352" s="32">
        <v>0</v>
      </c>
      <c r="E352" s="33">
        <v>0</v>
      </c>
      <c r="F352" s="34">
        <v>0</v>
      </c>
      <c r="G352" s="33">
        <v>0.75889200000000001</v>
      </c>
      <c r="H352" s="33">
        <v>3.0962E-2</v>
      </c>
      <c r="I352" s="33">
        <v>4.4207999999999997E-2</v>
      </c>
      <c r="J352" s="33">
        <v>1.3246000000000001E-2</v>
      </c>
      <c r="K352" s="33">
        <v>0.29963400000000001</v>
      </c>
      <c r="L352" s="32">
        <v>370.7</v>
      </c>
      <c r="M352" s="33">
        <v>0.27782699999999999</v>
      </c>
      <c r="N352" s="30">
        <v>1508</v>
      </c>
      <c r="O352" s="30">
        <v>0</v>
      </c>
      <c r="P352" s="30">
        <v>0</v>
      </c>
      <c r="Q352" s="33">
        <v>0.84707200000000005</v>
      </c>
      <c r="R352" s="33">
        <v>6.7399000000000001E-2</v>
      </c>
      <c r="S352" s="33">
        <v>8.5782999999999998E-2</v>
      </c>
      <c r="T352" s="33">
        <v>1.8384000000000001E-2</v>
      </c>
      <c r="U352" s="33">
        <v>0.214305</v>
      </c>
      <c r="V352" s="32">
        <v>432.4</v>
      </c>
      <c r="W352" s="33">
        <v>0.151973</v>
      </c>
      <c r="X352" s="30">
        <v>1062</v>
      </c>
      <c r="Y352" s="30">
        <v>0</v>
      </c>
      <c r="Z352" s="30">
        <v>0</v>
      </c>
    </row>
    <row r="353" spans="1:26">
      <c r="A353" s="30">
        <v>340</v>
      </c>
      <c r="B353" s="31">
        <v>0.9975694444444444</v>
      </c>
      <c r="C353" s="32">
        <v>91.4</v>
      </c>
      <c r="D353" s="32">
        <v>0</v>
      </c>
      <c r="E353" s="33">
        <v>0</v>
      </c>
      <c r="F353" s="34">
        <v>0</v>
      </c>
      <c r="G353" s="33">
        <v>0.91971700000000001</v>
      </c>
      <c r="H353" s="33">
        <v>3.7442999999999997E-2</v>
      </c>
      <c r="I353" s="33">
        <v>6.3880999999999993E-2</v>
      </c>
      <c r="J353" s="33">
        <v>2.6436999999999999E-2</v>
      </c>
      <c r="K353" s="33">
        <v>0.413854</v>
      </c>
      <c r="L353" s="32">
        <v>425.9</v>
      </c>
      <c r="M353" s="33">
        <v>2.4390000000000002E-3</v>
      </c>
      <c r="N353" s="30">
        <v>840</v>
      </c>
      <c r="O353" s="30">
        <v>0</v>
      </c>
      <c r="P353" s="30">
        <v>0</v>
      </c>
      <c r="Q353" s="33">
        <v>0.91001200000000004</v>
      </c>
      <c r="R353" s="33">
        <v>6.6226999999999994E-2</v>
      </c>
      <c r="S353" s="33">
        <v>9.3308000000000002E-2</v>
      </c>
      <c r="T353" s="33">
        <v>2.7081000000000001E-2</v>
      </c>
      <c r="U353" s="33">
        <v>0.29022999999999999</v>
      </c>
      <c r="V353" s="32">
        <v>436.4</v>
      </c>
      <c r="W353" s="33">
        <v>2.4390000000000002E-3</v>
      </c>
      <c r="X353" s="30">
        <v>704</v>
      </c>
      <c r="Y353" s="30">
        <v>0</v>
      </c>
      <c r="Z353" s="30">
        <v>0</v>
      </c>
    </row>
    <row r="354" spans="1:26">
      <c r="A354" s="30">
        <v>341</v>
      </c>
      <c r="B354" s="31">
        <v>0.99762731481481481</v>
      </c>
      <c r="C354" s="32">
        <v>90.7</v>
      </c>
      <c r="D354" s="32">
        <v>0</v>
      </c>
      <c r="E354" s="33">
        <v>0</v>
      </c>
      <c r="F354" s="34">
        <v>0</v>
      </c>
      <c r="G354" s="33">
        <v>0.91922099999999995</v>
      </c>
      <c r="H354" s="33">
        <v>4.1154999999999997E-2</v>
      </c>
      <c r="I354" s="33">
        <v>7.4423000000000003E-2</v>
      </c>
      <c r="J354" s="33">
        <v>3.3267999999999999E-2</v>
      </c>
      <c r="K354" s="33">
        <v>0.44700899999999999</v>
      </c>
      <c r="L354" s="32">
        <v>425.9</v>
      </c>
      <c r="M354" s="33">
        <v>7.7205999999999997E-2</v>
      </c>
      <c r="N354" s="30">
        <v>781</v>
      </c>
      <c r="O354" s="30">
        <v>0</v>
      </c>
      <c r="P354" s="30">
        <v>0</v>
      </c>
      <c r="Q354" s="33">
        <v>0.98241599999999996</v>
      </c>
      <c r="R354" s="33">
        <v>0.14063400000000001</v>
      </c>
      <c r="S354" s="33">
        <v>0.22800300000000001</v>
      </c>
      <c r="T354" s="33">
        <v>8.7369000000000002E-2</v>
      </c>
      <c r="U354" s="33">
        <v>0.38319300000000001</v>
      </c>
      <c r="V354" s="32">
        <v>459.9</v>
      </c>
      <c r="W354" s="33">
        <v>0.17263800000000001</v>
      </c>
      <c r="X354" s="30">
        <v>916</v>
      </c>
      <c r="Y354" s="30">
        <v>0</v>
      </c>
      <c r="Z354" s="30">
        <v>0</v>
      </c>
    </row>
    <row r="355" spans="1:26">
      <c r="A355" s="30">
        <v>342</v>
      </c>
      <c r="B355" s="31">
        <v>0.99769675925925927</v>
      </c>
      <c r="C355" s="32">
        <v>89.4</v>
      </c>
      <c r="D355" s="32">
        <v>0</v>
      </c>
      <c r="E355" s="33">
        <v>0</v>
      </c>
      <c r="F355" s="34">
        <v>0</v>
      </c>
      <c r="G355" s="33">
        <v>0.99306099999999997</v>
      </c>
      <c r="H355" s="33">
        <v>8.5557999999999995E-2</v>
      </c>
      <c r="I355" s="33">
        <v>0.20866100000000001</v>
      </c>
      <c r="J355" s="33">
        <v>0.12310400000000001</v>
      </c>
      <c r="K355" s="33">
        <v>0.58996800000000005</v>
      </c>
      <c r="L355" s="32">
        <v>281.60000000000002</v>
      </c>
      <c r="M355" s="33">
        <v>9.7871E-2</v>
      </c>
      <c r="N355" s="30">
        <v>434</v>
      </c>
      <c r="O355" s="30">
        <v>0</v>
      </c>
      <c r="P355" s="30">
        <v>0</v>
      </c>
      <c r="Q355" s="33">
        <v>0.98228800000000005</v>
      </c>
      <c r="R355" s="33">
        <v>0.134933</v>
      </c>
      <c r="S355" s="33">
        <v>0.234651</v>
      </c>
      <c r="T355" s="33">
        <v>9.9718000000000001E-2</v>
      </c>
      <c r="U355" s="33">
        <v>0.42496200000000001</v>
      </c>
      <c r="V355" s="32">
        <v>319.7</v>
      </c>
      <c r="W355" s="33">
        <v>2.4390000000000002E-3</v>
      </c>
      <c r="X355" s="30">
        <v>383</v>
      </c>
      <c r="Y355" s="30">
        <v>0</v>
      </c>
      <c r="Z355" s="30">
        <v>0</v>
      </c>
    </row>
    <row r="356" spans="1:26">
      <c r="A356" s="30">
        <v>343</v>
      </c>
      <c r="B356" s="31">
        <v>0.99775462962962969</v>
      </c>
      <c r="C356" s="32">
        <v>88.1</v>
      </c>
      <c r="D356" s="32">
        <v>0</v>
      </c>
      <c r="E356" s="33">
        <v>0</v>
      </c>
      <c r="F356" s="34">
        <v>0</v>
      </c>
      <c r="G356" s="33">
        <v>0.99563699999999999</v>
      </c>
      <c r="H356" s="33">
        <v>0.23491799999999999</v>
      </c>
      <c r="I356" s="33">
        <v>0.47178300000000001</v>
      </c>
      <c r="J356" s="33">
        <v>0.23686399999999999</v>
      </c>
      <c r="K356" s="33">
        <v>0.50206200000000001</v>
      </c>
      <c r="L356" s="32">
        <v>285.60000000000002</v>
      </c>
      <c r="M356" s="33">
        <v>0.24740500000000001</v>
      </c>
      <c r="N356" s="30">
        <v>567</v>
      </c>
      <c r="O356" s="30">
        <v>0</v>
      </c>
      <c r="P356" s="30">
        <v>0</v>
      </c>
      <c r="Q356" s="33">
        <v>0.95884100000000005</v>
      </c>
      <c r="R356" s="33">
        <v>0.104348</v>
      </c>
      <c r="S356" s="33">
        <v>0.167937</v>
      </c>
      <c r="T356" s="33">
        <v>6.3589000000000007E-2</v>
      </c>
      <c r="U356" s="33">
        <v>0.37864700000000001</v>
      </c>
      <c r="V356" s="32">
        <v>485</v>
      </c>
      <c r="W356" s="33">
        <v>2.4390000000000002E-3</v>
      </c>
      <c r="X356" s="30">
        <v>1185</v>
      </c>
      <c r="Y356" s="30">
        <v>0</v>
      </c>
      <c r="Z356" s="30">
        <v>0</v>
      </c>
    </row>
    <row r="357" spans="1:26">
      <c r="A357" s="30">
        <v>344</v>
      </c>
      <c r="B357" s="31">
        <v>0.99782407407407403</v>
      </c>
      <c r="C357" s="32">
        <v>87.1</v>
      </c>
      <c r="D357" s="32">
        <v>0</v>
      </c>
      <c r="E357" s="33">
        <v>0</v>
      </c>
      <c r="F357" s="34">
        <v>0</v>
      </c>
      <c r="G357" s="33">
        <v>0.97953100000000004</v>
      </c>
      <c r="H357" s="33">
        <v>9.6477999999999994E-2</v>
      </c>
      <c r="I357" s="33">
        <v>0.182089</v>
      </c>
      <c r="J357" s="33">
        <v>8.5610000000000006E-2</v>
      </c>
      <c r="K357" s="33">
        <v>0.47015800000000002</v>
      </c>
      <c r="L357" s="32">
        <v>425.9</v>
      </c>
      <c r="M357" s="33">
        <v>0.17263800000000001</v>
      </c>
      <c r="N357" s="30">
        <v>1211</v>
      </c>
      <c r="O357" s="30">
        <v>0</v>
      </c>
      <c r="P357" s="30">
        <v>0</v>
      </c>
      <c r="Q357" s="33">
        <v>0.40693000000000001</v>
      </c>
      <c r="R357" s="33">
        <v>0.253909</v>
      </c>
      <c r="S357" s="33">
        <v>0.51269600000000004</v>
      </c>
      <c r="T357" s="33">
        <v>0.25878800000000002</v>
      </c>
      <c r="U357" s="33">
        <v>0.50475800000000004</v>
      </c>
      <c r="V357" s="32">
        <v>103.3</v>
      </c>
      <c r="W357" s="33">
        <v>0.22674</v>
      </c>
      <c r="X357" s="30">
        <v>0</v>
      </c>
      <c r="Y357" s="30">
        <v>0</v>
      </c>
      <c r="Z357" s="30">
        <v>0</v>
      </c>
    </row>
    <row r="358" spans="1:26">
      <c r="A358" s="30">
        <v>345</v>
      </c>
      <c r="B358" s="31">
        <v>0.99788194444444445</v>
      </c>
      <c r="C358" s="32">
        <v>86.3</v>
      </c>
      <c r="D358" s="32">
        <v>0</v>
      </c>
      <c r="E358" s="33">
        <v>0</v>
      </c>
      <c r="F358" s="34">
        <v>0</v>
      </c>
      <c r="G358" s="33">
        <v>0.98636800000000002</v>
      </c>
      <c r="H358" s="33">
        <v>9.6196000000000004E-2</v>
      </c>
      <c r="I358" s="33">
        <v>0.188225</v>
      </c>
      <c r="J358" s="33">
        <v>9.2029E-2</v>
      </c>
      <c r="K358" s="33">
        <v>0.48892999999999998</v>
      </c>
      <c r="L358" s="32">
        <v>378.8</v>
      </c>
      <c r="M358" s="33">
        <v>0.169623</v>
      </c>
      <c r="N358" s="30">
        <v>690</v>
      </c>
      <c r="O358" s="30">
        <v>0</v>
      </c>
      <c r="P358" s="30">
        <v>0</v>
      </c>
      <c r="Q358" s="33">
        <v>0.55761499999999997</v>
      </c>
      <c r="R358" s="33">
        <v>0.16146099999999999</v>
      </c>
      <c r="S358" s="33">
        <v>0.19467899999999999</v>
      </c>
      <c r="T358" s="33">
        <v>3.3217999999999998E-2</v>
      </c>
      <c r="U358" s="33">
        <v>0.17063200000000001</v>
      </c>
      <c r="V358" s="32">
        <v>523.1</v>
      </c>
      <c r="W358" s="33">
        <v>0.59756100000000001</v>
      </c>
      <c r="X358" s="30">
        <v>403</v>
      </c>
      <c r="Y358" s="30">
        <v>0</v>
      </c>
      <c r="Z358" s="30">
        <v>0</v>
      </c>
    </row>
    <row r="359" spans="1:26">
      <c r="A359" s="30">
        <v>346</v>
      </c>
      <c r="B359" s="31">
        <v>0.99795138888888879</v>
      </c>
      <c r="C359" s="32">
        <v>84.9</v>
      </c>
      <c r="D359" s="32">
        <v>0</v>
      </c>
      <c r="E359" s="33">
        <v>0</v>
      </c>
      <c r="F359" s="34">
        <v>0</v>
      </c>
      <c r="G359" s="33">
        <v>0.29327500000000001</v>
      </c>
      <c r="H359" s="33">
        <v>0.304313</v>
      </c>
      <c r="I359" s="33">
        <v>0.43456600000000001</v>
      </c>
      <c r="J359" s="33">
        <v>0.13025400000000001</v>
      </c>
      <c r="K359" s="33">
        <v>0.29973300000000003</v>
      </c>
      <c r="L359" s="32">
        <v>107.3</v>
      </c>
      <c r="M359" s="33">
        <v>0.36838100000000001</v>
      </c>
      <c r="N359" s="30">
        <v>666</v>
      </c>
      <c r="O359" s="30">
        <v>0</v>
      </c>
      <c r="P359" s="30">
        <v>0</v>
      </c>
      <c r="Q359" s="33">
        <v>0.99331800000000003</v>
      </c>
      <c r="R359" s="33">
        <v>0.26006699999999999</v>
      </c>
      <c r="S359" s="33">
        <v>0.54420800000000003</v>
      </c>
      <c r="T359" s="33">
        <v>0.28414099999999998</v>
      </c>
      <c r="U359" s="33">
        <v>0.522119</v>
      </c>
      <c r="V359" s="32">
        <v>468</v>
      </c>
      <c r="W359" s="33">
        <v>2.4390000000000002E-3</v>
      </c>
      <c r="X359" s="30">
        <v>883</v>
      </c>
      <c r="Y359" s="30">
        <v>0</v>
      </c>
      <c r="Z359" s="30">
        <v>0</v>
      </c>
    </row>
    <row r="360" spans="1:26">
      <c r="A360" s="30">
        <v>347</v>
      </c>
      <c r="B360" s="31">
        <v>0.99800925925925921</v>
      </c>
      <c r="C360" s="32">
        <v>83.2</v>
      </c>
      <c r="D360" s="32">
        <v>0</v>
      </c>
      <c r="E360" s="33">
        <v>0</v>
      </c>
      <c r="F360" s="34">
        <v>0</v>
      </c>
      <c r="G360" s="33">
        <v>0.99723799999999996</v>
      </c>
      <c r="H360" s="33">
        <v>0.33249600000000001</v>
      </c>
      <c r="I360" s="33">
        <v>0.78190000000000004</v>
      </c>
      <c r="J360" s="33">
        <v>0.44940400000000003</v>
      </c>
      <c r="K360" s="33">
        <v>0.57475900000000002</v>
      </c>
      <c r="L360" s="32">
        <v>319.7</v>
      </c>
      <c r="M360" s="33">
        <v>3.5875999999999998E-2</v>
      </c>
      <c r="N360" s="30">
        <v>327</v>
      </c>
      <c r="O360" s="30">
        <v>0</v>
      </c>
      <c r="P360" s="30">
        <v>0</v>
      </c>
      <c r="Q360" s="33">
        <v>0.34851799999999999</v>
      </c>
      <c r="R360" s="33">
        <v>0.73894899999999997</v>
      </c>
      <c r="S360" s="33">
        <v>0.94323500000000005</v>
      </c>
      <c r="T360" s="33">
        <v>0.204286</v>
      </c>
      <c r="U360" s="33">
        <v>0.21657999999999999</v>
      </c>
      <c r="V360" s="32">
        <v>230.5</v>
      </c>
      <c r="W360" s="33">
        <v>0.36838100000000001</v>
      </c>
      <c r="X360" s="30">
        <v>233</v>
      </c>
      <c r="Y360" s="30">
        <v>0</v>
      </c>
      <c r="Z360" s="30">
        <v>0</v>
      </c>
    </row>
    <row r="361" spans="1:26">
      <c r="A361" s="30">
        <v>348</v>
      </c>
      <c r="B361" s="31">
        <v>0.99806712962962962</v>
      </c>
      <c r="C361" s="32">
        <v>82.1</v>
      </c>
      <c r="D361" s="32">
        <v>0</v>
      </c>
      <c r="E361" s="33">
        <v>0</v>
      </c>
      <c r="F361" s="34">
        <v>0</v>
      </c>
      <c r="G361" s="33">
        <v>0.99585100000000004</v>
      </c>
      <c r="H361" s="33">
        <v>0.26966099999999998</v>
      </c>
      <c r="I361" s="33">
        <v>0.595059</v>
      </c>
      <c r="J361" s="33">
        <v>0.32539800000000002</v>
      </c>
      <c r="K361" s="33">
        <v>0.54683400000000004</v>
      </c>
      <c r="L361" s="32">
        <v>360.2</v>
      </c>
      <c r="M361" s="33">
        <v>7.7205999999999997E-2</v>
      </c>
      <c r="N361" s="30">
        <v>455</v>
      </c>
      <c r="O361" s="30">
        <v>0</v>
      </c>
      <c r="P361" s="30">
        <v>0</v>
      </c>
      <c r="Q361" s="33">
        <v>0.99675000000000002</v>
      </c>
      <c r="R361" s="33">
        <v>0.42851400000000001</v>
      </c>
      <c r="S361" s="33">
        <v>0.942353</v>
      </c>
      <c r="T361" s="33">
        <v>0.51383999999999996</v>
      </c>
      <c r="U361" s="33">
        <v>0.54527300000000001</v>
      </c>
      <c r="V361" s="32">
        <v>378.8</v>
      </c>
      <c r="W361" s="33">
        <v>2.4390000000000002E-3</v>
      </c>
      <c r="X361" s="30">
        <v>317</v>
      </c>
      <c r="Y361" s="30">
        <v>0</v>
      </c>
      <c r="Z361" s="30">
        <v>0</v>
      </c>
    </row>
    <row r="362" spans="1:26">
      <c r="A362" s="30">
        <v>349</v>
      </c>
      <c r="B362" s="31">
        <v>0.99813657407407408</v>
      </c>
      <c r="C362" s="32">
        <v>80.5</v>
      </c>
      <c r="D362" s="32">
        <v>0</v>
      </c>
      <c r="E362" s="33">
        <v>0</v>
      </c>
      <c r="F362" s="34">
        <v>0</v>
      </c>
      <c r="G362" s="33">
        <v>0.99805200000000005</v>
      </c>
      <c r="H362" s="33">
        <v>0.32397500000000001</v>
      </c>
      <c r="I362" s="33">
        <v>0.72811199999999998</v>
      </c>
      <c r="J362" s="33">
        <v>0.40413700000000002</v>
      </c>
      <c r="K362" s="33">
        <v>0.55504799999999999</v>
      </c>
      <c r="L362" s="32">
        <v>353.7</v>
      </c>
      <c r="M362" s="33">
        <v>9.2993000000000006E-2</v>
      </c>
      <c r="N362" s="30">
        <v>316</v>
      </c>
      <c r="O362" s="30">
        <v>0</v>
      </c>
      <c r="P362" s="30">
        <v>0</v>
      </c>
      <c r="Q362" s="33">
        <v>0.83895600000000004</v>
      </c>
      <c r="R362" s="33">
        <v>0.51929599999999998</v>
      </c>
      <c r="S362" s="33">
        <v>0.77280199999999999</v>
      </c>
      <c r="T362" s="33">
        <v>0.25350600000000001</v>
      </c>
      <c r="U362" s="33">
        <v>0.32803399999999999</v>
      </c>
      <c r="V362" s="32">
        <v>415.3</v>
      </c>
      <c r="W362" s="33">
        <v>2.4390000000000002E-3</v>
      </c>
      <c r="X362" s="30">
        <v>283</v>
      </c>
      <c r="Y362" s="30">
        <v>0</v>
      </c>
      <c r="Z362" s="30">
        <v>0</v>
      </c>
    </row>
    <row r="363" spans="1:26">
      <c r="A363" s="30">
        <v>350</v>
      </c>
      <c r="B363" s="31">
        <v>0.9981944444444445</v>
      </c>
      <c r="C363" s="32">
        <v>80.099999999999994</v>
      </c>
      <c r="D363" s="32">
        <v>0</v>
      </c>
      <c r="E363" s="33">
        <v>0</v>
      </c>
      <c r="F363" s="34">
        <v>0</v>
      </c>
      <c r="G363" s="33">
        <v>0.87820900000000002</v>
      </c>
      <c r="H363" s="33">
        <v>0.70336600000000005</v>
      </c>
      <c r="I363" s="33">
        <v>1.035285</v>
      </c>
      <c r="J363" s="33">
        <v>0.33191900000000002</v>
      </c>
      <c r="K363" s="33">
        <v>0.32060699999999998</v>
      </c>
      <c r="L363" s="32">
        <v>319.7</v>
      </c>
      <c r="M363" s="33">
        <v>2.4390000000000002E-3</v>
      </c>
      <c r="N363" s="30">
        <v>322</v>
      </c>
      <c r="O363" s="30">
        <v>0</v>
      </c>
      <c r="P363" s="30">
        <v>0</v>
      </c>
      <c r="Q363" s="33">
        <v>0.99586300000000005</v>
      </c>
      <c r="R363" s="33">
        <v>0.35734100000000002</v>
      </c>
      <c r="S363" s="33">
        <v>0.73202599999999995</v>
      </c>
      <c r="T363" s="33">
        <v>0.37468499999999999</v>
      </c>
      <c r="U363" s="33">
        <v>0.51184600000000002</v>
      </c>
      <c r="V363" s="32">
        <v>398.3</v>
      </c>
      <c r="W363" s="33">
        <v>2.4390000000000002E-3</v>
      </c>
      <c r="X363" s="30">
        <v>453</v>
      </c>
      <c r="Y363" s="30">
        <v>0</v>
      </c>
      <c r="Z363" s="30">
        <v>0</v>
      </c>
    </row>
    <row r="364" spans="1:26">
      <c r="A364" s="30">
        <v>351</v>
      </c>
      <c r="B364" s="31">
        <v>0.99826388888888884</v>
      </c>
      <c r="C364" s="32">
        <v>79.2</v>
      </c>
      <c r="D364" s="32">
        <v>0</v>
      </c>
      <c r="E364" s="33">
        <v>0</v>
      </c>
      <c r="F364" s="34">
        <v>0</v>
      </c>
      <c r="G364" s="33">
        <v>0.37481199999999998</v>
      </c>
      <c r="H364" s="33">
        <v>0.37444699999999997</v>
      </c>
      <c r="I364" s="33">
        <v>0.53759299999999999</v>
      </c>
      <c r="J364" s="33">
        <v>0.16314699999999999</v>
      </c>
      <c r="K364" s="33">
        <v>0.30347600000000002</v>
      </c>
      <c r="L364" s="32">
        <v>896.7</v>
      </c>
      <c r="M364" s="33">
        <v>0.22674</v>
      </c>
      <c r="N364" s="30">
        <v>0</v>
      </c>
      <c r="O364" s="30">
        <v>0</v>
      </c>
      <c r="P364" s="30">
        <v>0</v>
      </c>
      <c r="Q364" s="33">
        <v>0.99656100000000003</v>
      </c>
      <c r="R364" s="33">
        <v>0.35456500000000002</v>
      </c>
      <c r="S364" s="33">
        <v>0.72653900000000005</v>
      </c>
      <c r="T364" s="33">
        <v>0.371975</v>
      </c>
      <c r="U364" s="33">
        <v>0.51198100000000002</v>
      </c>
      <c r="V364" s="32">
        <v>395.8</v>
      </c>
      <c r="W364" s="33">
        <v>4.0753999999999999E-2</v>
      </c>
      <c r="X364" s="30">
        <v>534</v>
      </c>
      <c r="Y364" s="30">
        <v>0</v>
      </c>
      <c r="Z364" s="30">
        <v>0</v>
      </c>
    </row>
    <row r="365" spans="1:26">
      <c r="A365" s="30">
        <v>352</v>
      </c>
      <c r="B365" s="31">
        <v>0.99832175925925926</v>
      </c>
      <c r="C365" s="32">
        <v>77.900000000000006</v>
      </c>
      <c r="D365" s="32">
        <v>0</v>
      </c>
      <c r="E365" s="33">
        <v>0</v>
      </c>
      <c r="F365" s="34">
        <v>0</v>
      </c>
      <c r="G365" s="33">
        <v>0.73181600000000002</v>
      </c>
      <c r="H365" s="33">
        <v>0.45655400000000002</v>
      </c>
      <c r="I365" s="33">
        <v>0.75886200000000004</v>
      </c>
      <c r="J365" s="33">
        <v>0.30230899999999999</v>
      </c>
      <c r="K365" s="33">
        <v>0.39837099999999998</v>
      </c>
      <c r="L365" s="32">
        <v>746</v>
      </c>
      <c r="M365" s="33">
        <v>0.59756100000000001</v>
      </c>
      <c r="N365" s="30">
        <v>0</v>
      </c>
      <c r="O365" s="30">
        <v>0</v>
      </c>
      <c r="P365" s="30">
        <v>0</v>
      </c>
      <c r="Q365" s="33">
        <v>0.99428700000000003</v>
      </c>
      <c r="R365" s="33">
        <v>0.38386999999999999</v>
      </c>
      <c r="S365" s="33">
        <v>0.81820199999999998</v>
      </c>
      <c r="T365" s="33">
        <v>0.434332</v>
      </c>
      <c r="U365" s="33">
        <v>0.530837</v>
      </c>
      <c r="V365" s="32">
        <v>412.8</v>
      </c>
      <c r="W365" s="33">
        <v>2.4390000000000002E-3</v>
      </c>
      <c r="X365" s="30">
        <v>536</v>
      </c>
      <c r="Y365" s="30">
        <v>0</v>
      </c>
      <c r="Z365" s="30">
        <v>0</v>
      </c>
    </row>
    <row r="366" spans="1:26">
      <c r="A366" s="30">
        <v>353</v>
      </c>
      <c r="B366" s="31">
        <v>0.9983912037037036</v>
      </c>
      <c r="C366" s="32">
        <v>76.7</v>
      </c>
      <c r="D366" s="32">
        <v>0</v>
      </c>
      <c r="E366" s="33">
        <v>0</v>
      </c>
      <c r="F366" s="34">
        <v>0</v>
      </c>
      <c r="G366" s="33">
        <v>0.73853199999999997</v>
      </c>
      <c r="H366" s="33">
        <v>0.47084799999999999</v>
      </c>
      <c r="I366" s="33">
        <v>0.93361899999999998</v>
      </c>
      <c r="J366" s="33">
        <v>0.46277200000000002</v>
      </c>
      <c r="K366" s="33">
        <v>0.49567499999999998</v>
      </c>
      <c r="L366" s="32">
        <v>474.5</v>
      </c>
      <c r="M366" s="33">
        <v>0.47658499999999998</v>
      </c>
      <c r="N366" s="30">
        <v>778</v>
      </c>
      <c r="O366" s="30">
        <v>0</v>
      </c>
      <c r="P366" s="30">
        <v>0</v>
      </c>
      <c r="Q366" s="33">
        <v>0.39880199999999999</v>
      </c>
      <c r="R366" s="33">
        <v>0.56659999999999999</v>
      </c>
      <c r="S366" s="33">
        <v>0.77176299999999998</v>
      </c>
      <c r="T366" s="33">
        <v>0.20516300000000001</v>
      </c>
      <c r="U366" s="33">
        <v>0.26583699999999999</v>
      </c>
      <c r="V366" s="32">
        <v>896.7</v>
      </c>
      <c r="W366" s="33">
        <v>0.59756100000000001</v>
      </c>
      <c r="X366" s="30">
        <v>0</v>
      </c>
      <c r="Y366" s="30">
        <v>0</v>
      </c>
      <c r="Z366" s="30">
        <v>0</v>
      </c>
    </row>
    <row r="367" spans="1:26">
      <c r="A367" s="30">
        <v>354</v>
      </c>
      <c r="B367" s="31">
        <v>0.99844907407407402</v>
      </c>
      <c r="C367" s="32">
        <v>75.2</v>
      </c>
      <c r="D367" s="32">
        <v>0</v>
      </c>
      <c r="E367" s="33">
        <v>0</v>
      </c>
      <c r="F367" s="34">
        <v>0</v>
      </c>
      <c r="G367" s="33">
        <v>0.87896399999999997</v>
      </c>
      <c r="H367" s="33">
        <v>0.39397399999999999</v>
      </c>
      <c r="I367" s="33">
        <v>0.648123</v>
      </c>
      <c r="J367" s="33">
        <v>0.25414900000000001</v>
      </c>
      <c r="K367" s="33">
        <v>0.39212999999999998</v>
      </c>
      <c r="L367" s="32">
        <v>243.5</v>
      </c>
      <c r="M367" s="33">
        <v>0.54345900000000003</v>
      </c>
      <c r="N367" s="30">
        <v>467</v>
      </c>
      <c r="O367" s="30">
        <v>0</v>
      </c>
      <c r="P367" s="30">
        <v>0</v>
      </c>
      <c r="Q367" s="33">
        <v>0.97098399999999996</v>
      </c>
      <c r="R367" s="33">
        <v>0.69963799999999998</v>
      </c>
      <c r="S367" s="33">
        <v>1.1143989999999999</v>
      </c>
      <c r="T367" s="33">
        <v>0.41476099999999999</v>
      </c>
      <c r="U367" s="33">
        <v>0.37218400000000001</v>
      </c>
      <c r="V367" s="32">
        <v>306.7</v>
      </c>
      <c r="W367" s="33">
        <v>0.24740500000000001</v>
      </c>
      <c r="X367" s="30">
        <v>1818</v>
      </c>
      <c r="Y367" s="30">
        <v>0</v>
      </c>
      <c r="Z367" s="30">
        <v>0</v>
      </c>
    </row>
    <row r="368" spans="1:26">
      <c r="A368" s="30">
        <v>355</v>
      </c>
      <c r="B368" s="31">
        <v>0.99851851851851858</v>
      </c>
      <c r="C368" s="32">
        <v>73.900000000000006</v>
      </c>
      <c r="D368" s="32">
        <v>0</v>
      </c>
      <c r="E368" s="33">
        <v>0</v>
      </c>
      <c r="F368" s="34">
        <v>0</v>
      </c>
      <c r="G368" s="33">
        <v>0.99619800000000003</v>
      </c>
      <c r="H368" s="33">
        <v>0.28096199999999999</v>
      </c>
      <c r="I368" s="33">
        <v>0.66662299999999997</v>
      </c>
      <c r="J368" s="33">
        <v>0.38566099999999998</v>
      </c>
      <c r="K368" s="33">
        <v>0.57852899999999996</v>
      </c>
      <c r="L368" s="32">
        <v>326.2</v>
      </c>
      <c r="M368" s="33">
        <v>5.9555999999999998E-2</v>
      </c>
      <c r="N368" s="30">
        <v>468</v>
      </c>
      <c r="O368" s="30">
        <v>0</v>
      </c>
      <c r="P368" s="30">
        <v>0</v>
      </c>
      <c r="Q368" s="33">
        <v>0.99587599999999998</v>
      </c>
      <c r="R368" s="33">
        <v>0.42836099999999999</v>
      </c>
      <c r="S368" s="33">
        <v>0.95520799999999995</v>
      </c>
      <c r="T368" s="33">
        <v>0.52684699999999995</v>
      </c>
      <c r="U368" s="33">
        <v>0.55155200000000004</v>
      </c>
      <c r="V368" s="32">
        <v>353.7</v>
      </c>
      <c r="W368" s="33">
        <v>2.4390000000000002E-3</v>
      </c>
      <c r="X368" s="30">
        <v>0</v>
      </c>
      <c r="Y368" s="30">
        <v>0</v>
      </c>
      <c r="Z368" s="30">
        <v>0</v>
      </c>
    </row>
    <row r="369" spans="1:26">
      <c r="A369" s="30">
        <v>356</v>
      </c>
      <c r="B369" s="31">
        <v>0.99857638888888889</v>
      </c>
      <c r="C369" s="32">
        <v>72.7</v>
      </c>
      <c r="D369" s="32">
        <v>0</v>
      </c>
      <c r="E369" s="33">
        <v>0</v>
      </c>
      <c r="F369" s="34">
        <v>0</v>
      </c>
      <c r="G369" s="33">
        <v>0.99654699999999996</v>
      </c>
      <c r="H369" s="33">
        <v>0.48331299999999999</v>
      </c>
      <c r="I369" s="33">
        <v>1.0136069999999999</v>
      </c>
      <c r="J369" s="33">
        <v>0.53029400000000004</v>
      </c>
      <c r="K369" s="33">
        <v>0.52317499999999995</v>
      </c>
      <c r="L369" s="32">
        <v>368.3</v>
      </c>
      <c r="M369" s="33">
        <v>2.4390000000000002E-3</v>
      </c>
      <c r="N369" s="30">
        <v>593</v>
      </c>
      <c r="O369" s="30">
        <v>0</v>
      </c>
      <c r="P369" s="30">
        <v>0</v>
      </c>
      <c r="Q369" s="33">
        <v>0.99451199999999995</v>
      </c>
      <c r="R369" s="33">
        <v>0.38056400000000001</v>
      </c>
      <c r="S369" s="33">
        <v>0.80276800000000004</v>
      </c>
      <c r="T369" s="33">
        <v>0.42220400000000002</v>
      </c>
      <c r="U369" s="33">
        <v>0.52593500000000004</v>
      </c>
      <c r="V369" s="32">
        <v>525.5</v>
      </c>
      <c r="W369" s="33">
        <v>2.4390000000000002E-3</v>
      </c>
      <c r="X369" s="30">
        <v>406</v>
      </c>
      <c r="Y369" s="30">
        <v>0</v>
      </c>
      <c r="Z369" s="30">
        <v>0</v>
      </c>
    </row>
    <row r="370" spans="1:26">
      <c r="A370" s="30">
        <v>357</v>
      </c>
      <c r="B370" s="31">
        <v>0.99864583333333334</v>
      </c>
      <c r="C370" s="32">
        <v>71.400000000000006</v>
      </c>
      <c r="D370" s="32">
        <v>0</v>
      </c>
      <c r="E370" s="33">
        <v>0</v>
      </c>
      <c r="F370" s="34">
        <v>0</v>
      </c>
      <c r="G370" s="33">
        <v>0.99752700000000005</v>
      </c>
      <c r="H370" s="33">
        <v>0.27621200000000001</v>
      </c>
      <c r="I370" s="33">
        <v>0.60605100000000001</v>
      </c>
      <c r="J370" s="33">
        <v>0.32983899999999999</v>
      </c>
      <c r="K370" s="33">
        <v>0.54424300000000003</v>
      </c>
      <c r="L370" s="32">
        <v>296.10000000000002</v>
      </c>
      <c r="M370" s="33">
        <v>6.1419000000000001E-2</v>
      </c>
      <c r="N370" s="30">
        <v>725</v>
      </c>
      <c r="O370" s="30">
        <v>0</v>
      </c>
      <c r="P370" s="30">
        <v>0</v>
      </c>
      <c r="Q370" s="33">
        <v>0.99594899999999997</v>
      </c>
      <c r="R370" s="33">
        <v>0.35880800000000002</v>
      </c>
      <c r="S370" s="33">
        <v>0.71972700000000001</v>
      </c>
      <c r="T370" s="33">
        <v>0.36091899999999999</v>
      </c>
      <c r="U370" s="33">
        <v>0.50146599999999997</v>
      </c>
      <c r="V370" s="32">
        <v>442.9</v>
      </c>
      <c r="W370" s="33">
        <v>0.136187</v>
      </c>
      <c r="X370" s="30">
        <v>417</v>
      </c>
      <c r="Y370" s="30">
        <v>0</v>
      </c>
      <c r="Z370" s="30">
        <v>0</v>
      </c>
    </row>
    <row r="371" spans="1:26">
      <c r="A371" s="30">
        <v>358</v>
      </c>
      <c r="B371" s="31">
        <v>0.99870370370370365</v>
      </c>
      <c r="C371" s="32">
        <v>70.7</v>
      </c>
      <c r="D371" s="32">
        <v>0</v>
      </c>
      <c r="E371" s="33">
        <v>0</v>
      </c>
      <c r="F371" s="34">
        <v>0</v>
      </c>
      <c r="G371" s="33">
        <v>0.89010199999999995</v>
      </c>
      <c r="H371" s="33">
        <v>0.329874</v>
      </c>
      <c r="I371" s="33">
        <v>0.54842599999999997</v>
      </c>
      <c r="J371" s="33">
        <v>0.218552</v>
      </c>
      <c r="K371" s="33">
        <v>0.39850799999999997</v>
      </c>
      <c r="L371" s="32">
        <v>292.10000000000002</v>
      </c>
      <c r="M371" s="33">
        <v>0.51002199999999998</v>
      </c>
      <c r="N371" s="30">
        <v>505</v>
      </c>
      <c r="O371" s="30">
        <v>0</v>
      </c>
      <c r="P371" s="30">
        <v>0</v>
      </c>
      <c r="Q371" s="33">
        <v>0.99237299999999995</v>
      </c>
      <c r="R371" s="33">
        <v>0.33321200000000001</v>
      </c>
      <c r="S371" s="33">
        <v>0.64130299999999996</v>
      </c>
      <c r="T371" s="33">
        <v>0.308091</v>
      </c>
      <c r="U371" s="33">
        <v>0.48041400000000001</v>
      </c>
      <c r="V371" s="32">
        <v>481</v>
      </c>
      <c r="W371" s="33">
        <v>2.4390000000000002E-3</v>
      </c>
      <c r="X371" s="30">
        <v>628</v>
      </c>
      <c r="Y371" s="30">
        <v>0</v>
      </c>
      <c r="Z371" s="30">
        <v>0</v>
      </c>
    </row>
    <row r="372" spans="1:26">
      <c r="A372" s="30">
        <v>359</v>
      </c>
      <c r="B372" s="31">
        <v>0.99876157407407407</v>
      </c>
      <c r="C372" s="32">
        <v>69.599999999999994</v>
      </c>
      <c r="D372" s="32">
        <v>0</v>
      </c>
      <c r="E372" s="33">
        <v>0</v>
      </c>
      <c r="F372" s="34">
        <v>0</v>
      </c>
      <c r="G372" s="33">
        <v>0.68495399999999995</v>
      </c>
      <c r="H372" s="33">
        <v>0.85363900000000004</v>
      </c>
      <c r="I372" s="33">
        <v>1.1188340000000001</v>
      </c>
      <c r="J372" s="33">
        <v>0.26519500000000001</v>
      </c>
      <c r="K372" s="33">
        <v>0.23702799999999999</v>
      </c>
      <c r="L372" s="32">
        <v>546.6</v>
      </c>
      <c r="M372" s="33">
        <v>0.59756100000000001</v>
      </c>
      <c r="N372" s="30">
        <v>0</v>
      </c>
      <c r="O372" s="30">
        <v>0</v>
      </c>
      <c r="P372" s="30">
        <v>0</v>
      </c>
      <c r="Q372" s="33">
        <v>0.99659699999999996</v>
      </c>
      <c r="R372" s="33">
        <v>0.34881099999999998</v>
      </c>
      <c r="S372" s="33">
        <v>0.69026699999999996</v>
      </c>
      <c r="T372" s="33">
        <v>0.34145599999999998</v>
      </c>
      <c r="U372" s="33">
        <v>0.49467299999999997</v>
      </c>
      <c r="V372" s="32">
        <v>374.8</v>
      </c>
      <c r="W372" s="33">
        <v>1.5211000000000001E-2</v>
      </c>
      <c r="X372" s="30">
        <v>357</v>
      </c>
      <c r="Y372" s="30">
        <v>0</v>
      </c>
      <c r="Z372" s="30">
        <v>0</v>
      </c>
    </row>
    <row r="373" spans="1:26">
      <c r="A373" s="30">
        <v>360</v>
      </c>
      <c r="B373" s="31">
        <v>0.99883101851851863</v>
      </c>
      <c r="C373" s="32">
        <v>68.7</v>
      </c>
      <c r="D373" s="32">
        <v>0</v>
      </c>
      <c r="E373" s="33">
        <v>0</v>
      </c>
      <c r="F373" s="34">
        <v>0</v>
      </c>
      <c r="G373" s="33">
        <v>0.99544100000000002</v>
      </c>
      <c r="H373" s="33">
        <v>0.26146799999999998</v>
      </c>
      <c r="I373" s="33">
        <v>0.544408</v>
      </c>
      <c r="J373" s="33">
        <v>0.28294000000000002</v>
      </c>
      <c r="K373" s="33">
        <v>0.51971999999999996</v>
      </c>
      <c r="L373" s="32">
        <v>398.3</v>
      </c>
      <c r="M373" s="33">
        <v>0.221862</v>
      </c>
      <c r="N373" s="30">
        <v>468</v>
      </c>
      <c r="O373" s="30">
        <v>0</v>
      </c>
      <c r="P373" s="30">
        <v>0</v>
      </c>
      <c r="Q373" s="33">
        <v>0.99643400000000004</v>
      </c>
      <c r="R373" s="33">
        <v>0.37940000000000002</v>
      </c>
      <c r="S373" s="33">
        <v>0.79409799999999997</v>
      </c>
      <c r="T373" s="33">
        <v>0.41469800000000001</v>
      </c>
      <c r="U373" s="33">
        <v>0.52222500000000005</v>
      </c>
      <c r="V373" s="32">
        <v>481</v>
      </c>
      <c r="W373" s="33">
        <v>7.2328000000000003E-2</v>
      </c>
      <c r="X373" s="30">
        <v>705</v>
      </c>
      <c r="Y373" s="30">
        <v>0</v>
      </c>
      <c r="Z373" s="30">
        <v>0</v>
      </c>
    </row>
    <row r="374" spans="1:26">
      <c r="A374" s="30">
        <v>361</v>
      </c>
      <c r="B374" s="31">
        <v>0.99888888888888883</v>
      </c>
      <c r="C374" s="32">
        <v>67.2</v>
      </c>
      <c r="D374" s="32">
        <v>0</v>
      </c>
      <c r="E374" s="33">
        <v>0</v>
      </c>
      <c r="F374" s="34">
        <v>0</v>
      </c>
      <c r="G374" s="33">
        <v>0.99486699999999995</v>
      </c>
      <c r="H374" s="33">
        <v>0.189301</v>
      </c>
      <c r="I374" s="33">
        <v>0.429867</v>
      </c>
      <c r="J374" s="33">
        <v>0.240566</v>
      </c>
      <c r="K374" s="33">
        <v>0.55962900000000004</v>
      </c>
      <c r="L374" s="32">
        <v>334.2</v>
      </c>
      <c r="M374" s="33">
        <v>2.4390000000000002E-3</v>
      </c>
      <c r="N374" s="30">
        <v>487</v>
      </c>
      <c r="O374" s="30">
        <v>0</v>
      </c>
      <c r="P374" s="30">
        <v>0</v>
      </c>
      <c r="Q374" s="33">
        <v>0.99663000000000002</v>
      </c>
      <c r="R374" s="33">
        <v>0.42708699999999999</v>
      </c>
      <c r="S374" s="33">
        <v>0.87797199999999997</v>
      </c>
      <c r="T374" s="33">
        <v>0.45088400000000001</v>
      </c>
      <c r="U374" s="33">
        <v>0.51355200000000001</v>
      </c>
      <c r="V374" s="32">
        <v>340.7</v>
      </c>
      <c r="W374" s="33">
        <v>2.4390000000000002E-3</v>
      </c>
      <c r="X374" s="30">
        <v>370</v>
      </c>
      <c r="Y374" s="30">
        <v>0</v>
      </c>
      <c r="Z374" s="30">
        <v>0</v>
      </c>
    </row>
    <row r="375" spans="1:26">
      <c r="A375" s="30">
        <v>362</v>
      </c>
      <c r="B375" s="31">
        <v>0.99895833333333339</v>
      </c>
      <c r="C375" s="32">
        <v>65.599999999999994</v>
      </c>
      <c r="D375" s="32">
        <v>0</v>
      </c>
      <c r="E375" s="33">
        <v>0</v>
      </c>
      <c r="F375" s="34">
        <v>0</v>
      </c>
      <c r="G375" s="33">
        <v>0.99727200000000005</v>
      </c>
      <c r="H375" s="33">
        <v>0.30244100000000002</v>
      </c>
      <c r="I375" s="33">
        <v>0.68130500000000005</v>
      </c>
      <c r="J375" s="33">
        <v>0.37886500000000001</v>
      </c>
      <c r="K375" s="33">
        <v>0.55608599999999997</v>
      </c>
      <c r="L375" s="32">
        <v>378.8</v>
      </c>
      <c r="M375" s="33">
        <v>8.9978000000000002E-2</v>
      </c>
      <c r="N375" s="30">
        <v>285</v>
      </c>
      <c r="O375" s="30">
        <v>0</v>
      </c>
      <c r="P375" s="30">
        <v>0</v>
      </c>
      <c r="Q375" s="33">
        <v>0.93380099999999999</v>
      </c>
      <c r="R375" s="33">
        <v>0.38359900000000002</v>
      </c>
      <c r="S375" s="33">
        <v>0.66545500000000002</v>
      </c>
      <c r="T375" s="33">
        <v>0.281856</v>
      </c>
      <c r="U375" s="33">
        <v>0.42355399999999999</v>
      </c>
      <c r="V375" s="32">
        <v>243.5</v>
      </c>
      <c r="W375" s="33">
        <v>0.31427899999999998</v>
      </c>
      <c r="X375" s="30">
        <v>1264</v>
      </c>
      <c r="Y375" s="30">
        <v>0</v>
      </c>
      <c r="Z375" s="30">
        <v>0</v>
      </c>
    </row>
    <row r="376" spans="1:26">
      <c r="A376" s="30">
        <v>363</v>
      </c>
      <c r="B376" s="31">
        <v>0.9990162037037037</v>
      </c>
      <c r="C376" s="32">
        <v>64.3</v>
      </c>
      <c r="D376" s="32">
        <v>0</v>
      </c>
      <c r="E376" s="33">
        <v>0</v>
      </c>
      <c r="F376" s="34">
        <v>0</v>
      </c>
      <c r="G376" s="33">
        <v>0.99644299999999997</v>
      </c>
      <c r="H376" s="33">
        <v>0.31712200000000001</v>
      </c>
      <c r="I376" s="33">
        <v>0.66552999999999995</v>
      </c>
      <c r="J376" s="33">
        <v>0.34840700000000002</v>
      </c>
      <c r="K376" s="33">
        <v>0.52350399999999997</v>
      </c>
      <c r="L376" s="32">
        <v>385.3</v>
      </c>
      <c r="M376" s="33">
        <v>6.9313E-2</v>
      </c>
      <c r="N376" s="30">
        <v>547</v>
      </c>
      <c r="O376" s="30">
        <v>0</v>
      </c>
      <c r="P376" s="30">
        <v>0</v>
      </c>
      <c r="Q376" s="33">
        <v>0.38872600000000002</v>
      </c>
      <c r="R376" s="33">
        <v>0.62687499999999996</v>
      </c>
      <c r="S376" s="33">
        <v>0.65134800000000004</v>
      </c>
      <c r="T376" s="33">
        <v>2.4473000000000002E-2</v>
      </c>
      <c r="U376" s="33">
        <v>3.7573000000000002E-2</v>
      </c>
      <c r="V376" s="32">
        <v>103.3</v>
      </c>
      <c r="W376" s="33">
        <v>0.36838100000000001</v>
      </c>
      <c r="X376" s="30">
        <v>0</v>
      </c>
      <c r="Y376" s="30">
        <v>0</v>
      </c>
      <c r="Z376" s="30">
        <v>0</v>
      </c>
    </row>
    <row r="377" spans="1:26">
      <c r="A377" s="30">
        <v>364</v>
      </c>
      <c r="B377" s="31">
        <v>0.99908564814814815</v>
      </c>
      <c r="C377" s="32">
        <v>63</v>
      </c>
      <c r="D377" s="32">
        <v>0</v>
      </c>
      <c r="E377" s="33">
        <v>0</v>
      </c>
      <c r="F377" s="34">
        <v>0</v>
      </c>
      <c r="G377" s="33">
        <v>0.99385599999999996</v>
      </c>
      <c r="H377" s="33">
        <v>0.18215700000000001</v>
      </c>
      <c r="I377" s="33">
        <v>0.39211600000000002</v>
      </c>
      <c r="J377" s="33">
        <v>0.20995900000000001</v>
      </c>
      <c r="K377" s="33">
        <v>0.53545100000000001</v>
      </c>
      <c r="L377" s="32">
        <v>319.7</v>
      </c>
      <c r="M377" s="33">
        <v>2.4390000000000002E-3</v>
      </c>
      <c r="N377" s="30">
        <v>577</v>
      </c>
      <c r="O377" s="30">
        <v>0</v>
      </c>
      <c r="P377" s="30">
        <v>0</v>
      </c>
      <c r="Q377" s="33">
        <v>0.37149599999999999</v>
      </c>
      <c r="R377" s="33">
        <v>0.83663200000000004</v>
      </c>
      <c r="S377" s="33">
        <v>1.0695159999999999</v>
      </c>
      <c r="T377" s="33">
        <v>0.23288400000000001</v>
      </c>
      <c r="U377" s="33">
        <v>0.217747</v>
      </c>
      <c r="V377" s="32">
        <v>896.7</v>
      </c>
      <c r="W377" s="33">
        <v>0.36838100000000001</v>
      </c>
      <c r="X377" s="30">
        <v>3363</v>
      </c>
      <c r="Y377" s="30">
        <v>0</v>
      </c>
      <c r="Z377" s="30">
        <v>0</v>
      </c>
    </row>
    <row r="378" spans="1:26">
      <c r="A378" s="30">
        <v>365</v>
      </c>
      <c r="B378" s="31">
        <v>0.99914351851851846</v>
      </c>
      <c r="C378" s="32">
        <v>61.9</v>
      </c>
      <c r="D378" s="32">
        <v>0</v>
      </c>
      <c r="E378" s="33">
        <v>0</v>
      </c>
      <c r="F378" s="34">
        <v>0</v>
      </c>
      <c r="G378" s="33">
        <v>0.99737699999999996</v>
      </c>
      <c r="H378" s="33">
        <v>0.40210499999999999</v>
      </c>
      <c r="I378" s="33">
        <v>0.84253100000000003</v>
      </c>
      <c r="J378" s="33">
        <v>0.44042599999999998</v>
      </c>
      <c r="K378" s="33">
        <v>0.52274200000000004</v>
      </c>
      <c r="L378" s="32">
        <v>357.7</v>
      </c>
      <c r="M378" s="33">
        <v>0.17263800000000001</v>
      </c>
      <c r="N378" s="30">
        <v>527</v>
      </c>
      <c r="O378" s="30">
        <v>0</v>
      </c>
      <c r="P378" s="30">
        <v>0</v>
      </c>
      <c r="Q378" s="33">
        <v>0.84523599999999999</v>
      </c>
      <c r="R378" s="33">
        <v>0.50290500000000005</v>
      </c>
      <c r="S378" s="33">
        <v>0.88592400000000004</v>
      </c>
      <c r="T378" s="33">
        <v>0.38301800000000003</v>
      </c>
      <c r="U378" s="33">
        <v>0.432338</v>
      </c>
      <c r="V378" s="32">
        <v>896.7</v>
      </c>
      <c r="W378" s="33">
        <v>0.36838100000000001</v>
      </c>
      <c r="X378" s="30">
        <v>0</v>
      </c>
      <c r="Y378" s="30">
        <v>0</v>
      </c>
      <c r="Z378" s="30">
        <v>0</v>
      </c>
    </row>
    <row r="379" spans="1:26">
      <c r="A379" s="30">
        <v>366</v>
      </c>
      <c r="B379" s="31">
        <v>0.99921296296296302</v>
      </c>
      <c r="C379" s="32">
        <v>61.2</v>
      </c>
      <c r="D379" s="32">
        <v>0</v>
      </c>
      <c r="E379" s="33">
        <v>0</v>
      </c>
      <c r="F379" s="34">
        <v>0</v>
      </c>
      <c r="G379" s="33">
        <v>0.99675000000000002</v>
      </c>
      <c r="H379" s="33">
        <v>0.27439799999999998</v>
      </c>
      <c r="I379" s="33">
        <v>0.61677499999999996</v>
      </c>
      <c r="J379" s="33">
        <v>0.34237699999999999</v>
      </c>
      <c r="K379" s="33">
        <v>0.55510899999999996</v>
      </c>
      <c r="L379" s="32">
        <v>374.8</v>
      </c>
      <c r="M379" s="33">
        <v>2.4390000000000002E-3</v>
      </c>
      <c r="N379" s="30">
        <v>445</v>
      </c>
      <c r="O379" s="30">
        <v>0</v>
      </c>
      <c r="P379" s="30">
        <v>0</v>
      </c>
      <c r="Q379" s="33">
        <v>0.99389000000000005</v>
      </c>
      <c r="R379" s="33">
        <v>0.26898899999999998</v>
      </c>
      <c r="S379" s="33">
        <v>0.52111200000000002</v>
      </c>
      <c r="T379" s="33">
        <v>0.25212299999999999</v>
      </c>
      <c r="U379" s="33">
        <v>0.483817</v>
      </c>
      <c r="V379" s="32">
        <v>442.9</v>
      </c>
      <c r="W379" s="33">
        <v>2.4390000000000002E-3</v>
      </c>
      <c r="X379" s="30">
        <v>436</v>
      </c>
      <c r="Y379" s="30">
        <v>0</v>
      </c>
      <c r="Z379" s="30">
        <v>0</v>
      </c>
    </row>
    <row r="380" spans="1:26">
      <c r="A380" s="30">
        <v>367</v>
      </c>
      <c r="B380" s="31">
        <v>0.99927083333333344</v>
      </c>
      <c r="C380" s="32">
        <v>59.9</v>
      </c>
      <c r="D380" s="32">
        <v>0</v>
      </c>
      <c r="E380" s="33">
        <v>0</v>
      </c>
      <c r="F380" s="34">
        <v>0</v>
      </c>
      <c r="G380" s="33">
        <v>0.863591</v>
      </c>
      <c r="H380" s="33">
        <v>0.496861</v>
      </c>
      <c r="I380" s="33">
        <v>0.71878399999999998</v>
      </c>
      <c r="J380" s="33">
        <v>0.22192400000000001</v>
      </c>
      <c r="K380" s="33">
        <v>0.308749</v>
      </c>
      <c r="L380" s="32">
        <v>241</v>
      </c>
      <c r="M380" s="33">
        <v>0.31427899999999998</v>
      </c>
      <c r="N380" s="30">
        <v>880</v>
      </c>
      <c r="O380" s="30">
        <v>0</v>
      </c>
      <c r="P380" s="30">
        <v>0</v>
      </c>
      <c r="Q380" s="33">
        <v>0.23449600000000001</v>
      </c>
      <c r="R380" s="33">
        <v>0.66065300000000005</v>
      </c>
      <c r="S380" s="33">
        <v>0.86751100000000003</v>
      </c>
      <c r="T380" s="33">
        <v>0.20685799999999999</v>
      </c>
      <c r="U380" s="33">
        <v>0.23845</v>
      </c>
      <c r="V380" s="32">
        <v>113.8</v>
      </c>
      <c r="W380" s="33">
        <v>0.59756100000000001</v>
      </c>
      <c r="X380" s="30">
        <v>276</v>
      </c>
      <c r="Y380" s="30">
        <v>0</v>
      </c>
      <c r="Z380" s="30">
        <v>0</v>
      </c>
    </row>
    <row r="381" spans="1:26">
      <c r="A381" s="30">
        <v>368</v>
      </c>
      <c r="B381" s="31">
        <v>0.99934027777777779</v>
      </c>
      <c r="C381" s="32">
        <v>58.5</v>
      </c>
      <c r="D381" s="32">
        <v>0</v>
      </c>
      <c r="E381" s="33">
        <v>0</v>
      </c>
      <c r="F381" s="34">
        <v>0</v>
      </c>
      <c r="G381" s="33">
        <v>0.99535300000000004</v>
      </c>
      <c r="H381" s="33">
        <v>0.25472800000000001</v>
      </c>
      <c r="I381" s="33">
        <v>0.54832999999999998</v>
      </c>
      <c r="J381" s="33">
        <v>0.293603</v>
      </c>
      <c r="K381" s="33">
        <v>0.53544800000000004</v>
      </c>
      <c r="L381" s="32">
        <v>364.2</v>
      </c>
      <c r="M381" s="33">
        <v>2.7983000000000001E-2</v>
      </c>
      <c r="N381" s="30">
        <v>382</v>
      </c>
      <c r="O381" s="30">
        <v>0</v>
      </c>
      <c r="P381" s="30">
        <v>0</v>
      </c>
      <c r="Q381" s="33">
        <v>0.70912500000000001</v>
      </c>
      <c r="R381" s="33">
        <v>0.57514699999999996</v>
      </c>
      <c r="S381" s="33">
        <v>0.81398300000000001</v>
      </c>
      <c r="T381" s="33">
        <v>0.23883599999999999</v>
      </c>
      <c r="U381" s="33">
        <v>0.29341699999999998</v>
      </c>
      <c r="V381" s="32">
        <v>567.6</v>
      </c>
      <c r="W381" s="33">
        <v>2.4390000000000002E-3</v>
      </c>
      <c r="X381" s="30">
        <v>519</v>
      </c>
      <c r="Y381" s="30">
        <v>0</v>
      </c>
      <c r="Z381" s="30">
        <v>0</v>
      </c>
    </row>
    <row r="382" spans="1:26">
      <c r="A382" s="30">
        <v>369</v>
      </c>
      <c r="B382" s="31">
        <v>0.9993981481481482</v>
      </c>
      <c r="C382" s="32">
        <v>57.2</v>
      </c>
      <c r="D382" s="32">
        <v>0</v>
      </c>
      <c r="E382" s="33">
        <v>0</v>
      </c>
      <c r="F382" s="34">
        <v>0</v>
      </c>
      <c r="G382" s="33">
        <v>0.87858499999999995</v>
      </c>
      <c r="H382" s="33">
        <v>0.62356</v>
      </c>
      <c r="I382" s="33">
        <v>1.0891789999999999</v>
      </c>
      <c r="J382" s="33">
        <v>0.46561900000000001</v>
      </c>
      <c r="K382" s="33">
        <v>0.42749500000000001</v>
      </c>
      <c r="L382" s="32">
        <v>693.3</v>
      </c>
      <c r="M382" s="33">
        <v>0.59756100000000001</v>
      </c>
      <c r="N382" s="30">
        <v>3736</v>
      </c>
      <c r="O382" s="30">
        <v>0</v>
      </c>
      <c r="P382" s="30">
        <v>0</v>
      </c>
      <c r="Q382" s="33">
        <v>0.26163900000000001</v>
      </c>
      <c r="R382" s="33">
        <v>0.54300000000000004</v>
      </c>
      <c r="S382" s="33">
        <v>0.69037400000000004</v>
      </c>
      <c r="T382" s="33">
        <v>0.14737500000000001</v>
      </c>
      <c r="U382" s="33">
        <v>0.21347099999999999</v>
      </c>
      <c r="V382" s="32">
        <v>686.8</v>
      </c>
      <c r="W382" s="33">
        <v>0.59756100000000001</v>
      </c>
      <c r="X382" s="30">
        <v>0</v>
      </c>
      <c r="Y382" s="30">
        <v>0</v>
      </c>
      <c r="Z382" s="30">
        <v>0</v>
      </c>
    </row>
    <row r="383" spans="1:26">
      <c r="A383" s="30">
        <v>370</v>
      </c>
      <c r="B383" s="31">
        <v>0.99945601851851851</v>
      </c>
      <c r="C383" s="32">
        <v>55.9</v>
      </c>
      <c r="D383" s="32">
        <v>0</v>
      </c>
      <c r="E383" s="33">
        <v>0</v>
      </c>
      <c r="F383" s="34">
        <v>0</v>
      </c>
      <c r="G383" s="33">
        <v>0.518343</v>
      </c>
      <c r="H383" s="33">
        <v>0.51807800000000004</v>
      </c>
      <c r="I383" s="33">
        <v>0.70892699999999997</v>
      </c>
      <c r="J383" s="33">
        <v>0.19084799999999999</v>
      </c>
      <c r="K383" s="33">
        <v>0.26920699999999997</v>
      </c>
      <c r="L383" s="32">
        <v>137.30000000000001</v>
      </c>
      <c r="M383" s="33">
        <v>0.10274999999999999</v>
      </c>
      <c r="N383" s="30">
        <v>434</v>
      </c>
      <c r="O383" s="30">
        <v>0</v>
      </c>
      <c r="P383" s="30">
        <v>0</v>
      </c>
      <c r="Q383" s="33">
        <v>0.99361100000000002</v>
      </c>
      <c r="R383" s="33">
        <v>0.29543000000000003</v>
      </c>
      <c r="S383" s="33">
        <v>0.55462199999999995</v>
      </c>
      <c r="T383" s="33">
        <v>0.259191</v>
      </c>
      <c r="U383" s="33">
        <v>0.46733000000000002</v>
      </c>
      <c r="V383" s="32">
        <v>432.4</v>
      </c>
      <c r="W383" s="33">
        <v>2.4390000000000002E-3</v>
      </c>
      <c r="X383" s="30">
        <v>416</v>
      </c>
      <c r="Y383" s="30">
        <v>0</v>
      </c>
      <c r="Z383" s="30">
        <v>0</v>
      </c>
    </row>
    <row r="384" spans="1:26">
      <c r="A384" s="30">
        <v>371</v>
      </c>
      <c r="B384" s="31">
        <v>0.99952546296296296</v>
      </c>
      <c r="C384" s="32">
        <v>55.2</v>
      </c>
      <c r="D384" s="32">
        <v>0</v>
      </c>
      <c r="E384" s="33">
        <v>0</v>
      </c>
      <c r="F384" s="34">
        <v>0</v>
      </c>
      <c r="G384" s="33">
        <v>0.99145399999999995</v>
      </c>
      <c r="H384" s="33">
        <v>0.175458</v>
      </c>
      <c r="I384" s="33">
        <v>0.34863300000000003</v>
      </c>
      <c r="J384" s="33">
        <v>0.173175</v>
      </c>
      <c r="K384" s="33">
        <v>0.496726</v>
      </c>
      <c r="L384" s="32">
        <v>378.8</v>
      </c>
      <c r="M384" s="33">
        <v>2.4390000000000002E-3</v>
      </c>
      <c r="N384" s="30">
        <v>336</v>
      </c>
      <c r="O384" s="30">
        <v>0</v>
      </c>
      <c r="P384" s="30">
        <v>0</v>
      </c>
      <c r="Q384" s="33">
        <v>0.99008099999999999</v>
      </c>
      <c r="R384" s="33">
        <v>0.28326899999999999</v>
      </c>
      <c r="S384" s="33">
        <v>0.54574800000000001</v>
      </c>
      <c r="T384" s="33">
        <v>0.26247999999999999</v>
      </c>
      <c r="U384" s="33">
        <v>0.48095300000000002</v>
      </c>
      <c r="V384" s="32">
        <v>391.8</v>
      </c>
      <c r="W384" s="33">
        <v>2.4390000000000002E-3</v>
      </c>
      <c r="X384" s="30">
        <v>344</v>
      </c>
      <c r="Y384" s="30">
        <v>0</v>
      </c>
      <c r="Z384" s="30">
        <v>0</v>
      </c>
    </row>
    <row r="385" spans="1:26">
      <c r="A385" s="30">
        <v>372</v>
      </c>
      <c r="B385" s="31">
        <v>0.99958333333333327</v>
      </c>
      <c r="C385" s="32">
        <v>53.9</v>
      </c>
      <c r="D385" s="32">
        <v>0</v>
      </c>
      <c r="E385" s="33">
        <v>0</v>
      </c>
      <c r="F385" s="34">
        <v>0</v>
      </c>
      <c r="G385" s="33">
        <v>6.1058000000000001E-2</v>
      </c>
      <c r="H385" s="33">
        <v>0.27324500000000002</v>
      </c>
      <c r="I385" s="33">
        <v>0.33377000000000001</v>
      </c>
      <c r="J385" s="33">
        <v>6.0525000000000002E-2</v>
      </c>
      <c r="K385" s="33">
        <v>0.181337</v>
      </c>
      <c r="L385" s="32">
        <v>690.9</v>
      </c>
      <c r="M385" s="33">
        <v>0.59756100000000001</v>
      </c>
      <c r="N385" s="30">
        <v>476</v>
      </c>
      <c r="O385" s="30">
        <v>0</v>
      </c>
      <c r="P385" s="30">
        <v>0</v>
      </c>
      <c r="Q385" s="33">
        <v>0.98813899999999999</v>
      </c>
      <c r="R385" s="33">
        <v>0.21209</v>
      </c>
      <c r="S385" s="33">
        <v>0.41615600000000003</v>
      </c>
      <c r="T385" s="33">
        <v>0.204066</v>
      </c>
      <c r="U385" s="33">
        <v>0.49036000000000002</v>
      </c>
      <c r="V385" s="32">
        <v>419.3</v>
      </c>
      <c r="W385" s="33">
        <v>2.4390000000000002E-3</v>
      </c>
      <c r="X385" s="30">
        <v>459</v>
      </c>
      <c r="Y385" s="30">
        <v>0</v>
      </c>
      <c r="Z385" s="30">
        <v>0</v>
      </c>
    </row>
    <row r="386" spans="1:26">
      <c r="A386" s="30">
        <v>373</v>
      </c>
      <c r="B386" s="31">
        <v>0.99965277777777783</v>
      </c>
      <c r="C386" s="32">
        <v>52.5</v>
      </c>
      <c r="D386" s="32">
        <v>0</v>
      </c>
      <c r="E386" s="33">
        <v>0</v>
      </c>
      <c r="F386" s="34">
        <v>0</v>
      </c>
      <c r="G386" s="33">
        <v>0.99353499999999995</v>
      </c>
      <c r="H386" s="33">
        <v>0.169103</v>
      </c>
      <c r="I386" s="33">
        <v>0.34978300000000001</v>
      </c>
      <c r="J386" s="33">
        <v>0.18068000000000001</v>
      </c>
      <c r="K386" s="33">
        <v>0.51654999999999995</v>
      </c>
      <c r="L386" s="32">
        <v>408.8</v>
      </c>
      <c r="M386" s="33">
        <v>2.4390000000000002E-3</v>
      </c>
      <c r="N386" s="30">
        <v>461</v>
      </c>
      <c r="O386" s="30">
        <v>0</v>
      </c>
      <c r="P386" s="30">
        <v>0</v>
      </c>
      <c r="Q386" s="33">
        <v>0.20760100000000001</v>
      </c>
      <c r="R386" s="33">
        <v>0.47260799999999997</v>
      </c>
      <c r="S386" s="33">
        <v>0.590777</v>
      </c>
      <c r="T386" s="33">
        <v>0.118169</v>
      </c>
      <c r="U386" s="33">
        <v>0.20002200000000001</v>
      </c>
      <c r="V386" s="32">
        <v>896.7</v>
      </c>
      <c r="W386" s="33">
        <v>5.1663000000000001E-2</v>
      </c>
      <c r="X386" s="30">
        <v>704</v>
      </c>
      <c r="Y386" s="30">
        <v>0</v>
      </c>
      <c r="Z386" s="30">
        <v>0</v>
      </c>
    </row>
    <row r="387" spans="1:26">
      <c r="A387" s="30">
        <v>374</v>
      </c>
      <c r="B387" s="31">
        <v>0.99971064814814825</v>
      </c>
      <c r="C387" s="32">
        <v>51.4</v>
      </c>
      <c r="D387" s="32">
        <v>0</v>
      </c>
      <c r="E387" s="33">
        <v>0</v>
      </c>
      <c r="F387" s="34">
        <v>0</v>
      </c>
      <c r="G387" s="33">
        <v>0.64112599999999997</v>
      </c>
      <c r="H387" s="33">
        <v>0.35073199999999999</v>
      </c>
      <c r="I387" s="33">
        <v>0.63962300000000005</v>
      </c>
      <c r="J387" s="33">
        <v>0.28889100000000001</v>
      </c>
      <c r="K387" s="33">
        <v>0.451658</v>
      </c>
      <c r="L387" s="32">
        <v>759</v>
      </c>
      <c r="M387" s="33">
        <v>0.59756100000000001</v>
      </c>
      <c r="N387" s="30">
        <v>0</v>
      </c>
      <c r="O387" s="30">
        <v>0</v>
      </c>
      <c r="P387" s="30">
        <v>0</v>
      </c>
      <c r="Q387" s="33">
        <v>0.65496799999999999</v>
      </c>
      <c r="R387" s="33">
        <v>0.29231699999999999</v>
      </c>
      <c r="S387" s="33">
        <v>0.31468499999999999</v>
      </c>
      <c r="T387" s="33">
        <v>2.2367999999999999E-2</v>
      </c>
      <c r="U387" s="33">
        <v>7.1082000000000006E-2</v>
      </c>
      <c r="V387" s="32">
        <v>319.7</v>
      </c>
      <c r="W387" s="33">
        <v>0.59756100000000001</v>
      </c>
      <c r="X387" s="30">
        <v>0</v>
      </c>
      <c r="Y387" s="30">
        <v>0</v>
      </c>
      <c r="Z387" s="30">
        <v>0</v>
      </c>
    </row>
    <row r="388" spans="1:26">
      <c r="A388" s="30">
        <v>375</v>
      </c>
      <c r="B388" s="31">
        <v>0.9997800925925926</v>
      </c>
      <c r="C388" s="32">
        <v>50.3</v>
      </c>
      <c r="D388" s="32">
        <v>0</v>
      </c>
      <c r="E388" s="33">
        <v>0</v>
      </c>
      <c r="F388" s="34">
        <v>0</v>
      </c>
      <c r="G388" s="33">
        <v>0.21546299999999999</v>
      </c>
      <c r="H388" s="33">
        <v>0.30568499999999998</v>
      </c>
      <c r="I388" s="33">
        <v>0.51142100000000001</v>
      </c>
      <c r="J388" s="33">
        <v>0.205737</v>
      </c>
      <c r="K388" s="33">
        <v>0.40228399999999997</v>
      </c>
      <c r="L388" s="32">
        <v>735.4</v>
      </c>
      <c r="M388" s="33">
        <v>0.59756100000000001</v>
      </c>
      <c r="N388" s="30">
        <v>0</v>
      </c>
      <c r="O388" s="30">
        <v>0</v>
      </c>
      <c r="P388" s="30">
        <v>0</v>
      </c>
      <c r="Q388" s="33">
        <v>0.93432300000000001</v>
      </c>
      <c r="R388" s="33">
        <v>0.58770100000000003</v>
      </c>
      <c r="S388" s="33">
        <v>0.93043699999999996</v>
      </c>
      <c r="T388" s="33">
        <v>0.34273599999999999</v>
      </c>
      <c r="U388" s="33">
        <v>0.36836099999999999</v>
      </c>
      <c r="V388" s="32">
        <v>185.9</v>
      </c>
      <c r="W388" s="33">
        <v>0.33494400000000002</v>
      </c>
      <c r="X388" s="30">
        <v>959</v>
      </c>
      <c r="Y388" s="30">
        <v>0</v>
      </c>
      <c r="Z388" s="30">
        <v>0</v>
      </c>
    </row>
    <row r="389" spans="1:26">
      <c r="A389" s="30">
        <v>376</v>
      </c>
      <c r="B389" s="31">
        <v>0.99983796296296301</v>
      </c>
      <c r="C389" s="32">
        <v>49.2</v>
      </c>
      <c r="D389" s="32">
        <v>0</v>
      </c>
      <c r="E389" s="33">
        <v>0</v>
      </c>
      <c r="F389" s="34">
        <v>0</v>
      </c>
      <c r="G389" s="33">
        <v>0.99288399999999999</v>
      </c>
      <c r="H389" s="33">
        <v>0.22182099999999999</v>
      </c>
      <c r="I389" s="33">
        <v>0.47372300000000001</v>
      </c>
      <c r="J389" s="33">
        <v>0.25190200000000001</v>
      </c>
      <c r="K389" s="33">
        <v>0.53174900000000003</v>
      </c>
      <c r="L389" s="32">
        <v>309.10000000000002</v>
      </c>
      <c r="M389" s="33">
        <v>3.5875999999999998E-2</v>
      </c>
      <c r="N389" s="30">
        <v>605</v>
      </c>
      <c r="O389" s="30">
        <v>0</v>
      </c>
      <c r="P389" s="30">
        <v>0</v>
      </c>
      <c r="Q389" s="33">
        <v>0.993641</v>
      </c>
      <c r="R389" s="33">
        <v>0.31103199999999998</v>
      </c>
      <c r="S389" s="33">
        <v>0.59570999999999996</v>
      </c>
      <c r="T389" s="33">
        <v>0.28467799999999999</v>
      </c>
      <c r="U389" s="33">
        <v>0.47788000000000003</v>
      </c>
      <c r="V389" s="32">
        <v>319.7</v>
      </c>
      <c r="W389" s="33">
        <v>2.4390000000000002E-3</v>
      </c>
      <c r="X389" s="30">
        <v>473</v>
      </c>
      <c r="Y389" s="30">
        <v>0</v>
      </c>
      <c r="Z389" s="30">
        <v>0</v>
      </c>
    </row>
    <row r="390" spans="1:26">
      <c r="A390" s="30">
        <v>377</v>
      </c>
      <c r="B390" s="31">
        <v>0.99990740740740736</v>
      </c>
      <c r="C390" s="32">
        <v>47.7</v>
      </c>
      <c r="D390" s="32">
        <v>0</v>
      </c>
      <c r="E390" s="33">
        <v>0</v>
      </c>
      <c r="F390" s="34">
        <v>0</v>
      </c>
      <c r="G390" s="33">
        <v>0.89504399999999995</v>
      </c>
      <c r="H390" s="33">
        <v>0.363873</v>
      </c>
      <c r="I390" s="33">
        <v>0.58029699999999995</v>
      </c>
      <c r="J390" s="33">
        <v>0.21642400000000001</v>
      </c>
      <c r="K390" s="33">
        <v>0.37295400000000001</v>
      </c>
      <c r="L390" s="32">
        <v>298.60000000000002</v>
      </c>
      <c r="M390" s="33">
        <v>0.51002199999999998</v>
      </c>
      <c r="N390" s="30">
        <v>396</v>
      </c>
      <c r="O390" s="30">
        <v>0</v>
      </c>
      <c r="P390" s="30">
        <v>0</v>
      </c>
      <c r="Q390" s="33">
        <v>0.98846699999999998</v>
      </c>
      <c r="R390" s="33">
        <v>0.20995900000000001</v>
      </c>
      <c r="S390" s="33">
        <v>0.39414500000000002</v>
      </c>
      <c r="T390" s="33">
        <v>0.18418599999999999</v>
      </c>
      <c r="U390" s="33">
        <v>0.467304</v>
      </c>
      <c r="V390" s="32">
        <v>512.5</v>
      </c>
      <c r="W390" s="33">
        <v>2.4390000000000002E-3</v>
      </c>
      <c r="X390" s="30">
        <v>584</v>
      </c>
      <c r="Y390" s="30">
        <v>0</v>
      </c>
      <c r="Z390" s="30">
        <v>0</v>
      </c>
    </row>
    <row r="391" spans="1:26">
      <c r="A391" s="30">
        <v>378</v>
      </c>
      <c r="B391" s="31">
        <v>0.99996527777777777</v>
      </c>
      <c r="C391" s="32">
        <v>45.9</v>
      </c>
      <c r="D391" s="32">
        <v>0</v>
      </c>
      <c r="E391" s="33">
        <v>0</v>
      </c>
      <c r="F391" s="34">
        <v>0</v>
      </c>
      <c r="G391" s="33">
        <v>0.98691899999999999</v>
      </c>
      <c r="H391" s="33">
        <v>0.19278400000000001</v>
      </c>
      <c r="I391" s="33">
        <v>0.43815700000000002</v>
      </c>
      <c r="J391" s="33">
        <v>0.24537300000000001</v>
      </c>
      <c r="K391" s="33">
        <v>0.56001199999999995</v>
      </c>
      <c r="L391" s="32">
        <v>474.5</v>
      </c>
      <c r="M391" s="33">
        <v>2.4390000000000002E-3</v>
      </c>
      <c r="N391" s="30">
        <v>386</v>
      </c>
      <c r="O391" s="30">
        <v>0</v>
      </c>
      <c r="P391" s="30">
        <v>0</v>
      </c>
      <c r="Q391" s="33">
        <v>0.99316499999999996</v>
      </c>
      <c r="R391" s="33">
        <v>0.222359</v>
      </c>
      <c r="S391" s="33">
        <v>0.42668499999999998</v>
      </c>
      <c r="T391" s="33">
        <v>0.20432600000000001</v>
      </c>
      <c r="U391" s="33">
        <v>0.47886800000000002</v>
      </c>
      <c r="V391" s="32">
        <v>468</v>
      </c>
      <c r="W391" s="33">
        <v>2.3104E-2</v>
      </c>
      <c r="X391" s="30">
        <v>528</v>
      </c>
      <c r="Y391" s="30">
        <v>0</v>
      </c>
      <c r="Z391" s="30">
        <v>0</v>
      </c>
    </row>
    <row r="392" spans="1:26">
      <c r="A392" s="30">
        <v>379</v>
      </c>
      <c r="B392" s="31">
        <v>3.4722222222222222E-5</v>
      </c>
      <c r="C392" s="32">
        <v>45.2</v>
      </c>
      <c r="D392" s="32">
        <v>0</v>
      </c>
      <c r="E392" s="33">
        <v>0</v>
      </c>
      <c r="F392" s="34">
        <v>0</v>
      </c>
      <c r="G392" s="33">
        <v>0.99675800000000003</v>
      </c>
      <c r="H392" s="33">
        <v>0.23658499999999999</v>
      </c>
      <c r="I392" s="33">
        <v>0.62037100000000001</v>
      </c>
      <c r="J392" s="33">
        <v>0.38378600000000002</v>
      </c>
      <c r="K392" s="33">
        <v>0.61863900000000005</v>
      </c>
      <c r="L392" s="32">
        <v>353.7</v>
      </c>
      <c r="M392" s="33">
        <v>5.6541000000000001E-2</v>
      </c>
      <c r="N392" s="30">
        <v>502</v>
      </c>
      <c r="O392" s="30">
        <v>0</v>
      </c>
      <c r="P392" s="30">
        <v>0</v>
      </c>
      <c r="Q392" s="33">
        <v>0.16745599999999999</v>
      </c>
      <c r="R392" s="33">
        <v>0.32464100000000001</v>
      </c>
      <c r="S392" s="33">
        <v>0.436861</v>
      </c>
      <c r="T392" s="33">
        <v>0.11222</v>
      </c>
      <c r="U392" s="33">
        <v>0.256878</v>
      </c>
      <c r="V392" s="32">
        <v>896.7</v>
      </c>
      <c r="W392" s="33">
        <v>0.59756100000000001</v>
      </c>
      <c r="X392" s="30">
        <v>0</v>
      </c>
      <c r="Y392" s="30">
        <v>0</v>
      </c>
      <c r="Z392" s="30">
        <v>0</v>
      </c>
    </row>
    <row r="393" spans="1:26">
      <c r="A393" s="30">
        <v>380</v>
      </c>
      <c r="B393" s="31">
        <v>9.2592592592592588E-5</v>
      </c>
      <c r="C393" s="32">
        <v>44.1</v>
      </c>
      <c r="D393" s="32">
        <v>0</v>
      </c>
      <c r="E393" s="33">
        <v>0</v>
      </c>
      <c r="F393" s="34">
        <v>0</v>
      </c>
      <c r="G393" s="33">
        <v>0.17110600000000001</v>
      </c>
      <c r="H393" s="33">
        <v>0.48613099999999998</v>
      </c>
      <c r="I393" s="33">
        <v>0.61718899999999999</v>
      </c>
      <c r="J393" s="33">
        <v>0.13105700000000001</v>
      </c>
      <c r="K393" s="33">
        <v>0.21234600000000001</v>
      </c>
      <c r="L393" s="32">
        <v>368.3</v>
      </c>
      <c r="M393" s="33">
        <v>0.59756100000000001</v>
      </c>
      <c r="N393" s="30">
        <v>270</v>
      </c>
      <c r="O393" s="30">
        <v>0</v>
      </c>
      <c r="P393" s="30">
        <v>0</v>
      </c>
      <c r="Q393" s="33">
        <v>0.99643999999999999</v>
      </c>
      <c r="R393" s="33">
        <v>0.32484600000000002</v>
      </c>
      <c r="S393" s="33">
        <v>0.66062200000000004</v>
      </c>
      <c r="T393" s="33">
        <v>0.33577600000000002</v>
      </c>
      <c r="U393" s="33">
        <v>0.50827199999999995</v>
      </c>
      <c r="V393" s="32">
        <v>415.3</v>
      </c>
      <c r="W393" s="33">
        <v>2.4390000000000002E-3</v>
      </c>
      <c r="X393" s="30">
        <v>713</v>
      </c>
      <c r="Y393" s="30">
        <v>0</v>
      </c>
      <c r="Z393" s="30">
        <v>0</v>
      </c>
    </row>
    <row r="394" spans="1:26">
      <c r="A394" s="30">
        <v>381</v>
      </c>
      <c r="B394" s="31">
        <v>1.6203703703703703E-4</v>
      </c>
      <c r="C394" s="32">
        <v>42.4</v>
      </c>
      <c r="D394" s="32">
        <v>0</v>
      </c>
      <c r="E394" s="33">
        <v>0</v>
      </c>
      <c r="F394" s="34">
        <v>0</v>
      </c>
      <c r="G394" s="33">
        <v>0.95767400000000003</v>
      </c>
      <c r="H394" s="33">
        <v>0.35786499999999999</v>
      </c>
      <c r="I394" s="33">
        <v>0.92044400000000004</v>
      </c>
      <c r="J394" s="33">
        <v>0.56257800000000002</v>
      </c>
      <c r="K394" s="33">
        <v>0.61120399999999997</v>
      </c>
      <c r="L394" s="32">
        <v>306.7</v>
      </c>
      <c r="M394" s="33">
        <v>0.105765</v>
      </c>
      <c r="N394" s="30">
        <v>236</v>
      </c>
      <c r="O394" s="30">
        <v>0</v>
      </c>
      <c r="P394" s="30">
        <v>0</v>
      </c>
      <c r="Q394" s="33">
        <v>6.3819000000000001E-2</v>
      </c>
      <c r="R394" s="33">
        <v>0.497917</v>
      </c>
      <c r="S394" s="33">
        <v>0.60725700000000005</v>
      </c>
      <c r="T394" s="33">
        <v>0.10934000000000001</v>
      </c>
      <c r="U394" s="33">
        <v>0.18005599999999999</v>
      </c>
      <c r="V394" s="32">
        <v>818.1</v>
      </c>
      <c r="W394" s="33">
        <v>0.59756100000000001</v>
      </c>
      <c r="X394" s="30">
        <v>2919</v>
      </c>
      <c r="Y394" s="30">
        <v>0</v>
      </c>
      <c r="Z394" s="30">
        <v>0</v>
      </c>
    </row>
    <row r="395" spans="1:26">
      <c r="A395" s="30">
        <v>382</v>
      </c>
      <c r="B395" s="31">
        <v>2.199074074074074E-4</v>
      </c>
      <c r="C395" s="32">
        <v>41.5</v>
      </c>
      <c r="D395" s="32">
        <v>0</v>
      </c>
      <c r="E395" s="33">
        <v>0</v>
      </c>
      <c r="F395" s="34">
        <v>0</v>
      </c>
      <c r="G395" s="33">
        <v>0.91059000000000001</v>
      </c>
      <c r="H395" s="33">
        <v>0.42462899999999998</v>
      </c>
      <c r="I395" s="33">
        <v>0.71156200000000003</v>
      </c>
      <c r="J395" s="33">
        <v>0.28693299999999999</v>
      </c>
      <c r="K395" s="33">
        <v>0.40324399999999999</v>
      </c>
      <c r="L395" s="32">
        <v>189.9</v>
      </c>
      <c r="M395" s="33">
        <v>0.33494400000000002</v>
      </c>
      <c r="N395" s="30">
        <v>888</v>
      </c>
      <c r="O395" s="30">
        <v>0</v>
      </c>
      <c r="P395" s="30">
        <v>0</v>
      </c>
      <c r="Q395" s="33">
        <v>0.52679600000000004</v>
      </c>
      <c r="R395" s="33">
        <v>0.36765300000000001</v>
      </c>
      <c r="S395" s="33">
        <v>0.67039300000000002</v>
      </c>
      <c r="T395" s="33">
        <v>0.30274000000000001</v>
      </c>
      <c r="U395" s="33">
        <v>0.45158599999999999</v>
      </c>
      <c r="V395" s="32">
        <v>542.6</v>
      </c>
      <c r="W395" s="33">
        <v>0.45591999999999999</v>
      </c>
      <c r="X395" s="30">
        <v>600</v>
      </c>
      <c r="Y395" s="30">
        <v>0</v>
      </c>
      <c r="Z395" s="30">
        <v>0</v>
      </c>
    </row>
    <row r="396" spans="1:26">
      <c r="A396" s="30">
        <v>383</v>
      </c>
      <c r="B396" s="31">
        <v>2.7777777777777778E-4</v>
      </c>
      <c r="C396" s="32">
        <v>40.200000000000003</v>
      </c>
      <c r="D396" s="32">
        <v>0</v>
      </c>
      <c r="E396" s="33">
        <v>0</v>
      </c>
      <c r="F396" s="34">
        <v>0</v>
      </c>
      <c r="G396" s="33">
        <v>0.98812299999999997</v>
      </c>
      <c r="H396" s="33">
        <v>0.12410599999999999</v>
      </c>
      <c r="I396" s="33">
        <v>0.27054699999999998</v>
      </c>
      <c r="J396" s="33">
        <v>0.14643999999999999</v>
      </c>
      <c r="K396" s="33">
        <v>0.54127599999999998</v>
      </c>
      <c r="L396" s="32">
        <v>446.9</v>
      </c>
      <c r="M396" s="33">
        <v>5.6541000000000001E-2</v>
      </c>
      <c r="N396" s="30">
        <v>516</v>
      </c>
      <c r="O396" s="30">
        <v>0</v>
      </c>
      <c r="P396" s="30">
        <v>0</v>
      </c>
      <c r="Q396" s="33">
        <v>0.18775700000000001</v>
      </c>
      <c r="R396" s="33">
        <v>0.28796500000000003</v>
      </c>
      <c r="S396" s="33">
        <v>0.376413</v>
      </c>
      <c r="T396" s="33">
        <v>8.8447999999999999E-2</v>
      </c>
      <c r="U396" s="33">
        <v>0.23497599999999999</v>
      </c>
      <c r="V396" s="32">
        <v>113.8</v>
      </c>
      <c r="W396" s="33">
        <v>0.36838100000000001</v>
      </c>
      <c r="X396" s="30">
        <v>370</v>
      </c>
      <c r="Y396" s="30">
        <v>0</v>
      </c>
      <c r="Z396" s="30">
        <v>0</v>
      </c>
    </row>
    <row r="397" spans="1:26">
      <c r="A397" s="30">
        <v>384</v>
      </c>
      <c r="B397" s="31">
        <v>3.4722222222222224E-4</v>
      </c>
      <c r="C397" s="32">
        <v>39.299999999999997</v>
      </c>
      <c r="D397" s="32">
        <v>0</v>
      </c>
      <c r="E397" s="33">
        <v>0</v>
      </c>
      <c r="F397" s="34">
        <v>0</v>
      </c>
      <c r="G397" s="33">
        <v>0.99660899999999997</v>
      </c>
      <c r="H397" s="33">
        <v>0.294798</v>
      </c>
      <c r="I397" s="33">
        <v>0.65122999999999998</v>
      </c>
      <c r="J397" s="33">
        <v>0.356433</v>
      </c>
      <c r="K397" s="33">
        <v>0.54732199999999998</v>
      </c>
      <c r="L397" s="32">
        <v>340.7</v>
      </c>
      <c r="M397" s="33">
        <v>2.4390000000000002E-3</v>
      </c>
      <c r="N397" s="30">
        <v>0</v>
      </c>
      <c r="O397" s="30">
        <v>0</v>
      </c>
      <c r="P397" s="30">
        <v>0</v>
      </c>
      <c r="Q397" s="33">
        <v>0.99324400000000002</v>
      </c>
      <c r="R397" s="33">
        <v>0.321465</v>
      </c>
      <c r="S397" s="33">
        <v>0.61712599999999995</v>
      </c>
      <c r="T397" s="33">
        <v>0.29566100000000001</v>
      </c>
      <c r="U397" s="33">
        <v>0.47909299999999999</v>
      </c>
      <c r="V397" s="32">
        <v>378.8</v>
      </c>
      <c r="W397" s="33">
        <v>2.4390000000000002E-3</v>
      </c>
      <c r="X397" s="30">
        <v>739</v>
      </c>
      <c r="Y397" s="30">
        <v>0</v>
      </c>
      <c r="Z397" s="30">
        <v>0</v>
      </c>
    </row>
    <row r="398" spans="1:26">
      <c r="A398" s="30">
        <v>385</v>
      </c>
      <c r="B398" s="31">
        <v>4.0509259259259258E-4</v>
      </c>
      <c r="C398" s="32">
        <v>38.200000000000003</v>
      </c>
      <c r="D398" s="32">
        <v>0</v>
      </c>
      <c r="E398" s="33">
        <v>0</v>
      </c>
      <c r="F398" s="34">
        <v>0</v>
      </c>
      <c r="G398" s="33">
        <v>0.19118299999999999</v>
      </c>
      <c r="H398" s="33">
        <v>0.30576599999999998</v>
      </c>
      <c r="I398" s="33">
        <v>0.47755799999999998</v>
      </c>
      <c r="J398" s="33">
        <v>0.171792</v>
      </c>
      <c r="K398" s="33">
        <v>0.35973100000000002</v>
      </c>
      <c r="L398" s="32">
        <v>137.30000000000001</v>
      </c>
      <c r="M398" s="33">
        <v>0.59756100000000001</v>
      </c>
      <c r="N398" s="30">
        <v>713</v>
      </c>
      <c r="O398" s="30">
        <v>0</v>
      </c>
      <c r="P398" s="30">
        <v>0</v>
      </c>
      <c r="Q398" s="33">
        <v>0.150452</v>
      </c>
      <c r="R398" s="33">
        <v>0.36265199999999997</v>
      </c>
      <c r="S398" s="33">
        <v>0.47081699999999999</v>
      </c>
      <c r="T398" s="33">
        <v>0.108165</v>
      </c>
      <c r="U398" s="33">
        <v>0.22974</v>
      </c>
      <c r="V398" s="32">
        <v>896.7</v>
      </c>
      <c r="W398" s="33">
        <v>0.59756100000000001</v>
      </c>
      <c r="X398" s="30">
        <v>0</v>
      </c>
      <c r="Y398" s="30">
        <v>0</v>
      </c>
      <c r="Z398" s="30">
        <v>0</v>
      </c>
    </row>
    <row r="399" spans="1:26">
      <c r="A399" s="30">
        <v>386</v>
      </c>
      <c r="B399" s="31">
        <v>4.7453703703703704E-4</v>
      </c>
      <c r="C399" s="32">
        <v>36.799999999999997</v>
      </c>
      <c r="D399" s="32">
        <v>0</v>
      </c>
      <c r="E399" s="33">
        <v>0</v>
      </c>
      <c r="F399" s="34">
        <v>0</v>
      </c>
      <c r="G399" s="33">
        <v>0.99476699999999996</v>
      </c>
      <c r="H399" s="33">
        <v>0.25964700000000002</v>
      </c>
      <c r="I399" s="33">
        <v>0.598468</v>
      </c>
      <c r="J399" s="33">
        <v>0.33882099999999998</v>
      </c>
      <c r="K399" s="33">
        <v>0.56614799999999998</v>
      </c>
      <c r="L399" s="32">
        <v>387.8</v>
      </c>
      <c r="M399" s="33">
        <v>2.4390000000000002E-3</v>
      </c>
      <c r="N399" s="30">
        <v>345</v>
      </c>
      <c r="O399" s="30">
        <v>0</v>
      </c>
      <c r="P399" s="30">
        <v>0</v>
      </c>
      <c r="Q399" s="33">
        <v>0.99138000000000004</v>
      </c>
      <c r="R399" s="33">
        <v>0.22045500000000001</v>
      </c>
      <c r="S399" s="33">
        <v>0.42147899999999999</v>
      </c>
      <c r="T399" s="33">
        <v>0.20102500000000001</v>
      </c>
      <c r="U399" s="33">
        <v>0.47694999999999999</v>
      </c>
      <c r="V399" s="32">
        <v>398.3</v>
      </c>
      <c r="W399" s="33">
        <v>2.4390000000000002E-3</v>
      </c>
      <c r="X399" s="30">
        <v>344</v>
      </c>
      <c r="Y399" s="30">
        <v>0</v>
      </c>
      <c r="Z399" s="30">
        <v>0</v>
      </c>
    </row>
    <row r="400" spans="1:26">
      <c r="A400" s="30">
        <v>387</v>
      </c>
      <c r="B400" s="31">
        <v>5.3240740740740744E-4</v>
      </c>
      <c r="C400" s="32">
        <v>35.5</v>
      </c>
      <c r="D400" s="32">
        <v>0</v>
      </c>
      <c r="E400" s="33">
        <v>0</v>
      </c>
      <c r="F400" s="34">
        <v>0</v>
      </c>
      <c r="G400" s="33">
        <v>0.99134100000000003</v>
      </c>
      <c r="H400" s="33">
        <v>0.19863400000000001</v>
      </c>
      <c r="I400" s="33">
        <v>0.41843799999999998</v>
      </c>
      <c r="J400" s="33">
        <v>0.219804</v>
      </c>
      <c r="K400" s="33">
        <v>0.52529599999999999</v>
      </c>
      <c r="L400" s="32">
        <v>381.3</v>
      </c>
      <c r="M400" s="33">
        <v>2.4390000000000002E-3</v>
      </c>
      <c r="N400" s="30">
        <v>863</v>
      </c>
      <c r="O400" s="30">
        <v>0</v>
      </c>
      <c r="P400" s="30">
        <v>0</v>
      </c>
      <c r="Q400" s="33">
        <v>0.108228</v>
      </c>
      <c r="R400" s="33">
        <v>0.30755700000000002</v>
      </c>
      <c r="S400" s="33">
        <v>0.39958199999999999</v>
      </c>
      <c r="T400" s="33">
        <v>9.2024999999999996E-2</v>
      </c>
      <c r="U400" s="33">
        <v>0.23030400000000001</v>
      </c>
      <c r="V400" s="32">
        <v>103.3</v>
      </c>
      <c r="W400" s="33">
        <v>0.22674</v>
      </c>
      <c r="X400" s="30">
        <v>438</v>
      </c>
      <c r="Y400" s="30">
        <v>0</v>
      </c>
      <c r="Z400" s="30">
        <v>0</v>
      </c>
    </row>
    <row r="401" spans="1:26">
      <c r="A401" s="30">
        <v>388</v>
      </c>
      <c r="B401" s="31">
        <v>6.018518518518519E-4</v>
      </c>
      <c r="C401" s="32">
        <v>34.1</v>
      </c>
      <c r="D401" s="32">
        <v>0</v>
      </c>
      <c r="E401" s="33">
        <v>0</v>
      </c>
      <c r="F401" s="34">
        <v>0</v>
      </c>
      <c r="G401" s="33">
        <v>0.49368600000000001</v>
      </c>
      <c r="H401" s="33">
        <v>0.44740999999999997</v>
      </c>
      <c r="I401" s="33">
        <v>0.49313200000000001</v>
      </c>
      <c r="J401" s="33">
        <v>4.5721999999999999E-2</v>
      </c>
      <c r="K401" s="33">
        <v>9.2717999999999995E-2</v>
      </c>
      <c r="L401" s="32">
        <v>237</v>
      </c>
      <c r="M401" s="33">
        <v>0.59756100000000001</v>
      </c>
      <c r="N401" s="30">
        <v>0</v>
      </c>
      <c r="O401" s="30">
        <v>0</v>
      </c>
      <c r="P401" s="30">
        <v>0</v>
      </c>
      <c r="Q401" s="33">
        <v>0.81492799999999999</v>
      </c>
      <c r="R401" s="33">
        <v>0.591221</v>
      </c>
      <c r="S401" s="33">
        <v>0.77689299999999994</v>
      </c>
      <c r="T401" s="33">
        <v>0.185671</v>
      </c>
      <c r="U401" s="33">
        <v>0.23899200000000001</v>
      </c>
      <c r="V401" s="32">
        <v>217.5</v>
      </c>
      <c r="W401" s="33">
        <v>0.36838100000000001</v>
      </c>
      <c r="X401" s="30">
        <v>304</v>
      </c>
      <c r="Y401" s="30">
        <v>0</v>
      </c>
      <c r="Z401" s="30">
        <v>0</v>
      </c>
    </row>
    <row r="402" spans="1:26">
      <c r="A402" s="30">
        <v>389</v>
      </c>
      <c r="B402" s="31">
        <v>6.5972222222222213E-4</v>
      </c>
      <c r="C402" s="32">
        <v>33.1</v>
      </c>
      <c r="D402" s="32">
        <v>0</v>
      </c>
      <c r="E402" s="33">
        <v>0</v>
      </c>
      <c r="F402" s="34">
        <v>0</v>
      </c>
      <c r="G402" s="33">
        <v>0.83194599999999996</v>
      </c>
      <c r="H402" s="33">
        <v>0.29966300000000001</v>
      </c>
      <c r="I402" s="33">
        <v>0.37571300000000002</v>
      </c>
      <c r="J402" s="33">
        <v>7.6050000000000006E-2</v>
      </c>
      <c r="K402" s="33">
        <v>0.20241600000000001</v>
      </c>
      <c r="L402" s="32">
        <v>896.7</v>
      </c>
      <c r="M402" s="33">
        <v>0.59756100000000001</v>
      </c>
      <c r="N402" s="30">
        <v>644</v>
      </c>
      <c r="O402" s="30">
        <v>0</v>
      </c>
      <c r="P402" s="30">
        <v>0</v>
      </c>
      <c r="Q402" s="33">
        <v>0.44675700000000002</v>
      </c>
      <c r="R402" s="33">
        <v>0.34301700000000002</v>
      </c>
      <c r="S402" s="33">
        <v>0.45466299999999998</v>
      </c>
      <c r="T402" s="33">
        <v>0.111647</v>
      </c>
      <c r="U402" s="33">
        <v>0.245559</v>
      </c>
      <c r="V402" s="32">
        <v>224</v>
      </c>
      <c r="W402" s="33">
        <v>0.59756100000000001</v>
      </c>
      <c r="X402" s="30">
        <v>594</v>
      </c>
      <c r="Y402" s="30">
        <v>0</v>
      </c>
      <c r="Z402" s="30">
        <v>0</v>
      </c>
    </row>
    <row r="403" spans="1:26">
      <c r="A403" s="30">
        <v>390</v>
      </c>
      <c r="B403" s="31">
        <v>7.291666666666667E-4</v>
      </c>
      <c r="C403" s="32">
        <v>31.5</v>
      </c>
      <c r="D403" s="32">
        <v>0</v>
      </c>
      <c r="E403" s="33">
        <v>0</v>
      </c>
      <c r="F403" s="34">
        <v>0</v>
      </c>
      <c r="G403" s="33">
        <v>0.35131299999999999</v>
      </c>
      <c r="H403" s="33">
        <v>0.39551399999999998</v>
      </c>
      <c r="I403" s="33">
        <v>0.55062100000000003</v>
      </c>
      <c r="J403" s="33">
        <v>0.15510599999999999</v>
      </c>
      <c r="K403" s="33">
        <v>0.281694</v>
      </c>
      <c r="L403" s="32">
        <v>896.7</v>
      </c>
      <c r="M403" s="33">
        <v>2.4390000000000002E-3</v>
      </c>
      <c r="N403" s="30">
        <v>351</v>
      </c>
      <c r="O403" s="30">
        <v>0</v>
      </c>
      <c r="P403" s="30">
        <v>0</v>
      </c>
      <c r="Q403" s="33">
        <v>0.44309399999999999</v>
      </c>
      <c r="R403" s="33">
        <v>0.47806799999999999</v>
      </c>
      <c r="S403" s="33">
        <v>0.61410699999999996</v>
      </c>
      <c r="T403" s="33">
        <v>0.13603799999999999</v>
      </c>
      <c r="U403" s="33">
        <v>0.221523</v>
      </c>
      <c r="V403" s="32">
        <v>103.3</v>
      </c>
      <c r="W403" s="33">
        <v>0.22674</v>
      </c>
      <c r="X403" s="30">
        <v>411</v>
      </c>
      <c r="Y403" s="30">
        <v>0</v>
      </c>
      <c r="Z403" s="30">
        <v>0</v>
      </c>
    </row>
    <row r="404" spans="1:26">
      <c r="A404" s="30">
        <v>391</v>
      </c>
      <c r="B404" s="31">
        <v>7.8703703703703705E-4</v>
      </c>
      <c r="C404" s="32">
        <v>30.2</v>
      </c>
      <c r="D404" s="32">
        <v>0</v>
      </c>
      <c r="E404" s="33">
        <v>0</v>
      </c>
      <c r="F404" s="34">
        <v>0</v>
      </c>
      <c r="G404" s="33">
        <v>0.99484499999999998</v>
      </c>
      <c r="H404" s="33">
        <v>0.28279199999999999</v>
      </c>
      <c r="I404" s="33">
        <v>0.64330699999999996</v>
      </c>
      <c r="J404" s="33">
        <v>0.360514</v>
      </c>
      <c r="K404" s="33">
        <v>0.56040800000000002</v>
      </c>
      <c r="L404" s="32">
        <v>271.10000000000002</v>
      </c>
      <c r="M404" s="33">
        <v>2.4390000000000002E-3</v>
      </c>
      <c r="N404" s="30">
        <v>241</v>
      </c>
      <c r="O404" s="30">
        <v>0</v>
      </c>
      <c r="P404" s="30">
        <v>0</v>
      </c>
      <c r="Q404" s="33">
        <v>0.22375800000000001</v>
      </c>
      <c r="R404" s="33">
        <v>0.53769299999999998</v>
      </c>
      <c r="S404" s="33">
        <v>0.66598299999999999</v>
      </c>
      <c r="T404" s="33">
        <v>0.12828999999999999</v>
      </c>
      <c r="U404" s="33">
        <v>0.192633</v>
      </c>
      <c r="V404" s="32">
        <v>896.7</v>
      </c>
      <c r="W404" s="33">
        <v>2.4390000000000002E-3</v>
      </c>
      <c r="X404" s="30">
        <v>0</v>
      </c>
      <c r="Y404" s="30">
        <v>0</v>
      </c>
      <c r="Z404" s="30">
        <v>0</v>
      </c>
    </row>
    <row r="405" spans="1:26">
      <c r="A405" s="30">
        <v>392</v>
      </c>
      <c r="B405" s="31">
        <v>8.449074074074075E-4</v>
      </c>
      <c r="C405" s="32">
        <v>29.1</v>
      </c>
      <c r="D405" s="32">
        <v>0</v>
      </c>
      <c r="E405" s="33">
        <v>0</v>
      </c>
      <c r="F405" s="34">
        <v>0</v>
      </c>
      <c r="G405" s="33">
        <v>5.8374000000000002E-2</v>
      </c>
      <c r="H405" s="33">
        <v>0.45599200000000001</v>
      </c>
      <c r="I405" s="33">
        <v>0.575596</v>
      </c>
      <c r="J405" s="33">
        <v>0.119604</v>
      </c>
      <c r="K405" s="33">
        <v>0.207792</v>
      </c>
      <c r="L405" s="32">
        <v>896.7</v>
      </c>
      <c r="M405" s="33">
        <v>0.36838100000000001</v>
      </c>
      <c r="N405" s="30">
        <v>328</v>
      </c>
      <c r="O405" s="30">
        <v>0</v>
      </c>
      <c r="P405" s="30">
        <v>0</v>
      </c>
      <c r="Q405" s="33">
        <v>0.98995999999999995</v>
      </c>
      <c r="R405" s="33">
        <v>0.44615500000000002</v>
      </c>
      <c r="S405" s="33">
        <v>0.86372800000000005</v>
      </c>
      <c r="T405" s="33">
        <v>0.417574</v>
      </c>
      <c r="U405" s="33">
        <v>0.48345500000000002</v>
      </c>
      <c r="V405" s="32">
        <v>423.4</v>
      </c>
      <c r="W405" s="33">
        <v>2.4390000000000002E-3</v>
      </c>
      <c r="X405" s="30">
        <v>1997</v>
      </c>
      <c r="Y405" s="30">
        <v>0</v>
      </c>
      <c r="Z405" s="30">
        <v>0</v>
      </c>
    </row>
    <row r="406" spans="1:26">
      <c r="A406" s="30">
        <v>393</v>
      </c>
      <c r="B406" s="31">
        <v>9.1435185185185185E-4</v>
      </c>
      <c r="C406" s="32">
        <v>27.9</v>
      </c>
      <c r="D406" s="32">
        <v>0</v>
      </c>
      <c r="E406" s="33">
        <v>0</v>
      </c>
      <c r="F406" s="34">
        <v>0</v>
      </c>
      <c r="G406" s="33">
        <v>0.98814400000000002</v>
      </c>
      <c r="H406" s="33">
        <v>0.31185000000000002</v>
      </c>
      <c r="I406" s="33">
        <v>0.569106</v>
      </c>
      <c r="J406" s="33">
        <v>0.25725599999999998</v>
      </c>
      <c r="K406" s="33">
        <v>0.45203500000000002</v>
      </c>
      <c r="L406" s="32">
        <v>360.2</v>
      </c>
      <c r="M406" s="33">
        <v>2.4390000000000002E-3</v>
      </c>
      <c r="N406" s="30">
        <v>845</v>
      </c>
      <c r="O406" s="30">
        <v>0</v>
      </c>
      <c r="P406" s="30">
        <v>0</v>
      </c>
      <c r="Q406" s="33">
        <v>0.45844299999999999</v>
      </c>
      <c r="R406" s="33">
        <v>0.86613399999999996</v>
      </c>
      <c r="S406" s="33">
        <v>0.94108700000000001</v>
      </c>
      <c r="T406" s="33">
        <v>7.4952000000000005E-2</v>
      </c>
      <c r="U406" s="33">
        <v>7.9644999999999994E-2</v>
      </c>
      <c r="V406" s="32">
        <v>364.2</v>
      </c>
      <c r="W406" s="33">
        <v>0.59756100000000001</v>
      </c>
      <c r="X406" s="30">
        <v>0</v>
      </c>
      <c r="Y406" s="30">
        <v>0</v>
      </c>
      <c r="Z406" s="30">
        <v>0</v>
      </c>
    </row>
    <row r="407" spans="1:26">
      <c r="A407" s="30">
        <v>394</v>
      </c>
      <c r="B407" s="31">
        <v>9.7222222222222209E-4</v>
      </c>
      <c r="C407" s="32">
        <v>27.1</v>
      </c>
      <c r="D407" s="32">
        <v>0</v>
      </c>
      <c r="E407" s="33">
        <v>0</v>
      </c>
      <c r="F407" s="34">
        <v>0</v>
      </c>
      <c r="G407" s="33">
        <v>0.34708800000000001</v>
      </c>
      <c r="H407" s="33">
        <v>0.39177200000000001</v>
      </c>
      <c r="I407" s="33">
        <v>0.521675</v>
      </c>
      <c r="J407" s="33">
        <v>0.12990299999999999</v>
      </c>
      <c r="K407" s="33">
        <v>0.24901100000000001</v>
      </c>
      <c r="L407" s="32">
        <v>168.9</v>
      </c>
      <c r="M407" s="33">
        <v>0.36838100000000001</v>
      </c>
      <c r="N407" s="30">
        <v>0</v>
      </c>
      <c r="O407" s="30">
        <v>0</v>
      </c>
      <c r="P407" s="30">
        <v>0</v>
      </c>
      <c r="Q407" s="33">
        <v>0.20961199999999999</v>
      </c>
      <c r="R407" s="33">
        <v>0.41753099999999999</v>
      </c>
      <c r="S407" s="33">
        <v>0.47409600000000002</v>
      </c>
      <c r="T407" s="33">
        <v>5.6564999999999997E-2</v>
      </c>
      <c r="U407" s="33">
        <v>0.119311</v>
      </c>
      <c r="V407" s="32">
        <v>735.4</v>
      </c>
      <c r="W407" s="33">
        <v>0.59756100000000001</v>
      </c>
      <c r="X407" s="30">
        <v>491</v>
      </c>
      <c r="Y407" s="30">
        <v>0</v>
      </c>
      <c r="Z407" s="30">
        <v>0</v>
      </c>
    </row>
    <row r="408" spans="1:26">
      <c r="A408" s="30">
        <v>395</v>
      </c>
      <c r="B408" s="31">
        <v>1.0416666666666667E-3</v>
      </c>
      <c r="C408" s="32">
        <v>26.2</v>
      </c>
      <c r="D408" s="32">
        <v>0</v>
      </c>
      <c r="E408" s="33">
        <v>0</v>
      </c>
      <c r="F408" s="34">
        <v>0</v>
      </c>
      <c r="G408" s="33">
        <v>0.83090600000000003</v>
      </c>
      <c r="H408" s="33">
        <v>0.23117199999999999</v>
      </c>
      <c r="I408" s="33">
        <v>0.27016400000000002</v>
      </c>
      <c r="J408" s="33">
        <v>3.8991999999999999E-2</v>
      </c>
      <c r="K408" s="33">
        <v>0.14432700000000001</v>
      </c>
      <c r="L408" s="32">
        <v>487.5</v>
      </c>
      <c r="M408" s="33">
        <v>0.59756100000000001</v>
      </c>
      <c r="N408" s="30">
        <v>676</v>
      </c>
      <c r="O408" s="30">
        <v>0</v>
      </c>
      <c r="P408" s="30">
        <v>0</v>
      </c>
      <c r="Q408" s="33">
        <v>0.88666599999999995</v>
      </c>
      <c r="R408" s="33">
        <v>0.49440299999999998</v>
      </c>
      <c r="S408" s="33">
        <v>0.69411500000000004</v>
      </c>
      <c r="T408" s="33">
        <v>0.199712</v>
      </c>
      <c r="U408" s="33">
        <v>0.28772199999999998</v>
      </c>
      <c r="V408" s="32">
        <v>463.9</v>
      </c>
      <c r="W408" s="33">
        <v>0.45591999999999999</v>
      </c>
      <c r="X408" s="30">
        <v>262</v>
      </c>
      <c r="Y408" s="30">
        <v>0</v>
      </c>
      <c r="Z408" s="30">
        <v>0</v>
      </c>
    </row>
    <row r="409" spans="1:26">
      <c r="A409" s="30">
        <v>396</v>
      </c>
      <c r="B409" s="31">
        <v>1.0995370370370371E-3</v>
      </c>
      <c r="C409" s="32">
        <v>25</v>
      </c>
      <c r="D409" s="32">
        <v>0</v>
      </c>
      <c r="E409" s="33">
        <v>0</v>
      </c>
      <c r="F409" s="34">
        <v>0</v>
      </c>
      <c r="G409" s="33">
        <v>0.19526399999999999</v>
      </c>
      <c r="H409" s="33">
        <v>0.50762399999999996</v>
      </c>
      <c r="I409" s="33">
        <v>0.66712300000000002</v>
      </c>
      <c r="J409" s="33">
        <v>0.159499</v>
      </c>
      <c r="K409" s="33">
        <v>0.23908499999999999</v>
      </c>
      <c r="L409" s="32">
        <v>130.80000000000001</v>
      </c>
      <c r="M409" s="33">
        <v>2.4390000000000002E-3</v>
      </c>
      <c r="N409" s="30">
        <v>445</v>
      </c>
      <c r="O409" s="30">
        <v>0</v>
      </c>
      <c r="P409" s="30">
        <v>0</v>
      </c>
      <c r="Q409" s="33">
        <v>0.99530200000000002</v>
      </c>
      <c r="R409" s="33">
        <v>0.36235699999999998</v>
      </c>
      <c r="S409" s="33">
        <v>0.65263199999999999</v>
      </c>
      <c r="T409" s="33">
        <v>0.29027599999999998</v>
      </c>
      <c r="U409" s="33">
        <v>0.44477699999999998</v>
      </c>
      <c r="V409" s="32">
        <v>468</v>
      </c>
      <c r="W409" s="33">
        <v>2.4390000000000002E-3</v>
      </c>
      <c r="X409" s="30">
        <v>460</v>
      </c>
      <c r="Y409" s="30">
        <v>0</v>
      </c>
      <c r="Z409" s="30">
        <v>0</v>
      </c>
    </row>
    <row r="410" spans="1:26">
      <c r="A410" s="30">
        <v>397</v>
      </c>
      <c r="B410" s="31">
        <v>1.1689814814814816E-3</v>
      </c>
      <c r="C410" s="32">
        <v>23.7</v>
      </c>
      <c r="D410" s="32">
        <v>0</v>
      </c>
      <c r="E410" s="33">
        <v>0</v>
      </c>
      <c r="F410" s="34">
        <v>0</v>
      </c>
      <c r="G410" s="33">
        <v>0.78181400000000001</v>
      </c>
      <c r="H410" s="33">
        <v>0.296873</v>
      </c>
      <c r="I410" s="33">
        <v>0.470225</v>
      </c>
      <c r="J410" s="33">
        <v>0.17335200000000001</v>
      </c>
      <c r="K410" s="33">
        <v>0.36865799999999999</v>
      </c>
      <c r="L410" s="32">
        <v>326.2</v>
      </c>
      <c r="M410" s="33">
        <v>0.59756100000000001</v>
      </c>
      <c r="N410" s="30">
        <v>294</v>
      </c>
      <c r="O410" s="30">
        <v>0</v>
      </c>
      <c r="P410" s="30">
        <v>0</v>
      </c>
      <c r="Q410" s="33">
        <v>0.98963900000000005</v>
      </c>
      <c r="R410" s="33">
        <v>0.30174200000000001</v>
      </c>
      <c r="S410" s="33">
        <v>0.53484500000000001</v>
      </c>
      <c r="T410" s="33">
        <v>0.233103</v>
      </c>
      <c r="U410" s="33">
        <v>0.435832</v>
      </c>
      <c r="V410" s="32">
        <v>525.5</v>
      </c>
      <c r="W410" s="33">
        <v>2.4390000000000002E-3</v>
      </c>
      <c r="X410" s="30">
        <v>656</v>
      </c>
      <c r="Y410" s="30">
        <v>0</v>
      </c>
      <c r="Z410" s="30">
        <v>0</v>
      </c>
    </row>
    <row r="411" spans="1:26">
      <c r="A411" s="30">
        <v>398</v>
      </c>
      <c r="B411" s="31">
        <v>1.2268518518518518E-3</v>
      </c>
      <c r="C411" s="32">
        <v>22.9</v>
      </c>
      <c r="D411" s="32">
        <v>0</v>
      </c>
      <c r="E411" s="33">
        <v>0</v>
      </c>
      <c r="F411" s="34">
        <v>0</v>
      </c>
      <c r="G411" s="33">
        <v>0.99345799999999995</v>
      </c>
      <c r="H411" s="33">
        <v>0.30475799999999997</v>
      </c>
      <c r="I411" s="33">
        <v>0.58305499999999999</v>
      </c>
      <c r="J411" s="33">
        <v>0.27829700000000002</v>
      </c>
      <c r="K411" s="33">
        <v>0.47730899999999998</v>
      </c>
      <c r="L411" s="32">
        <v>436.4</v>
      </c>
      <c r="M411" s="33">
        <v>7.3179999999999999E-3</v>
      </c>
      <c r="N411" s="30">
        <v>1377</v>
      </c>
      <c r="O411" s="30">
        <v>0</v>
      </c>
      <c r="P411" s="30">
        <v>0</v>
      </c>
      <c r="Q411" s="33">
        <v>0.99117100000000002</v>
      </c>
      <c r="R411" s="33">
        <v>0.32145499999999999</v>
      </c>
      <c r="S411" s="33">
        <v>0.53237299999999999</v>
      </c>
      <c r="T411" s="33">
        <v>0.21091799999999999</v>
      </c>
      <c r="U411" s="33">
        <v>0.39618500000000001</v>
      </c>
      <c r="V411" s="32">
        <v>546.6</v>
      </c>
      <c r="W411" s="33">
        <v>0.12829299999999999</v>
      </c>
      <c r="X411" s="30">
        <v>817</v>
      </c>
      <c r="Y411" s="30">
        <v>0</v>
      </c>
      <c r="Z411" s="30">
        <v>0</v>
      </c>
    </row>
    <row r="412" spans="1:26">
      <c r="A412" s="30">
        <v>399</v>
      </c>
      <c r="B412" s="31">
        <v>1.2962962962962963E-3</v>
      </c>
      <c r="C412" s="32">
        <v>21.7</v>
      </c>
      <c r="D412" s="32">
        <v>0</v>
      </c>
      <c r="E412" s="33">
        <v>0</v>
      </c>
      <c r="F412" s="34">
        <v>0</v>
      </c>
      <c r="G412" s="33">
        <v>0.31127199999999999</v>
      </c>
      <c r="H412" s="33">
        <v>0.467696</v>
      </c>
      <c r="I412" s="33">
        <v>0.66340500000000002</v>
      </c>
      <c r="J412" s="33">
        <v>0.19570899999999999</v>
      </c>
      <c r="K412" s="33">
        <v>0.29500599999999999</v>
      </c>
      <c r="L412" s="32">
        <v>896.7</v>
      </c>
      <c r="M412" s="33">
        <v>0.59756100000000001</v>
      </c>
      <c r="N412" s="30">
        <v>0</v>
      </c>
      <c r="O412" s="30">
        <v>0</v>
      </c>
      <c r="P412" s="30">
        <v>0</v>
      </c>
      <c r="Q412" s="33">
        <v>0.38915</v>
      </c>
      <c r="R412" s="33">
        <v>0.40461599999999998</v>
      </c>
      <c r="S412" s="33">
        <v>0.52240699999999995</v>
      </c>
      <c r="T412" s="33">
        <v>0.11779100000000001</v>
      </c>
      <c r="U412" s="33">
        <v>0.22547800000000001</v>
      </c>
      <c r="V412" s="32">
        <v>147.80000000000001</v>
      </c>
      <c r="W412" s="33">
        <v>0.36838100000000001</v>
      </c>
      <c r="X412" s="30">
        <v>364</v>
      </c>
      <c r="Y412" s="30">
        <v>0</v>
      </c>
      <c r="Z412" s="30">
        <v>0</v>
      </c>
    </row>
    <row r="413" spans="1:26">
      <c r="A413" s="30">
        <v>400</v>
      </c>
      <c r="B413" s="31">
        <v>1.3541666666666667E-3</v>
      </c>
      <c r="C413" s="32">
        <v>20</v>
      </c>
      <c r="D413" s="32">
        <v>0</v>
      </c>
      <c r="E413" s="33">
        <v>0</v>
      </c>
      <c r="F413" s="34">
        <v>0</v>
      </c>
      <c r="G413" s="33">
        <v>0.98819999999999997</v>
      </c>
      <c r="H413" s="33">
        <v>0.21946199999999999</v>
      </c>
      <c r="I413" s="33">
        <v>0.41988199999999998</v>
      </c>
      <c r="J413" s="33">
        <v>0.20041900000000001</v>
      </c>
      <c r="K413" s="33">
        <v>0.477323</v>
      </c>
      <c r="L413" s="32">
        <v>593.70000000000005</v>
      </c>
      <c r="M413" s="33">
        <v>0.164745</v>
      </c>
      <c r="N413" s="30">
        <v>342</v>
      </c>
      <c r="O413" s="30">
        <v>0</v>
      </c>
      <c r="P413" s="30">
        <v>0</v>
      </c>
      <c r="Q413" s="33">
        <v>0.15099899999999999</v>
      </c>
      <c r="R413" s="33">
        <v>0.365427</v>
      </c>
      <c r="S413" s="33">
        <v>0.431759</v>
      </c>
      <c r="T413" s="33">
        <v>6.6332000000000002E-2</v>
      </c>
      <c r="U413" s="33">
        <v>0.15363299999999999</v>
      </c>
      <c r="V413" s="32">
        <v>896.7</v>
      </c>
      <c r="W413" s="33">
        <v>0.54833699999999996</v>
      </c>
      <c r="X413" s="30">
        <v>0</v>
      </c>
      <c r="Y413" s="30">
        <v>0</v>
      </c>
      <c r="Z413" s="30">
        <v>0</v>
      </c>
    </row>
    <row r="414" spans="1:26">
      <c r="A414" s="30">
        <v>401</v>
      </c>
      <c r="B414" s="31">
        <v>1.423611111111111E-3</v>
      </c>
      <c r="C414" s="32">
        <v>19.3</v>
      </c>
      <c r="D414" s="32">
        <v>0</v>
      </c>
      <c r="E414" s="33">
        <v>0</v>
      </c>
      <c r="F414" s="34">
        <v>0</v>
      </c>
      <c r="G414" s="33">
        <v>0.109739</v>
      </c>
      <c r="H414" s="33">
        <v>0.67144499999999996</v>
      </c>
      <c r="I414" s="33">
        <v>0.89143399999999995</v>
      </c>
      <c r="J414" s="33">
        <v>0.21998899999999999</v>
      </c>
      <c r="K414" s="33">
        <v>0.246781</v>
      </c>
      <c r="L414" s="32">
        <v>103.3</v>
      </c>
      <c r="M414" s="33">
        <v>0.36838100000000001</v>
      </c>
      <c r="N414" s="30">
        <v>0</v>
      </c>
      <c r="O414" s="30">
        <v>0</v>
      </c>
      <c r="P414" s="30">
        <v>0</v>
      </c>
      <c r="Q414" s="33">
        <v>0.51829000000000003</v>
      </c>
      <c r="R414" s="33">
        <v>0.41814600000000002</v>
      </c>
      <c r="S414" s="33">
        <v>0.47389399999999998</v>
      </c>
      <c r="T414" s="33">
        <v>5.5747999999999999E-2</v>
      </c>
      <c r="U414" s="33">
        <v>0.11763700000000001</v>
      </c>
      <c r="V414" s="32">
        <v>635.79999999999995</v>
      </c>
      <c r="W414" s="33">
        <v>0.59756100000000001</v>
      </c>
      <c r="X414" s="30">
        <v>420</v>
      </c>
      <c r="Y414" s="30">
        <v>0</v>
      </c>
      <c r="Z414" s="30">
        <v>0</v>
      </c>
    </row>
    <row r="415" spans="1:26">
      <c r="A415" s="30">
        <v>402</v>
      </c>
      <c r="B415" s="31">
        <v>1.4814814814814814E-3</v>
      </c>
      <c r="C415" s="32">
        <v>18.2</v>
      </c>
      <c r="D415" s="32">
        <v>0</v>
      </c>
      <c r="E415" s="33">
        <v>0</v>
      </c>
      <c r="F415" s="34">
        <v>0</v>
      </c>
      <c r="G415" s="33">
        <v>0.99193200000000004</v>
      </c>
      <c r="H415" s="33">
        <v>0.35517100000000001</v>
      </c>
      <c r="I415" s="33">
        <v>0.64053099999999996</v>
      </c>
      <c r="J415" s="33">
        <v>0.28536</v>
      </c>
      <c r="K415" s="33">
        <v>0.44550499999999998</v>
      </c>
      <c r="L415" s="32">
        <v>457.4</v>
      </c>
      <c r="M415" s="33">
        <v>0.22674</v>
      </c>
      <c r="N415" s="30">
        <v>479</v>
      </c>
      <c r="O415" s="30">
        <v>0</v>
      </c>
      <c r="P415" s="30">
        <v>0</v>
      </c>
      <c r="Q415" s="33">
        <v>0.582264</v>
      </c>
      <c r="R415" s="33">
        <v>0.28644700000000001</v>
      </c>
      <c r="S415" s="33">
        <v>0.40165499999999998</v>
      </c>
      <c r="T415" s="33">
        <v>0.115208</v>
      </c>
      <c r="U415" s="33">
        <v>0.286833</v>
      </c>
      <c r="V415" s="32">
        <v>412.8</v>
      </c>
      <c r="W415" s="33">
        <v>0.59756100000000001</v>
      </c>
      <c r="X415" s="30">
        <v>887</v>
      </c>
      <c r="Y415" s="30">
        <v>0</v>
      </c>
      <c r="Z415" s="30">
        <v>0</v>
      </c>
    </row>
    <row r="416" spans="1:26">
      <c r="A416" s="30">
        <v>403</v>
      </c>
      <c r="B416" s="31">
        <v>1.5509259259259261E-3</v>
      </c>
      <c r="C416" s="32">
        <v>17.100000000000001</v>
      </c>
      <c r="D416" s="32">
        <v>0</v>
      </c>
      <c r="E416" s="33">
        <v>0</v>
      </c>
      <c r="F416" s="34">
        <v>0</v>
      </c>
      <c r="G416" s="33">
        <v>0.250695</v>
      </c>
      <c r="H416" s="33">
        <v>0.37040299999999998</v>
      </c>
      <c r="I416" s="33">
        <v>0.41702699999999998</v>
      </c>
      <c r="J416" s="33">
        <v>4.6625E-2</v>
      </c>
      <c r="K416" s="33">
        <v>0.111802</v>
      </c>
      <c r="L416" s="32">
        <v>158.4</v>
      </c>
      <c r="M416" s="33">
        <v>0.59756100000000001</v>
      </c>
      <c r="N416" s="30">
        <v>323</v>
      </c>
      <c r="O416" s="30">
        <v>0</v>
      </c>
      <c r="P416" s="30">
        <v>0</v>
      </c>
      <c r="Q416" s="33">
        <v>0.98676299999999995</v>
      </c>
      <c r="R416" s="33">
        <v>0.43881100000000001</v>
      </c>
      <c r="S416" s="33">
        <v>0.70783799999999997</v>
      </c>
      <c r="T416" s="33">
        <v>0.26902700000000002</v>
      </c>
      <c r="U416" s="33">
        <v>0.38006800000000002</v>
      </c>
      <c r="V416" s="32">
        <v>701.4</v>
      </c>
      <c r="W416" s="33">
        <v>0.20909</v>
      </c>
      <c r="X416" s="30">
        <v>453</v>
      </c>
      <c r="Y416" s="30">
        <v>0</v>
      </c>
      <c r="Z416" s="30">
        <v>0</v>
      </c>
    </row>
    <row r="417" spans="1:31">
      <c r="A417" s="30">
        <v>404</v>
      </c>
      <c r="B417" s="31">
        <v>1.6087962962962963E-3</v>
      </c>
      <c r="C417" s="32">
        <v>15.7</v>
      </c>
      <c r="D417" s="32">
        <v>0</v>
      </c>
      <c r="E417" s="33">
        <v>0</v>
      </c>
      <c r="F417" s="34">
        <v>0</v>
      </c>
      <c r="G417" s="33">
        <v>0.98939500000000002</v>
      </c>
      <c r="H417" s="33">
        <v>0.193297</v>
      </c>
      <c r="I417" s="33">
        <v>0.34527600000000003</v>
      </c>
      <c r="J417" s="33">
        <v>0.151978</v>
      </c>
      <c r="K417" s="33">
        <v>0.44016499999999997</v>
      </c>
      <c r="L417" s="32">
        <v>532</v>
      </c>
      <c r="M417" s="33">
        <v>0.31729400000000002</v>
      </c>
      <c r="N417" s="30">
        <v>609</v>
      </c>
      <c r="O417" s="30">
        <v>0</v>
      </c>
      <c r="P417" s="30">
        <v>0</v>
      </c>
      <c r="Q417" s="33">
        <v>0.98544100000000001</v>
      </c>
      <c r="R417" s="33">
        <v>0.388656</v>
      </c>
      <c r="S417" s="33">
        <v>0.62457399999999996</v>
      </c>
      <c r="T417" s="33">
        <v>0.23591699999999999</v>
      </c>
      <c r="U417" s="33">
        <v>0.37772600000000001</v>
      </c>
      <c r="V417" s="32">
        <v>697.4</v>
      </c>
      <c r="W417" s="33">
        <v>0.21884700000000001</v>
      </c>
      <c r="X417" s="30">
        <v>425</v>
      </c>
      <c r="Y417" s="30">
        <v>0</v>
      </c>
      <c r="Z417" s="30">
        <v>0</v>
      </c>
    </row>
    <row r="418" spans="1:31">
      <c r="A418" s="30">
        <v>405</v>
      </c>
      <c r="B418" s="31">
        <v>1.6666666666666668E-3</v>
      </c>
      <c r="C418" s="32">
        <v>14.6</v>
      </c>
      <c r="D418" s="32">
        <v>0</v>
      </c>
      <c r="E418" s="33">
        <v>0</v>
      </c>
      <c r="F418" s="34">
        <v>0</v>
      </c>
      <c r="G418" s="33">
        <v>0.31922400000000001</v>
      </c>
      <c r="H418" s="33">
        <v>0.43369400000000002</v>
      </c>
      <c r="I418" s="33">
        <v>0.541265</v>
      </c>
      <c r="J418" s="33">
        <v>0.107571</v>
      </c>
      <c r="K418" s="33">
        <v>0.19874</v>
      </c>
      <c r="L418" s="32">
        <v>281.60000000000002</v>
      </c>
      <c r="M418" s="33">
        <v>0.59756100000000001</v>
      </c>
      <c r="N418" s="30">
        <v>1539</v>
      </c>
      <c r="O418" s="30">
        <v>0</v>
      </c>
      <c r="P418" s="30">
        <v>0</v>
      </c>
      <c r="Q418" s="33">
        <v>0.13778499999999999</v>
      </c>
      <c r="R418" s="33">
        <v>0.55042500000000005</v>
      </c>
      <c r="S418" s="33">
        <v>0.65605999999999998</v>
      </c>
      <c r="T418" s="33">
        <v>0.10563599999999999</v>
      </c>
      <c r="U418" s="33">
        <v>0.16101499999999999</v>
      </c>
      <c r="V418" s="32">
        <v>164.9</v>
      </c>
      <c r="W418" s="33">
        <v>0.13920199999999999</v>
      </c>
      <c r="X418" s="30">
        <v>793</v>
      </c>
      <c r="Y418" s="30">
        <v>0</v>
      </c>
      <c r="Z418" s="30">
        <v>0</v>
      </c>
    </row>
    <row r="419" spans="1:31">
      <c r="A419" s="30">
        <v>406</v>
      </c>
      <c r="B419" s="31">
        <v>1.736111111111111E-3</v>
      </c>
      <c r="C419" s="32">
        <v>13.5</v>
      </c>
      <c r="D419" s="32">
        <v>0</v>
      </c>
      <c r="E419" s="33">
        <v>0</v>
      </c>
      <c r="F419" s="34">
        <v>0</v>
      </c>
      <c r="G419" s="33">
        <v>0.98993600000000004</v>
      </c>
      <c r="H419" s="33">
        <v>0.32839499999999999</v>
      </c>
      <c r="I419" s="33">
        <v>0.57244399999999995</v>
      </c>
      <c r="J419" s="33">
        <v>0.24404899999999999</v>
      </c>
      <c r="K419" s="33">
        <v>0.42632799999999998</v>
      </c>
      <c r="L419" s="32">
        <v>398.3</v>
      </c>
      <c r="M419" s="33">
        <v>0.22674</v>
      </c>
      <c r="N419" s="30">
        <v>449</v>
      </c>
      <c r="O419" s="30">
        <v>0</v>
      </c>
      <c r="P419" s="30">
        <v>0</v>
      </c>
      <c r="Q419" s="33">
        <v>0.98378500000000002</v>
      </c>
      <c r="R419" s="33">
        <v>0.265488</v>
      </c>
      <c r="S419" s="33">
        <v>0.430593</v>
      </c>
      <c r="T419" s="33">
        <v>0.165104</v>
      </c>
      <c r="U419" s="33">
        <v>0.38343500000000003</v>
      </c>
      <c r="V419" s="32">
        <v>680.3</v>
      </c>
      <c r="W419" s="33">
        <v>0.29849199999999998</v>
      </c>
      <c r="X419" s="30">
        <v>348</v>
      </c>
      <c r="Y419" s="30">
        <v>0</v>
      </c>
      <c r="Z419" s="30">
        <v>0</v>
      </c>
    </row>
    <row r="420" spans="1:31">
      <c r="A420" s="30">
        <v>407</v>
      </c>
      <c r="B420" s="31">
        <v>1.7939814814814815E-3</v>
      </c>
      <c r="C420" s="32">
        <v>12.4</v>
      </c>
      <c r="D420" s="32">
        <v>0</v>
      </c>
      <c r="E420" s="33">
        <v>0</v>
      </c>
      <c r="F420" s="34">
        <v>0</v>
      </c>
      <c r="G420" s="33">
        <v>0.98933700000000002</v>
      </c>
      <c r="H420" s="33">
        <v>0.27196399999999998</v>
      </c>
      <c r="I420" s="33">
        <v>0.48621199999999998</v>
      </c>
      <c r="J420" s="33">
        <v>0.21424699999999999</v>
      </c>
      <c r="K420" s="33">
        <v>0.44064599999999998</v>
      </c>
      <c r="L420" s="32">
        <v>532</v>
      </c>
      <c r="M420" s="33">
        <v>0.22674</v>
      </c>
      <c r="N420" s="30">
        <v>1294</v>
      </c>
      <c r="O420" s="30">
        <v>0</v>
      </c>
      <c r="P420" s="30">
        <v>0</v>
      </c>
      <c r="Q420" s="33">
        <v>0.99382999999999999</v>
      </c>
      <c r="R420" s="33">
        <v>0.387573</v>
      </c>
      <c r="S420" s="33">
        <v>0.65764999999999996</v>
      </c>
      <c r="T420" s="33">
        <v>0.27007700000000001</v>
      </c>
      <c r="U420" s="33">
        <v>0.41066999999999998</v>
      </c>
      <c r="V420" s="32">
        <v>584.70000000000005</v>
      </c>
      <c r="W420" s="33">
        <v>0.215832</v>
      </c>
      <c r="X420" s="30">
        <v>1345</v>
      </c>
      <c r="Y420" s="30">
        <v>0</v>
      </c>
      <c r="Z420" s="30">
        <v>0</v>
      </c>
    </row>
    <row r="421" spans="1:31">
      <c r="A421" s="30">
        <v>408</v>
      </c>
      <c r="B421" s="31">
        <v>1.8634259259259261E-3</v>
      </c>
      <c r="C421" s="32">
        <v>11.1</v>
      </c>
      <c r="D421" s="32">
        <v>0</v>
      </c>
      <c r="E421" s="33">
        <v>0</v>
      </c>
      <c r="F421" s="34">
        <v>0</v>
      </c>
      <c r="G421" s="33">
        <v>0.80541399999999996</v>
      </c>
      <c r="H421" s="33">
        <v>0.50083100000000003</v>
      </c>
      <c r="I421" s="33">
        <v>0.68755200000000005</v>
      </c>
      <c r="J421" s="33">
        <v>0.186721</v>
      </c>
      <c r="K421" s="33">
        <v>0.27157300000000001</v>
      </c>
      <c r="L421" s="32">
        <v>262.10000000000002</v>
      </c>
      <c r="M421" s="33">
        <v>0.59756100000000001</v>
      </c>
      <c r="N421" s="30">
        <v>320</v>
      </c>
      <c r="O421" s="30">
        <v>0</v>
      </c>
      <c r="P421" s="30">
        <v>0</v>
      </c>
      <c r="Q421" s="33">
        <v>0.99018399999999995</v>
      </c>
      <c r="R421" s="33">
        <v>0.35494199999999998</v>
      </c>
      <c r="S421" s="33">
        <v>0.60055700000000001</v>
      </c>
      <c r="T421" s="33">
        <v>0.245615</v>
      </c>
      <c r="U421" s="33">
        <v>0.40897899999999998</v>
      </c>
      <c r="V421" s="32">
        <v>476.9</v>
      </c>
      <c r="W421" s="33">
        <v>2.4390000000000002E-3</v>
      </c>
      <c r="X421" s="30">
        <v>0</v>
      </c>
      <c r="Y421" s="30">
        <v>0</v>
      </c>
      <c r="Z421" s="30">
        <v>0</v>
      </c>
    </row>
    <row r="422" spans="1:31">
      <c r="A422" s="30">
        <v>409</v>
      </c>
      <c r="B422" s="31">
        <v>1.9212962962962962E-3</v>
      </c>
      <c r="C422" s="32">
        <v>10</v>
      </c>
      <c r="D422" s="32">
        <v>0</v>
      </c>
      <c r="E422" s="33">
        <v>0</v>
      </c>
      <c r="F422" s="34">
        <v>0</v>
      </c>
      <c r="G422" s="33">
        <v>0.98894400000000005</v>
      </c>
      <c r="H422" s="33">
        <v>0.32594600000000001</v>
      </c>
      <c r="I422" s="33">
        <v>0.557176</v>
      </c>
      <c r="J422" s="33">
        <v>0.23122899999999999</v>
      </c>
      <c r="K422" s="33">
        <v>0.41500300000000001</v>
      </c>
      <c r="L422" s="32">
        <v>470.4</v>
      </c>
      <c r="M422" s="33">
        <v>0.22674</v>
      </c>
      <c r="N422" s="30">
        <v>1296</v>
      </c>
      <c r="O422" s="30">
        <v>0</v>
      </c>
      <c r="P422" s="30">
        <v>0</v>
      </c>
      <c r="Q422" s="33">
        <v>0.98976299999999995</v>
      </c>
      <c r="R422" s="33">
        <v>0.31758500000000001</v>
      </c>
      <c r="S422" s="33">
        <v>0.54742599999999997</v>
      </c>
      <c r="T422" s="33">
        <v>0.22984199999999999</v>
      </c>
      <c r="U422" s="33">
        <v>0.41985800000000001</v>
      </c>
      <c r="V422" s="32">
        <v>508.5</v>
      </c>
      <c r="W422" s="33">
        <v>0.13920199999999999</v>
      </c>
      <c r="X422" s="30">
        <v>550</v>
      </c>
      <c r="Y422" s="30">
        <v>0</v>
      </c>
      <c r="Z422" s="30">
        <v>0</v>
      </c>
    </row>
    <row r="423" spans="1:31">
      <c r="A423" s="30">
        <v>410</v>
      </c>
      <c r="B423" s="31">
        <v>1.9907407407407408E-3</v>
      </c>
      <c r="C423" s="32">
        <v>8.9</v>
      </c>
      <c r="D423" s="32">
        <v>0</v>
      </c>
      <c r="E423" s="33">
        <v>0</v>
      </c>
      <c r="F423" s="34">
        <v>0</v>
      </c>
      <c r="G423" s="33">
        <v>0.19953599999999999</v>
      </c>
      <c r="H423" s="33">
        <v>0.46594600000000003</v>
      </c>
      <c r="I423" s="33">
        <v>0.60058199999999995</v>
      </c>
      <c r="J423" s="33">
        <v>0.134635</v>
      </c>
      <c r="K423" s="33">
        <v>0.22417500000000001</v>
      </c>
      <c r="L423" s="32">
        <v>896.7</v>
      </c>
      <c r="M423" s="33">
        <v>0.59756100000000001</v>
      </c>
      <c r="N423" s="30">
        <v>678</v>
      </c>
      <c r="O423" s="30">
        <v>0</v>
      </c>
      <c r="P423" s="30">
        <v>0</v>
      </c>
      <c r="Q423" s="33">
        <v>0.14074600000000001</v>
      </c>
      <c r="R423" s="33">
        <v>0.43320799999999998</v>
      </c>
      <c r="S423" s="33">
        <v>0.47846699999999998</v>
      </c>
      <c r="T423" s="33">
        <v>4.5258E-2</v>
      </c>
      <c r="U423" s="33">
        <v>9.4589999999999994E-2</v>
      </c>
      <c r="V423" s="32">
        <v>896.7</v>
      </c>
      <c r="W423" s="33">
        <v>0.59756100000000001</v>
      </c>
      <c r="X423" s="30">
        <v>1069</v>
      </c>
      <c r="Y423" s="30">
        <v>0</v>
      </c>
      <c r="Z423" s="30">
        <v>0</v>
      </c>
    </row>
    <row r="424" spans="1:31">
      <c r="A424" s="30">
        <v>411</v>
      </c>
      <c r="B424" s="31">
        <v>2.0486111111111113E-3</v>
      </c>
      <c r="C424" s="32">
        <v>8.1999999999999993</v>
      </c>
      <c r="D424" s="32">
        <v>0</v>
      </c>
      <c r="E424" s="33">
        <v>0</v>
      </c>
      <c r="F424" s="34">
        <v>0</v>
      </c>
      <c r="G424" s="33">
        <v>0.98758299999999999</v>
      </c>
      <c r="H424" s="33">
        <v>0.258019</v>
      </c>
      <c r="I424" s="33">
        <v>0.45296599999999998</v>
      </c>
      <c r="J424" s="33">
        <v>0.19494600000000001</v>
      </c>
      <c r="K424" s="33">
        <v>0.43037799999999998</v>
      </c>
      <c r="L424" s="32">
        <v>512.5</v>
      </c>
      <c r="M424" s="33">
        <v>0.33006600000000003</v>
      </c>
      <c r="N424" s="30">
        <v>870</v>
      </c>
      <c r="O424" s="30">
        <v>0</v>
      </c>
      <c r="P424" s="30">
        <v>0</v>
      </c>
      <c r="Q424" s="33">
        <v>0.99349900000000002</v>
      </c>
      <c r="R424" s="33">
        <v>0.38348399999999999</v>
      </c>
      <c r="S424" s="33">
        <v>0.64416200000000001</v>
      </c>
      <c r="T424" s="33">
        <v>0.26067899999999999</v>
      </c>
      <c r="U424" s="33">
        <v>0.40467900000000001</v>
      </c>
      <c r="V424" s="32">
        <v>459.9</v>
      </c>
      <c r="W424" s="33">
        <v>3.0998000000000001E-2</v>
      </c>
      <c r="X424" s="30">
        <v>975</v>
      </c>
      <c r="Y424" s="30">
        <v>0</v>
      </c>
      <c r="Z424" s="30">
        <v>0</v>
      </c>
    </row>
    <row r="425" spans="1:31">
      <c r="A425" s="30">
        <v>412</v>
      </c>
      <c r="B425" s="31">
        <v>2.1180555555555553E-3</v>
      </c>
      <c r="C425" s="32">
        <v>6.6</v>
      </c>
      <c r="D425" s="32">
        <v>0</v>
      </c>
      <c r="E425" s="33">
        <v>0</v>
      </c>
      <c r="F425" s="34">
        <v>0</v>
      </c>
      <c r="G425" s="33">
        <v>0.84035199999999999</v>
      </c>
      <c r="H425" s="33">
        <v>0.51992099999999997</v>
      </c>
      <c r="I425" s="33">
        <v>0.72002200000000005</v>
      </c>
      <c r="J425" s="33">
        <v>0.200101</v>
      </c>
      <c r="K425" s="33">
        <v>0.27790900000000002</v>
      </c>
      <c r="L425" s="32">
        <v>323.7</v>
      </c>
      <c r="M425" s="33">
        <v>0.51002199999999998</v>
      </c>
      <c r="N425" s="30">
        <v>404</v>
      </c>
      <c r="O425" s="30">
        <v>0</v>
      </c>
      <c r="P425" s="30">
        <v>0</v>
      </c>
      <c r="Q425" s="33">
        <v>0.49203400000000003</v>
      </c>
      <c r="R425" s="33">
        <v>0.58859499999999998</v>
      </c>
      <c r="S425" s="33">
        <v>0.69283899999999998</v>
      </c>
      <c r="T425" s="33">
        <v>0.104244</v>
      </c>
      <c r="U425" s="33">
        <v>0.15045900000000001</v>
      </c>
      <c r="V425" s="32">
        <v>387.8</v>
      </c>
      <c r="W425" s="33">
        <v>0.36838100000000001</v>
      </c>
      <c r="X425" s="30">
        <v>0</v>
      </c>
      <c r="Y425" s="30">
        <v>0</v>
      </c>
      <c r="Z425" s="30">
        <v>0</v>
      </c>
    </row>
    <row r="426" spans="1:31">
      <c r="A426" s="30">
        <v>413</v>
      </c>
      <c r="B426" s="31">
        <v>2.1759259259259258E-3</v>
      </c>
      <c r="C426" s="32">
        <v>5.0999999999999996</v>
      </c>
      <c r="D426" s="32">
        <v>0</v>
      </c>
      <c r="E426" s="33">
        <v>0</v>
      </c>
      <c r="F426" s="34">
        <v>0</v>
      </c>
      <c r="G426" s="33">
        <v>0.60478500000000002</v>
      </c>
      <c r="H426" s="33">
        <v>0.48326400000000003</v>
      </c>
      <c r="I426" s="33">
        <v>0.63190400000000002</v>
      </c>
      <c r="J426" s="33">
        <v>0.14863999999999999</v>
      </c>
      <c r="K426" s="33">
        <v>0.23522599999999999</v>
      </c>
      <c r="L426" s="32">
        <v>285.60000000000002</v>
      </c>
      <c r="M426" s="33">
        <v>0.59756100000000001</v>
      </c>
      <c r="N426" s="30">
        <v>771</v>
      </c>
      <c r="O426" s="30">
        <v>0</v>
      </c>
      <c r="P426" s="30">
        <v>0</v>
      </c>
      <c r="Q426" s="33">
        <v>0.329094</v>
      </c>
      <c r="R426" s="33">
        <v>0.41486800000000001</v>
      </c>
      <c r="S426" s="33">
        <v>0.44716800000000001</v>
      </c>
      <c r="T426" s="33">
        <v>3.2300000000000002E-2</v>
      </c>
      <c r="U426" s="33">
        <v>7.2232000000000005E-2</v>
      </c>
      <c r="V426" s="32">
        <v>185.9</v>
      </c>
      <c r="W426" s="33">
        <v>0.59756100000000001</v>
      </c>
      <c r="X426" s="30">
        <v>701</v>
      </c>
      <c r="Y426" s="30">
        <v>0</v>
      </c>
      <c r="Z426" s="30">
        <v>0</v>
      </c>
    </row>
    <row r="427" spans="1:31">
      <c r="A427" s="30">
        <v>414</v>
      </c>
      <c r="B427" s="31">
        <v>2.2453703703703702E-3</v>
      </c>
      <c r="C427" s="32">
        <v>4.2</v>
      </c>
      <c r="D427" s="32">
        <v>0</v>
      </c>
      <c r="E427" s="33">
        <v>0</v>
      </c>
      <c r="F427" s="34">
        <v>0</v>
      </c>
      <c r="G427" s="33">
        <v>0.994807</v>
      </c>
      <c r="H427" s="33">
        <v>0.43362000000000001</v>
      </c>
      <c r="I427" s="33">
        <v>0.696322</v>
      </c>
      <c r="J427" s="33">
        <v>0.26270199999999999</v>
      </c>
      <c r="K427" s="33">
        <v>0.37727100000000002</v>
      </c>
      <c r="L427" s="32">
        <v>563.6</v>
      </c>
      <c r="M427" s="33">
        <v>0.20607500000000001</v>
      </c>
      <c r="N427" s="30">
        <v>1043</v>
      </c>
      <c r="O427" s="30">
        <v>0</v>
      </c>
      <c r="P427" s="30">
        <v>0</v>
      </c>
      <c r="Q427" s="33">
        <v>0.23559099999999999</v>
      </c>
      <c r="R427" s="33">
        <v>0.40043200000000001</v>
      </c>
      <c r="S427" s="33">
        <v>0.50882499999999997</v>
      </c>
      <c r="T427" s="33">
        <v>0.108394</v>
      </c>
      <c r="U427" s="33">
        <v>0.21302699999999999</v>
      </c>
      <c r="V427" s="32">
        <v>298.60000000000002</v>
      </c>
      <c r="W427" s="33">
        <v>0.59756100000000001</v>
      </c>
      <c r="X427" s="30">
        <v>0</v>
      </c>
      <c r="Y427" s="30">
        <v>0</v>
      </c>
      <c r="Z427" s="30">
        <v>0</v>
      </c>
    </row>
    <row r="428" spans="1:31">
      <c r="A428" s="30">
        <v>415</v>
      </c>
      <c r="B428" s="31">
        <v>2.3032407407407407E-3</v>
      </c>
      <c r="C428" s="32">
        <v>2.9</v>
      </c>
      <c r="D428" s="32">
        <v>0</v>
      </c>
      <c r="E428" s="33">
        <v>0</v>
      </c>
      <c r="F428" s="34">
        <v>0</v>
      </c>
      <c r="G428" s="33">
        <v>0.14104700000000001</v>
      </c>
      <c r="H428" s="33">
        <v>0.35724499999999998</v>
      </c>
      <c r="I428" s="33">
        <v>0.43225599999999997</v>
      </c>
      <c r="J428" s="33">
        <v>7.5011999999999995E-2</v>
      </c>
      <c r="K428" s="33">
        <v>0.17353499999999999</v>
      </c>
      <c r="L428" s="32">
        <v>896.7</v>
      </c>
      <c r="M428" s="33">
        <v>0.59756100000000001</v>
      </c>
      <c r="N428" s="30">
        <v>647</v>
      </c>
      <c r="O428" s="30">
        <v>0</v>
      </c>
      <c r="P428" s="30">
        <v>0</v>
      </c>
      <c r="Q428" s="33">
        <v>9.4917000000000001E-2</v>
      </c>
      <c r="R428" s="33">
        <v>0.28578500000000001</v>
      </c>
      <c r="S428" s="33">
        <v>0.350412</v>
      </c>
      <c r="T428" s="33">
        <v>6.4627000000000004E-2</v>
      </c>
      <c r="U428" s="33">
        <v>0.18443000000000001</v>
      </c>
      <c r="V428" s="32">
        <v>896.7</v>
      </c>
      <c r="W428" s="33">
        <v>0.22674</v>
      </c>
      <c r="X428" s="30">
        <v>868</v>
      </c>
      <c r="Y428" s="30">
        <v>0</v>
      </c>
      <c r="Z428" s="30">
        <v>0</v>
      </c>
    </row>
    <row r="429" spans="1:31">
      <c r="A429" s="30">
        <v>416</v>
      </c>
      <c r="B429" s="31">
        <v>2.3611111111111111E-3</v>
      </c>
      <c r="C429" s="32">
        <v>2.2000000000000002</v>
      </c>
      <c r="D429" s="32">
        <v>0</v>
      </c>
      <c r="E429" s="33">
        <v>0</v>
      </c>
      <c r="F429" s="34">
        <v>0</v>
      </c>
      <c r="G429" s="33">
        <v>0.98812699999999998</v>
      </c>
      <c r="H429" s="33">
        <v>0.197962</v>
      </c>
      <c r="I429" s="33">
        <v>0.323822</v>
      </c>
      <c r="J429" s="33">
        <v>0.12586</v>
      </c>
      <c r="K429" s="33">
        <v>0.38867000000000002</v>
      </c>
      <c r="L429" s="32">
        <v>540.1</v>
      </c>
      <c r="M429" s="33">
        <v>0.36048799999999998</v>
      </c>
      <c r="N429" s="30">
        <v>2326</v>
      </c>
      <c r="O429" s="30">
        <v>0</v>
      </c>
      <c r="P429" s="30">
        <v>0</v>
      </c>
      <c r="Q429" s="33">
        <v>0.98282199999999997</v>
      </c>
      <c r="R429" s="33">
        <v>0.25826399999999999</v>
      </c>
      <c r="S429" s="33">
        <v>0.41614899999999999</v>
      </c>
      <c r="T429" s="33">
        <v>0.157885</v>
      </c>
      <c r="U429" s="33">
        <v>0.37939600000000001</v>
      </c>
      <c r="V429" s="32">
        <v>669.8</v>
      </c>
      <c r="W429" s="33">
        <v>0.141065</v>
      </c>
      <c r="X429" s="30">
        <v>1335</v>
      </c>
      <c r="Y429" s="30">
        <v>0</v>
      </c>
      <c r="Z429" s="30">
        <v>0</v>
      </c>
      <c r="AA429" s="33">
        <v>0.58368600000000004</v>
      </c>
      <c r="AB429" s="33">
        <v>6.1018899999999996E-3</v>
      </c>
      <c r="AC429" s="33">
        <v>0.25922699999999999</v>
      </c>
      <c r="AD429" s="35">
        <v>0.25</v>
      </c>
      <c r="AE429" s="32">
        <v>1537.8</v>
      </c>
    </row>
    <row r="430" spans="1:31">
      <c r="A430" s="30">
        <v>417</v>
      </c>
      <c r="B430" s="31">
        <v>2.4305555555555556E-3</v>
      </c>
      <c r="C430" s="32">
        <v>0.7</v>
      </c>
      <c r="D430" s="32">
        <v>0</v>
      </c>
      <c r="E430" s="33">
        <v>0</v>
      </c>
      <c r="F430" s="34">
        <v>0</v>
      </c>
      <c r="G430" s="33">
        <v>0.499975</v>
      </c>
      <c r="H430" s="33">
        <v>0.50395599999999996</v>
      </c>
      <c r="I430" s="33">
        <v>0.69278799999999996</v>
      </c>
      <c r="J430" s="33">
        <v>0.188832</v>
      </c>
      <c r="K430" s="33">
        <v>0.27256799999999998</v>
      </c>
      <c r="L430" s="32">
        <v>319.7</v>
      </c>
      <c r="M430" s="33">
        <v>0.59756100000000001</v>
      </c>
      <c r="N430" s="30">
        <v>616</v>
      </c>
      <c r="O430" s="30">
        <v>0</v>
      </c>
      <c r="P430" s="30">
        <v>0</v>
      </c>
      <c r="Q430" s="33">
        <v>0.94100200000000001</v>
      </c>
      <c r="R430" s="33">
        <v>0.16288800000000001</v>
      </c>
      <c r="S430" s="33">
        <v>0.22506899999999999</v>
      </c>
      <c r="T430" s="33">
        <v>6.2182000000000001E-2</v>
      </c>
      <c r="U430" s="33">
        <v>0.27627699999999999</v>
      </c>
      <c r="V430" s="32">
        <v>642.29999999999995</v>
      </c>
      <c r="W430" s="33">
        <v>0.20119699999999999</v>
      </c>
      <c r="X430" s="30">
        <v>2538</v>
      </c>
      <c r="Y430" s="30">
        <v>0</v>
      </c>
      <c r="Z430" s="30">
        <v>0</v>
      </c>
      <c r="AA430" s="33">
        <v>0.42504199999999998</v>
      </c>
      <c r="AB430" s="33">
        <v>1.9206099999999999E-3</v>
      </c>
      <c r="AC430" s="33">
        <v>0.16300700000000001</v>
      </c>
      <c r="AD430" s="35">
        <v>0.25</v>
      </c>
      <c r="AE430" s="32">
        <v>2598.3000000000002</v>
      </c>
    </row>
    <row r="431" spans="1:31">
      <c r="A431" s="30">
        <v>418</v>
      </c>
      <c r="B431" s="31">
        <v>2.488425925925926E-3</v>
      </c>
      <c r="C431" s="32">
        <v>0.2</v>
      </c>
      <c r="D431" s="32">
        <v>0</v>
      </c>
      <c r="E431" s="33">
        <v>0</v>
      </c>
      <c r="F431" s="34">
        <v>0</v>
      </c>
      <c r="G431" s="33">
        <v>0.31764300000000001</v>
      </c>
      <c r="H431" s="33">
        <v>0.39716000000000001</v>
      </c>
      <c r="I431" s="33">
        <v>0.51913699999999996</v>
      </c>
      <c r="J431" s="33">
        <v>0.121977</v>
      </c>
      <c r="K431" s="33">
        <v>0.234961</v>
      </c>
      <c r="L431" s="32">
        <v>196.4</v>
      </c>
      <c r="M431" s="33">
        <v>0.36838100000000001</v>
      </c>
      <c r="N431" s="30">
        <v>902</v>
      </c>
      <c r="O431" s="30">
        <v>0</v>
      </c>
      <c r="P431" s="30">
        <v>0</v>
      </c>
      <c r="Q431" s="33">
        <v>0.92714300000000005</v>
      </c>
      <c r="R431" s="33">
        <v>8.6119000000000001E-2</v>
      </c>
      <c r="S431" s="33">
        <v>0.12911700000000001</v>
      </c>
      <c r="T431" s="33">
        <v>4.2998000000000001E-2</v>
      </c>
      <c r="U431" s="33">
        <v>0.33301700000000001</v>
      </c>
      <c r="V431" s="32">
        <v>837.6</v>
      </c>
      <c r="W431" s="33">
        <v>9.4855999999999996E-2</v>
      </c>
      <c r="X431" s="30">
        <v>1835</v>
      </c>
      <c r="Y431" s="30">
        <v>0</v>
      </c>
      <c r="Z431" s="30">
        <v>0</v>
      </c>
      <c r="AA431" s="33">
        <v>0.51233399999999996</v>
      </c>
      <c r="AB431" s="33">
        <v>6.0286000000000003E-3</v>
      </c>
      <c r="AC431" s="33">
        <v>8.6378200000000002E-2</v>
      </c>
      <c r="AD431" s="35">
        <v>0.25</v>
      </c>
      <c r="AE431" s="32">
        <v>4228.1000000000004</v>
      </c>
    </row>
    <row r="432" spans="1:31">
      <c r="A432" s="30">
        <v>419</v>
      </c>
      <c r="B432" s="31">
        <v>2.5578703703703705E-3</v>
      </c>
      <c r="C432" s="32">
        <v>-1</v>
      </c>
      <c r="D432" s="32">
        <v>0</v>
      </c>
      <c r="E432" s="33">
        <v>0</v>
      </c>
      <c r="F432" s="34">
        <v>0</v>
      </c>
      <c r="G432" s="33">
        <v>0.94592500000000002</v>
      </c>
      <c r="H432" s="33">
        <v>0.101577</v>
      </c>
      <c r="I432" s="33">
        <v>0.15462799999999999</v>
      </c>
      <c r="J432" s="33">
        <v>5.3052000000000002E-2</v>
      </c>
      <c r="K432" s="33">
        <v>0.34309099999999998</v>
      </c>
      <c r="L432" s="32">
        <v>529.6</v>
      </c>
      <c r="M432" s="33">
        <v>0.43037700000000001</v>
      </c>
      <c r="N432" s="30">
        <v>2465</v>
      </c>
      <c r="O432" s="30">
        <v>0</v>
      </c>
      <c r="P432" s="30">
        <v>0</v>
      </c>
      <c r="Q432" s="33">
        <v>0.85966699999999996</v>
      </c>
      <c r="R432" s="33">
        <v>8.1944000000000003E-2</v>
      </c>
      <c r="S432" s="33">
        <v>0.113028</v>
      </c>
      <c r="T432" s="33">
        <v>3.1084000000000001E-2</v>
      </c>
      <c r="U432" s="33">
        <v>0.275009</v>
      </c>
      <c r="V432" s="32">
        <v>769.5</v>
      </c>
      <c r="W432" s="33">
        <v>2.4390000000000002E-3</v>
      </c>
      <c r="X432" s="30">
        <v>0</v>
      </c>
      <c r="Y432" s="30">
        <v>0</v>
      </c>
      <c r="Z432" s="30">
        <v>0</v>
      </c>
      <c r="AA432" s="33">
        <v>0.42309099999999999</v>
      </c>
      <c r="AB432" s="33">
        <v>3.0913900000000001E-2</v>
      </c>
      <c r="AC432" s="33">
        <v>8.2905400000000004E-2</v>
      </c>
      <c r="AD432" s="35">
        <v>0.25</v>
      </c>
      <c r="AE432" s="32">
        <v>1568.4</v>
      </c>
    </row>
    <row r="433" spans="1:31">
      <c r="A433" s="30">
        <v>420</v>
      </c>
      <c r="B433" s="31">
        <v>2.615740740740741E-3</v>
      </c>
      <c r="C433" s="32">
        <v>0</v>
      </c>
      <c r="D433" s="32">
        <v>0</v>
      </c>
      <c r="E433" s="33">
        <v>0</v>
      </c>
      <c r="F433" s="34">
        <v>0</v>
      </c>
      <c r="G433" s="33">
        <v>0.99185299999999998</v>
      </c>
      <c r="H433" s="33">
        <v>0.51512999999999998</v>
      </c>
      <c r="I433" s="33">
        <v>0.92515700000000001</v>
      </c>
      <c r="J433" s="33">
        <v>0.41002699999999997</v>
      </c>
      <c r="K433" s="33">
        <v>0.44319700000000001</v>
      </c>
      <c r="L433" s="32">
        <v>780</v>
      </c>
      <c r="M433" s="33">
        <v>0.180532</v>
      </c>
      <c r="N433" s="30">
        <v>17928</v>
      </c>
      <c r="O433" s="30">
        <v>0</v>
      </c>
      <c r="P433" s="30">
        <v>0</v>
      </c>
      <c r="Q433" s="33">
        <v>0.93264899999999995</v>
      </c>
      <c r="R433" s="33">
        <v>0.14802199999999999</v>
      </c>
      <c r="S433" s="33">
        <v>0.21654499999999999</v>
      </c>
      <c r="T433" s="33">
        <v>6.8523000000000001E-2</v>
      </c>
      <c r="U433" s="33">
        <v>0.316436</v>
      </c>
      <c r="V433" s="32">
        <v>720.9</v>
      </c>
      <c r="W433" s="33">
        <v>0.29849199999999998</v>
      </c>
      <c r="X433" s="30">
        <v>1765</v>
      </c>
      <c r="Y433" s="30">
        <v>0</v>
      </c>
      <c r="Z433" s="30">
        <v>0</v>
      </c>
      <c r="AA433" s="33">
        <v>0.48682500000000001</v>
      </c>
      <c r="AB433" s="33">
        <v>0.21469199999999999</v>
      </c>
      <c r="AC433" s="33">
        <v>0.16273299999999999</v>
      </c>
      <c r="AD433" s="35">
        <v>0.25</v>
      </c>
      <c r="AE433" s="32">
        <v>1064.8</v>
      </c>
    </row>
    <row r="434" spans="1:31">
      <c r="A434" s="30">
        <v>421</v>
      </c>
      <c r="B434" s="31">
        <v>2.685185185185185E-3</v>
      </c>
      <c r="C434" s="32">
        <v>-1</v>
      </c>
      <c r="D434" s="32">
        <v>0</v>
      </c>
      <c r="E434" s="33">
        <v>0</v>
      </c>
      <c r="F434" s="34">
        <v>0</v>
      </c>
      <c r="G434" s="33">
        <v>0.89909899999999998</v>
      </c>
      <c r="H434" s="33">
        <v>6.9082000000000005E-2</v>
      </c>
      <c r="I434" s="33">
        <v>0.10014199999999999</v>
      </c>
      <c r="J434" s="33">
        <v>3.1060000000000001E-2</v>
      </c>
      <c r="K434" s="33">
        <v>0.31015900000000002</v>
      </c>
      <c r="L434" s="32">
        <v>481</v>
      </c>
      <c r="M434" s="33">
        <v>0.22674</v>
      </c>
      <c r="N434" s="30">
        <v>1150</v>
      </c>
      <c r="O434" s="30">
        <v>0</v>
      </c>
      <c r="P434" s="30">
        <v>0</v>
      </c>
      <c r="Q434" s="33">
        <v>0.922234</v>
      </c>
      <c r="R434" s="33">
        <v>0.11687599999999999</v>
      </c>
      <c r="S434" s="33">
        <v>0.16930300000000001</v>
      </c>
      <c r="T434" s="33">
        <v>5.2427000000000001E-2</v>
      </c>
      <c r="U434" s="33">
        <v>0.30966399999999999</v>
      </c>
      <c r="V434" s="32">
        <v>669.8</v>
      </c>
      <c r="W434" s="33">
        <v>5.3525999999999997E-2</v>
      </c>
      <c r="X434" s="30">
        <v>13748</v>
      </c>
      <c r="Y434" s="30">
        <v>0</v>
      </c>
      <c r="Z434" s="30">
        <v>0</v>
      </c>
      <c r="AA434" s="33">
        <v>0.47640500000000002</v>
      </c>
      <c r="AB434" s="33">
        <v>1.0695700000000001E-2</v>
      </c>
      <c r="AC434" s="33">
        <v>0.117437</v>
      </c>
      <c r="AD434" s="35">
        <v>0.25</v>
      </c>
      <c r="AE434" s="32">
        <v>1726.9</v>
      </c>
    </row>
    <row r="435" spans="1:31">
      <c r="A435" s="30">
        <v>422</v>
      </c>
      <c r="B435" s="31">
        <v>2.7430555555555559E-3</v>
      </c>
      <c r="C435" s="32">
        <v>0</v>
      </c>
      <c r="D435" s="32">
        <v>0</v>
      </c>
      <c r="E435" s="33">
        <v>0</v>
      </c>
      <c r="F435" s="34">
        <v>0</v>
      </c>
      <c r="G435" s="33">
        <v>0.50072799999999995</v>
      </c>
      <c r="H435" s="33">
        <v>1.3048280000000001</v>
      </c>
      <c r="I435" s="33">
        <v>1.6172530000000001</v>
      </c>
      <c r="J435" s="33">
        <v>0.31242599999999998</v>
      </c>
      <c r="K435" s="33">
        <v>0.19318299999999999</v>
      </c>
      <c r="L435" s="32">
        <v>440.4</v>
      </c>
      <c r="M435" s="33">
        <v>0.59756100000000001</v>
      </c>
      <c r="N435" s="30">
        <v>2239</v>
      </c>
      <c r="O435" s="30">
        <v>0</v>
      </c>
      <c r="P435" s="30">
        <v>0</v>
      </c>
      <c r="Q435" s="33">
        <v>0.87054600000000004</v>
      </c>
      <c r="R435" s="33">
        <v>9.0312000000000003E-2</v>
      </c>
      <c r="S435" s="33">
        <v>0.125253</v>
      </c>
      <c r="T435" s="33">
        <v>3.4939999999999999E-2</v>
      </c>
      <c r="U435" s="33">
        <v>0.27895999999999999</v>
      </c>
      <c r="V435" s="32">
        <v>711.9</v>
      </c>
      <c r="W435" s="33">
        <v>2.4390000000000002E-3</v>
      </c>
      <c r="X435" s="30">
        <v>3644</v>
      </c>
      <c r="Y435" s="30">
        <v>0</v>
      </c>
      <c r="Z435" s="30">
        <v>0</v>
      </c>
      <c r="AA435" s="33">
        <v>0.42916900000000002</v>
      </c>
      <c r="AB435" s="33">
        <v>2.81018E-2</v>
      </c>
      <c r="AC435" s="33">
        <v>9.1294299999999995E-2</v>
      </c>
      <c r="AD435" s="35">
        <v>0.25</v>
      </c>
      <c r="AE435" s="32">
        <v>1885.9</v>
      </c>
    </row>
    <row r="436" spans="1:31">
      <c r="A436" s="30">
        <v>423</v>
      </c>
      <c r="B436" s="31">
        <v>2.8124999999999995E-3</v>
      </c>
      <c r="C436" s="32">
        <v>0</v>
      </c>
      <c r="D436" s="32">
        <v>0</v>
      </c>
      <c r="E436" s="33">
        <v>0</v>
      </c>
      <c r="F436" s="34">
        <v>0</v>
      </c>
      <c r="G436" s="33">
        <v>0.99750499999999998</v>
      </c>
      <c r="H436" s="33">
        <v>1.002237</v>
      </c>
      <c r="I436" s="33">
        <v>1.9394420000000001</v>
      </c>
      <c r="J436" s="33">
        <v>0.93720499999999995</v>
      </c>
      <c r="K436" s="33">
        <v>0.483234</v>
      </c>
      <c r="L436" s="32">
        <v>663.3</v>
      </c>
      <c r="M436" s="33">
        <v>0.239512</v>
      </c>
      <c r="N436" s="30">
        <v>1889</v>
      </c>
      <c r="O436" s="30">
        <v>0</v>
      </c>
      <c r="P436" s="30">
        <v>0</v>
      </c>
      <c r="Q436" s="33">
        <v>0.94672800000000001</v>
      </c>
      <c r="R436" s="33">
        <v>0.14274200000000001</v>
      </c>
      <c r="S436" s="33">
        <v>0.20321900000000001</v>
      </c>
      <c r="T436" s="33">
        <v>6.0477000000000003E-2</v>
      </c>
      <c r="U436" s="33">
        <v>0.29759400000000003</v>
      </c>
      <c r="V436" s="32">
        <v>852.2</v>
      </c>
      <c r="W436" s="33">
        <v>0.36838100000000001</v>
      </c>
      <c r="X436" s="30">
        <v>1030</v>
      </c>
      <c r="Y436" s="30">
        <v>0</v>
      </c>
      <c r="Z436" s="30">
        <v>0</v>
      </c>
      <c r="AA436" s="33">
        <v>0.45783600000000002</v>
      </c>
      <c r="AB436" s="33">
        <v>1.80441E-2</v>
      </c>
      <c r="AC436" s="33">
        <v>0.14383399999999999</v>
      </c>
      <c r="AD436" s="35">
        <v>0.25</v>
      </c>
      <c r="AE436" s="32">
        <v>1252.2</v>
      </c>
    </row>
    <row r="437" spans="1:31">
      <c r="A437" s="30">
        <v>424</v>
      </c>
      <c r="B437" s="31">
        <v>2.8703703703703708E-3</v>
      </c>
      <c r="C437" s="32">
        <v>0</v>
      </c>
      <c r="D437" s="32">
        <v>0</v>
      </c>
      <c r="E437" s="33">
        <v>0</v>
      </c>
      <c r="F437" s="34">
        <v>0</v>
      </c>
      <c r="G437" s="33">
        <v>0.98890299999999998</v>
      </c>
      <c r="H437" s="33">
        <v>0.139293</v>
      </c>
      <c r="I437" s="33">
        <v>0.27562199999999998</v>
      </c>
      <c r="J437" s="33">
        <v>0.13632900000000001</v>
      </c>
      <c r="K437" s="33">
        <v>0.49462299999999998</v>
      </c>
      <c r="L437" s="32">
        <v>502</v>
      </c>
      <c r="M437" s="33">
        <v>0.31427899999999998</v>
      </c>
      <c r="N437" s="30">
        <v>652</v>
      </c>
      <c r="O437" s="30">
        <v>0</v>
      </c>
      <c r="P437" s="30">
        <v>0</v>
      </c>
      <c r="Q437" s="33">
        <v>0.69995700000000005</v>
      </c>
      <c r="R437" s="33">
        <v>8.1793000000000005E-2</v>
      </c>
      <c r="S437" s="33">
        <v>0.106014</v>
      </c>
      <c r="T437" s="33">
        <v>2.4219999999999998E-2</v>
      </c>
      <c r="U437" s="33">
        <v>0.228465</v>
      </c>
      <c r="V437" s="32">
        <v>886.2</v>
      </c>
      <c r="W437" s="33">
        <v>2.4390000000000002E-3</v>
      </c>
      <c r="X437" s="30">
        <v>0</v>
      </c>
      <c r="Y437" s="30">
        <v>0</v>
      </c>
      <c r="Z437" s="30">
        <v>0</v>
      </c>
      <c r="AA437" s="33">
        <v>0.35148400000000002</v>
      </c>
      <c r="AB437" s="33">
        <v>3.19002E-3</v>
      </c>
      <c r="AC437" s="33">
        <v>8.1870700000000005E-2</v>
      </c>
      <c r="AD437" s="35">
        <v>0.25</v>
      </c>
      <c r="AE437" s="32">
        <v>1654.5</v>
      </c>
    </row>
    <row r="438" spans="1:31">
      <c r="A438" s="30">
        <v>425</v>
      </c>
      <c r="B438" s="31">
        <v>2.9398148148148148E-3</v>
      </c>
      <c r="C438" s="32">
        <v>0</v>
      </c>
      <c r="D438" s="32">
        <v>0</v>
      </c>
      <c r="E438" s="33">
        <v>0</v>
      </c>
      <c r="F438" s="34">
        <v>0</v>
      </c>
      <c r="G438" s="33">
        <v>0.99145300000000003</v>
      </c>
      <c r="H438" s="33">
        <v>0.24874199999999999</v>
      </c>
      <c r="I438" s="33">
        <v>0.48646099999999998</v>
      </c>
      <c r="J438" s="33">
        <v>0.23771900000000001</v>
      </c>
      <c r="K438" s="33">
        <v>0.48867100000000002</v>
      </c>
      <c r="L438" s="32">
        <v>485</v>
      </c>
      <c r="M438" s="33">
        <v>0.44802700000000001</v>
      </c>
      <c r="N438" s="30">
        <v>937</v>
      </c>
      <c r="O438" s="30">
        <v>0</v>
      </c>
      <c r="P438" s="30">
        <v>0</v>
      </c>
      <c r="Q438" s="33">
        <v>0.83338400000000001</v>
      </c>
      <c r="R438" s="33">
        <v>8.5505999999999999E-2</v>
      </c>
      <c r="S438" s="33">
        <v>0.11386300000000001</v>
      </c>
      <c r="T438" s="33">
        <v>2.8357E-2</v>
      </c>
      <c r="U438" s="33">
        <v>0.24904599999999999</v>
      </c>
      <c r="V438" s="32">
        <v>684.4</v>
      </c>
      <c r="W438" s="33">
        <v>2.4390000000000002E-3</v>
      </c>
      <c r="X438" s="30">
        <v>25198</v>
      </c>
      <c r="Y438" s="30">
        <v>0</v>
      </c>
      <c r="Z438" s="30">
        <v>0</v>
      </c>
      <c r="AA438" s="33">
        <v>0.38314700000000002</v>
      </c>
      <c r="AB438" s="33">
        <v>4.4231699999999997E-3</v>
      </c>
      <c r="AC438" s="33">
        <v>8.5631399999999996E-2</v>
      </c>
      <c r="AD438" s="35">
        <v>0.25</v>
      </c>
      <c r="AE438" s="32">
        <v>1712.6</v>
      </c>
    </row>
    <row r="439" spans="1:31">
      <c r="A439" s="30">
        <v>426</v>
      </c>
      <c r="B439" s="31">
        <v>2.9976851851851848E-3</v>
      </c>
      <c r="C439" s="32">
        <v>0</v>
      </c>
      <c r="D439" s="32">
        <v>0</v>
      </c>
      <c r="E439" s="33">
        <v>0</v>
      </c>
      <c r="F439" s="34">
        <v>0</v>
      </c>
      <c r="G439" s="33">
        <v>0.34118599999999999</v>
      </c>
      <c r="H439" s="33">
        <v>0.90452399999999999</v>
      </c>
      <c r="I439" s="33">
        <v>1.1601140000000001</v>
      </c>
      <c r="J439" s="33">
        <v>0.25558900000000001</v>
      </c>
      <c r="K439" s="33">
        <v>0.22031400000000001</v>
      </c>
      <c r="L439" s="32">
        <v>519</v>
      </c>
      <c r="M439" s="33">
        <v>2.4390000000000002E-3</v>
      </c>
      <c r="N439" s="30">
        <v>1169</v>
      </c>
      <c r="O439" s="30">
        <v>0</v>
      </c>
      <c r="P439" s="30">
        <v>0</v>
      </c>
      <c r="Q439" s="33">
        <v>0.78058399999999994</v>
      </c>
      <c r="R439" s="33">
        <v>7.8893000000000005E-2</v>
      </c>
      <c r="S439" s="33">
        <v>0.100493</v>
      </c>
      <c r="T439" s="33">
        <v>2.1600000000000001E-2</v>
      </c>
      <c r="U439" s="33">
        <v>0.21493999999999999</v>
      </c>
      <c r="V439" s="32">
        <v>646.29999999999995</v>
      </c>
      <c r="W439" s="33">
        <v>2.4390000000000002E-3</v>
      </c>
      <c r="X439" s="30">
        <v>0</v>
      </c>
      <c r="Y439" s="30">
        <v>0</v>
      </c>
      <c r="Z439" s="30">
        <v>0</v>
      </c>
      <c r="AA439" s="33">
        <v>0.330677</v>
      </c>
      <c r="AB439" s="33">
        <v>2.9563699999999998E-3</v>
      </c>
      <c r="AC439" s="33">
        <v>7.8956999999999999E-2</v>
      </c>
      <c r="AD439" s="35">
        <v>0.25</v>
      </c>
      <c r="AE439" s="32">
        <v>1600.2</v>
      </c>
    </row>
    <row r="440" spans="1:31">
      <c r="A440" s="30">
        <v>427</v>
      </c>
      <c r="B440" s="31">
        <v>3.0555555555555557E-3</v>
      </c>
      <c r="C440" s="32">
        <v>0</v>
      </c>
      <c r="D440" s="32">
        <v>0</v>
      </c>
      <c r="E440" s="33">
        <v>0</v>
      </c>
      <c r="F440" s="34">
        <v>0</v>
      </c>
      <c r="G440" s="33">
        <v>0.47391499999999998</v>
      </c>
      <c r="H440" s="33">
        <v>2.7703999999999999E-2</v>
      </c>
      <c r="I440" s="33">
        <v>3.4435E-2</v>
      </c>
      <c r="J440" s="33">
        <v>6.731E-3</v>
      </c>
      <c r="K440" s="33">
        <v>0.19547999999999999</v>
      </c>
      <c r="L440" s="32">
        <v>463.9</v>
      </c>
      <c r="M440" s="33">
        <v>0.41459000000000001</v>
      </c>
      <c r="N440" s="30">
        <v>458773</v>
      </c>
      <c r="O440" s="30">
        <v>0</v>
      </c>
      <c r="P440" s="30">
        <v>0</v>
      </c>
      <c r="Q440" s="33">
        <v>0.783389</v>
      </c>
      <c r="R440" s="33">
        <v>7.9242000000000007E-2</v>
      </c>
      <c r="S440" s="33">
        <v>9.8728999999999997E-2</v>
      </c>
      <c r="T440" s="33">
        <v>1.9487000000000001E-2</v>
      </c>
      <c r="U440" s="33">
        <v>0.197383</v>
      </c>
      <c r="V440" s="32">
        <v>680.3</v>
      </c>
      <c r="W440" s="33">
        <v>0.23161899999999999</v>
      </c>
      <c r="X440" s="30">
        <v>3901</v>
      </c>
      <c r="Y440" s="30">
        <v>0</v>
      </c>
      <c r="Z440" s="30">
        <v>0</v>
      </c>
    </row>
    <row r="441" spans="1:31">
      <c r="A441" s="30">
        <v>428</v>
      </c>
      <c r="B441" s="31">
        <v>3.1249999999999997E-3</v>
      </c>
      <c r="C441" s="32">
        <v>0</v>
      </c>
      <c r="D441" s="32">
        <v>0</v>
      </c>
      <c r="E441" s="33">
        <v>0</v>
      </c>
      <c r="F441" s="34">
        <v>0</v>
      </c>
      <c r="G441" s="33">
        <v>0.22236</v>
      </c>
      <c r="H441" s="33">
        <v>2.9811000000000001E-2</v>
      </c>
      <c r="I441" s="33">
        <v>3.4334000000000003E-2</v>
      </c>
      <c r="J441" s="33">
        <v>4.5230000000000001E-3</v>
      </c>
      <c r="K441" s="33">
        <v>0.13172700000000001</v>
      </c>
      <c r="L441" s="32">
        <v>621.20000000000005</v>
      </c>
      <c r="M441" s="33">
        <v>0.59756100000000001</v>
      </c>
      <c r="N441" s="30">
        <v>0</v>
      </c>
      <c r="O441" s="30">
        <v>0</v>
      </c>
      <c r="P441" s="30">
        <v>0</v>
      </c>
      <c r="Q441" s="33">
        <v>0.74173500000000003</v>
      </c>
      <c r="R441" s="33">
        <v>7.4792999999999998E-2</v>
      </c>
      <c r="S441" s="33">
        <v>9.6015000000000003E-2</v>
      </c>
      <c r="T441" s="33">
        <v>2.1222999999999999E-2</v>
      </c>
      <c r="U441" s="33">
        <v>0.22103400000000001</v>
      </c>
      <c r="V441" s="32">
        <v>773.5</v>
      </c>
      <c r="W441" s="33">
        <v>2.4390000000000002E-3</v>
      </c>
      <c r="X441" s="30">
        <v>1225</v>
      </c>
      <c r="Y441" s="30">
        <v>0</v>
      </c>
      <c r="Z441" s="30">
        <v>0</v>
      </c>
    </row>
    <row r="442" spans="1:31">
      <c r="A442" s="30">
        <v>429</v>
      </c>
      <c r="B442" s="31">
        <v>3.1828703703703702E-3</v>
      </c>
      <c r="C442" s="32">
        <v>0</v>
      </c>
      <c r="D442" s="32">
        <v>0</v>
      </c>
      <c r="E442" s="33">
        <v>0</v>
      </c>
      <c r="F442" s="34">
        <v>0</v>
      </c>
      <c r="G442" s="33">
        <v>0.26289800000000002</v>
      </c>
      <c r="H442" s="33">
        <v>1.9043999999999998E-2</v>
      </c>
      <c r="I442" s="33">
        <v>2.7137999999999999E-2</v>
      </c>
      <c r="J442" s="33">
        <v>8.0940000000000005E-3</v>
      </c>
      <c r="K442" s="33">
        <v>0.29825099999999999</v>
      </c>
      <c r="L442" s="32">
        <v>896.7</v>
      </c>
      <c r="M442" s="33">
        <v>2.4390000000000002E-3</v>
      </c>
      <c r="N442" s="30">
        <v>1044</v>
      </c>
      <c r="O442" s="30">
        <v>0</v>
      </c>
      <c r="P442" s="30">
        <v>0</v>
      </c>
      <c r="Q442" s="33">
        <v>0.69694800000000001</v>
      </c>
      <c r="R442" s="33">
        <v>7.6616000000000004E-2</v>
      </c>
      <c r="S442" s="33">
        <v>9.2419000000000001E-2</v>
      </c>
      <c r="T442" s="33">
        <v>1.5803000000000001E-2</v>
      </c>
      <c r="U442" s="33">
        <v>0.17099300000000001</v>
      </c>
      <c r="V442" s="32">
        <v>593.70000000000005</v>
      </c>
      <c r="W442" s="33">
        <v>0.105765</v>
      </c>
      <c r="X442" s="30">
        <v>0</v>
      </c>
      <c r="Y442" s="30">
        <v>0</v>
      </c>
      <c r="Z442" s="30">
        <v>0</v>
      </c>
      <c r="AA442" s="33">
        <v>0.26306600000000002</v>
      </c>
      <c r="AB442" s="33">
        <v>1.35367E-2</v>
      </c>
      <c r="AC442" s="33">
        <v>7.6829599999999998E-2</v>
      </c>
      <c r="AD442" s="35">
        <v>0.25</v>
      </c>
      <c r="AE442" s="32">
        <v>926.2</v>
      </c>
    </row>
    <row r="443" spans="1:31">
      <c r="A443" s="30">
        <v>430</v>
      </c>
      <c r="B443" s="31">
        <v>3.2523148148148151E-3</v>
      </c>
      <c r="C443" s="32">
        <v>0</v>
      </c>
      <c r="D443" s="32">
        <v>0</v>
      </c>
      <c r="E443" s="33">
        <v>0</v>
      </c>
      <c r="F443" s="34">
        <v>0</v>
      </c>
      <c r="G443" s="33">
        <v>0.67594299999999996</v>
      </c>
      <c r="H443" s="33">
        <v>2.4847999999999999E-2</v>
      </c>
      <c r="I443" s="33">
        <v>3.5767E-2</v>
      </c>
      <c r="J443" s="33">
        <v>1.0919E-2</v>
      </c>
      <c r="K443" s="33">
        <v>0.305284</v>
      </c>
      <c r="L443" s="32">
        <v>580.70000000000005</v>
      </c>
      <c r="M443" s="33">
        <v>0.16775999999999999</v>
      </c>
      <c r="N443" s="30">
        <v>1120</v>
      </c>
      <c r="O443" s="30">
        <v>0</v>
      </c>
      <c r="P443" s="30">
        <v>0</v>
      </c>
      <c r="Q443" s="33">
        <v>0.72958400000000001</v>
      </c>
      <c r="R443" s="33">
        <v>6.6603999999999997E-2</v>
      </c>
      <c r="S443" s="33">
        <v>8.1684000000000007E-2</v>
      </c>
      <c r="T443" s="33">
        <v>1.508E-2</v>
      </c>
      <c r="U443" s="33">
        <v>0.184612</v>
      </c>
      <c r="V443" s="32">
        <v>536.1</v>
      </c>
      <c r="W443" s="33">
        <v>2.4390000000000002E-3</v>
      </c>
      <c r="X443" s="30">
        <v>1528</v>
      </c>
      <c r="Y443" s="30">
        <v>0</v>
      </c>
      <c r="Z443" s="30">
        <v>0</v>
      </c>
      <c r="AA443" s="33">
        <v>0.28401900000000002</v>
      </c>
      <c r="AB443" s="33">
        <v>9.4448799999999992E-3</v>
      </c>
      <c r="AC443" s="33">
        <v>6.6746600000000003E-2</v>
      </c>
      <c r="AD443" s="35">
        <v>0.25</v>
      </c>
      <c r="AE443" s="32">
        <v>1430.4</v>
      </c>
    </row>
    <row r="444" spans="1:31">
      <c r="A444" s="30">
        <v>431</v>
      </c>
      <c r="B444" s="31">
        <v>3.3101851851851851E-3</v>
      </c>
      <c r="C444" s="32">
        <v>0</v>
      </c>
      <c r="D444" s="32">
        <v>0</v>
      </c>
      <c r="E444" s="33">
        <v>0</v>
      </c>
      <c r="F444" s="34">
        <v>0</v>
      </c>
      <c r="G444" s="33">
        <v>0.94912799999999997</v>
      </c>
      <c r="H444" s="33">
        <v>9.0512999999999996E-2</v>
      </c>
      <c r="I444" s="33">
        <v>0.15837399999999999</v>
      </c>
      <c r="J444" s="33">
        <v>6.7861000000000005E-2</v>
      </c>
      <c r="K444" s="33">
        <v>0.42848700000000001</v>
      </c>
      <c r="L444" s="32">
        <v>852.2</v>
      </c>
      <c r="M444" s="33">
        <v>0.290599</v>
      </c>
      <c r="N444" s="30">
        <v>0</v>
      </c>
      <c r="O444" s="30">
        <v>0</v>
      </c>
      <c r="P444" s="30">
        <v>0</v>
      </c>
      <c r="Q444" s="33">
        <v>5.2002E-2</v>
      </c>
      <c r="R444" s="33">
        <v>3.4278999999999997E-2</v>
      </c>
      <c r="S444" s="33">
        <v>4.0927999999999999E-2</v>
      </c>
      <c r="T444" s="33">
        <v>6.6480000000000003E-3</v>
      </c>
      <c r="U444" s="33">
        <v>0.162437</v>
      </c>
      <c r="V444" s="32">
        <v>103.3</v>
      </c>
      <c r="W444" s="33">
        <v>5.1663000000000001E-2</v>
      </c>
      <c r="X444" s="30">
        <v>0</v>
      </c>
      <c r="Y444" s="30">
        <v>0</v>
      </c>
      <c r="Z444" s="30">
        <v>0</v>
      </c>
    </row>
    <row r="445" spans="1:31">
      <c r="A445" s="30">
        <v>432</v>
      </c>
      <c r="B445" s="31">
        <v>3.37962962962963E-3</v>
      </c>
      <c r="C445" s="32">
        <v>0</v>
      </c>
      <c r="D445" s="32">
        <v>0</v>
      </c>
      <c r="E445" s="33">
        <v>0</v>
      </c>
      <c r="F445" s="34">
        <v>0</v>
      </c>
      <c r="G445" s="33">
        <v>6.4564999999999997E-2</v>
      </c>
      <c r="H445" s="33">
        <v>1.6884E-2</v>
      </c>
      <c r="I445" s="33">
        <v>2.1269E-2</v>
      </c>
      <c r="J445" s="33">
        <v>4.385E-3</v>
      </c>
      <c r="K445" s="33">
        <v>0.206175</v>
      </c>
      <c r="L445" s="32">
        <v>192.4</v>
      </c>
      <c r="M445" s="33">
        <v>0.33494400000000002</v>
      </c>
      <c r="N445" s="30">
        <v>0</v>
      </c>
      <c r="O445" s="30">
        <v>0</v>
      </c>
      <c r="P445" s="30">
        <v>0</v>
      </c>
      <c r="Q445" s="33">
        <v>3.6671000000000002E-2</v>
      </c>
      <c r="R445" s="33">
        <v>6.8204000000000001E-2</v>
      </c>
      <c r="S445" s="33">
        <v>7.2854000000000002E-2</v>
      </c>
      <c r="T445" s="33">
        <v>4.6499999999999996E-3</v>
      </c>
      <c r="U445" s="33">
        <v>6.3827999999999996E-2</v>
      </c>
      <c r="V445" s="32">
        <v>720.9</v>
      </c>
      <c r="W445" s="33">
        <v>0.59756100000000001</v>
      </c>
      <c r="X445" s="30">
        <v>648</v>
      </c>
      <c r="Y445" s="30">
        <v>0</v>
      </c>
      <c r="Z445" s="30">
        <v>0</v>
      </c>
    </row>
    <row r="446" spans="1:31">
      <c r="A446" s="30">
        <v>433</v>
      </c>
      <c r="B446" s="31">
        <v>3.4375E-3</v>
      </c>
      <c r="C446" s="32">
        <v>0</v>
      </c>
      <c r="D446" s="32">
        <v>0</v>
      </c>
      <c r="E446" s="33">
        <v>0</v>
      </c>
      <c r="F446" s="34">
        <v>0</v>
      </c>
      <c r="G446" s="33">
        <v>8.2951999999999998E-2</v>
      </c>
      <c r="H446" s="33">
        <v>1.3686E-2</v>
      </c>
      <c r="I446" s="33">
        <v>1.6983000000000002E-2</v>
      </c>
      <c r="J446" s="33">
        <v>3.297E-3</v>
      </c>
      <c r="K446" s="33">
        <v>0.194131</v>
      </c>
      <c r="L446" s="32">
        <v>625.20000000000005</v>
      </c>
      <c r="M446" s="33">
        <v>2.4390000000000002E-3</v>
      </c>
      <c r="N446" s="30">
        <v>0</v>
      </c>
      <c r="O446" s="30">
        <v>0</v>
      </c>
      <c r="P446" s="30">
        <v>0</v>
      </c>
      <c r="Q446" s="33">
        <v>0.13080600000000001</v>
      </c>
      <c r="R446" s="33">
        <v>4.1068E-2</v>
      </c>
      <c r="S446" s="33">
        <v>4.4872000000000002E-2</v>
      </c>
      <c r="T446" s="33">
        <v>3.8040000000000001E-3</v>
      </c>
      <c r="U446" s="33">
        <v>8.4775000000000003E-2</v>
      </c>
      <c r="V446" s="32">
        <v>508.5</v>
      </c>
      <c r="W446" s="33">
        <v>0.36838100000000001</v>
      </c>
      <c r="X446" s="30">
        <v>0</v>
      </c>
      <c r="Y446" s="30">
        <v>0</v>
      </c>
      <c r="Z446" s="30">
        <v>0</v>
      </c>
    </row>
    <row r="447" spans="1:31">
      <c r="A447" s="30">
        <v>434</v>
      </c>
      <c r="B447" s="31">
        <v>3.5069444444444445E-3</v>
      </c>
      <c r="C447" s="32">
        <v>0</v>
      </c>
      <c r="D447" s="32">
        <v>0</v>
      </c>
      <c r="E447" s="33">
        <v>0</v>
      </c>
      <c r="F447" s="34">
        <v>0</v>
      </c>
      <c r="G447" s="33">
        <v>0.26013599999999998</v>
      </c>
      <c r="H447" s="33">
        <v>1.4898E-2</v>
      </c>
      <c r="I447" s="33">
        <v>1.9332999999999999E-2</v>
      </c>
      <c r="J447" s="33">
        <v>4.4349999999999997E-3</v>
      </c>
      <c r="K447" s="33">
        <v>0.22939300000000001</v>
      </c>
      <c r="L447" s="32">
        <v>179.4</v>
      </c>
      <c r="M447" s="33">
        <v>8.9978000000000002E-2</v>
      </c>
      <c r="N447" s="30">
        <v>1714</v>
      </c>
      <c r="O447" s="30">
        <v>0</v>
      </c>
      <c r="P447" s="30">
        <v>0</v>
      </c>
      <c r="Q447" s="33">
        <v>0.13267100000000001</v>
      </c>
      <c r="R447" s="33">
        <v>4.2797000000000002E-2</v>
      </c>
      <c r="S447" s="33">
        <v>4.6394999999999999E-2</v>
      </c>
      <c r="T447" s="33">
        <v>3.5980000000000001E-3</v>
      </c>
      <c r="U447" s="33">
        <v>7.7547000000000005E-2</v>
      </c>
      <c r="V447" s="32">
        <v>468</v>
      </c>
      <c r="W447" s="33">
        <v>2.4390000000000002E-3</v>
      </c>
      <c r="X447" s="30">
        <v>0</v>
      </c>
      <c r="Y447" s="30">
        <v>0</v>
      </c>
      <c r="Z447" s="30">
        <v>0</v>
      </c>
      <c r="AA447" s="33">
        <v>0.11930300000000001</v>
      </c>
      <c r="AB447" s="33">
        <v>1.50023E-3</v>
      </c>
      <c r="AC447" s="33">
        <v>4.2802800000000002E-2</v>
      </c>
      <c r="AD447" s="35">
        <v>0.25</v>
      </c>
      <c r="AE447" s="32">
        <v>4629.5</v>
      </c>
    </row>
    <row r="448" spans="1:31">
      <c r="A448" s="30">
        <v>435</v>
      </c>
      <c r="B448" s="31">
        <v>3.5648148148148154E-3</v>
      </c>
      <c r="C448" s="32">
        <v>0</v>
      </c>
      <c r="D448" s="32">
        <v>0</v>
      </c>
      <c r="E448" s="33">
        <v>0</v>
      </c>
      <c r="F448" s="34">
        <v>0</v>
      </c>
      <c r="G448" s="33">
        <v>3.0691E-2</v>
      </c>
      <c r="H448" s="33">
        <v>1.5066E-2</v>
      </c>
      <c r="I448" s="33">
        <v>1.7944000000000002E-2</v>
      </c>
      <c r="J448" s="33">
        <v>2.8779999999999999E-3</v>
      </c>
      <c r="K448" s="33">
        <v>0.160383</v>
      </c>
      <c r="L448" s="32">
        <v>896.7</v>
      </c>
      <c r="M448" s="33">
        <v>0.36838100000000001</v>
      </c>
      <c r="N448" s="30">
        <v>2543</v>
      </c>
      <c r="O448" s="30">
        <v>0</v>
      </c>
      <c r="P448" s="30">
        <v>0</v>
      </c>
      <c r="Q448" s="33">
        <v>0.178624</v>
      </c>
      <c r="R448" s="33">
        <v>4.1110000000000001E-2</v>
      </c>
      <c r="S448" s="33">
        <v>4.5206000000000003E-2</v>
      </c>
      <c r="T448" s="33">
        <v>4.0959999999999998E-3</v>
      </c>
      <c r="U448" s="33">
        <v>9.0604000000000004E-2</v>
      </c>
      <c r="V448" s="32">
        <v>896.7</v>
      </c>
      <c r="W448" s="33">
        <v>0.22674</v>
      </c>
      <c r="X448" s="30">
        <v>27921</v>
      </c>
      <c r="Y448" s="30">
        <v>0</v>
      </c>
      <c r="Z448" s="30">
        <v>0</v>
      </c>
    </row>
    <row r="449" spans="1:26">
      <c r="A449" s="30">
        <v>436</v>
      </c>
      <c r="B449" s="31">
        <v>3.6342592592592594E-3</v>
      </c>
      <c r="C449" s="32">
        <v>0</v>
      </c>
      <c r="D449" s="32">
        <v>0</v>
      </c>
      <c r="E449" s="33">
        <v>0</v>
      </c>
      <c r="F449" s="34">
        <v>0</v>
      </c>
      <c r="G449" s="33">
        <v>0.17744699999999999</v>
      </c>
      <c r="H449" s="33">
        <v>1.146E-2</v>
      </c>
      <c r="I449" s="33">
        <v>1.5604E-2</v>
      </c>
      <c r="J449" s="33">
        <v>4.1440000000000001E-3</v>
      </c>
      <c r="K449" s="33">
        <v>0.26556099999999999</v>
      </c>
      <c r="L449" s="32">
        <v>896.7</v>
      </c>
      <c r="M449" s="33">
        <v>2.4390000000000002E-3</v>
      </c>
      <c r="N449" s="30">
        <v>399</v>
      </c>
      <c r="O449" s="30">
        <v>0</v>
      </c>
      <c r="P449" s="30">
        <v>0</v>
      </c>
      <c r="Q449" s="33">
        <v>0.181703</v>
      </c>
      <c r="R449" s="33">
        <v>4.3389999999999998E-2</v>
      </c>
      <c r="S449" s="33">
        <v>4.7817999999999999E-2</v>
      </c>
      <c r="T449" s="33">
        <v>4.4279999999999996E-3</v>
      </c>
      <c r="U449" s="33">
        <v>9.2604000000000006E-2</v>
      </c>
      <c r="V449" s="32">
        <v>387.8</v>
      </c>
      <c r="W449" s="33">
        <v>0.59756100000000001</v>
      </c>
      <c r="X449" s="30">
        <v>0</v>
      </c>
      <c r="Y449" s="30">
        <v>0</v>
      </c>
      <c r="Z449" s="30">
        <v>0</v>
      </c>
    </row>
    <row r="450" spans="1:26">
      <c r="A450" s="30">
        <v>437</v>
      </c>
      <c r="B450" s="31">
        <v>3.6921296296296298E-3</v>
      </c>
      <c r="C450" s="32">
        <v>0</v>
      </c>
      <c r="D450" s="32">
        <v>0</v>
      </c>
      <c r="E450" s="33">
        <v>0</v>
      </c>
      <c r="F450" s="34">
        <v>0</v>
      </c>
      <c r="G450" s="33">
        <v>8.5038000000000002E-2</v>
      </c>
      <c r="H450" s="33">
        <v>1.1727E-2</v>
      </c>
      <c r="I450" s="33">
        <v>1.4449999999999999E-2</v>
      </c>
      <c r="J450" s="33">
        <v>2.7239999999999999E-3</v>
      </c>
      <c r="K450" s="33">
        <v>0.188495</v>
      </c>
      <c r="L450" s="32">
        <v>896.7</v>
      </c>
      <c r="M450" s="33">
        <v>0.59454600000000002</v>
      </c>
      <c r="N450" s="30">
        <v>6598</v>
      </c>
      <c r="O450" s="30">
        <v>0</v>
      </c>
      <c r="P450" s="30">
        <v>0</v>
      </c>
      <c r="Q450" s="33">
        <v>0.16308600000000001</v>
      </c>
      <c r="R450" s="33">
        <v>4.2907000000000001E-2</v>
      </c>
      <c r="S450" s="33">
        <v>4.6870000000000002E-2</v>
      </c>
      <c r="T450" s="33">
        <v>3.9630000000000004E-3</v>
      </c>
      <c r="U450" s="33">
        <v>8.4548999999999999E-2</v>
      </c>
      <c r="V450" s="32">
        <v>476.9</v>
      </c>
      <c r="W450" s="33">
        <v>2.4390000000000002E-3</v>
      </c>
      <c r="X450" s="30">
        <v>0</v>
      </c>
      <c r="Y450" s="30">
        <v>0</v>
      </c>
      <c r="Z450" s="30">
        <v>0</v>
      </c>
    </row>
    <row r="451" spans="1:26">
      <c r="A451" s="30">
        <v>438</v>
      </c>
      <c r="B451" s="31">
        <v>3.7500000000000003E-3</v>
      </c>
      <c r="C451" s="32">
        <v>0</v>
      </c>
      <c r="D451" s="32">
        <v>0</v>
      </c>
      <c r="E451" s="33">
        <v>0</v>
      </c>
      <c r="F451" s="34">
        <v>0</v>
      </c>
      <c r="G451" s="33">
        <v>0.89292499999999997</v>
      </c>
      <c r="H451" s="33">
        <v>3.3912999999999999E-2</v>
      </c>
      <c r="I451" s="33">
        <v>5.6425000000000003E-2</v>
      </c>
      <c r="J451" s="33">
        <v>2.2512000000000001E-2</v>
      </c>
      <c r="K451" s="33">
        <v>0.39897199999999999</v>
      </c>
      <c r="L451" s="32">
        <v>532</v>
      </c>
      <c r="M451" s="33">
        <v>0.35747299999999999</v>
      </c>
      <c r="N451" s="30">
        <v>2782</v>
      </c>
      <c r="O451" s="30">
        <v>0</v>
      </c>
      <c r="P451" s="30">
        <v>0</v>
      </c>
      <c r="Q451" s="33">
        <v>7.1634000000000003E-2</v>
      </c>
      <c r="R451" s="33">
        <v>4.2004E-2</v>
      </c>
      <c r="S451" s="33">
        <v>4.5561999999999998E-2</v>
      </c>
      <c r="T451" s="33">
        <v>3.558E-3</v>
      </c>
      <c r="U451" s="33">
        <v>7.8089000000000006E-2</v>
      </c>
      <c r="V451" s="32">
        <v>793</v>
      </c>
      <c r="W451" s="33">
        <v>0.59756100000000001</v>
      </c>
      <c r="X451" s="30">
        <v>3357</v>
      </c>
      <c r="Y451" s="30">
        <v>0</v>
      </c>
      <c r="Z451" s="30">
        <v>0</v>
      </c>
    </row>
    <row r="452" spans="1:26">
      <c r="A452" s="30">
        <v>439</v>
      </c>
      <c r="B452" s="31">
        <v>3.8194444444444443E-3</v>
      </c>
      <c r="C452" s="32">
        <v>0</v>
      </c>
      <c r="D452" s="32">
        <v>0</v>
      </c>
      <c r="E452" s="33">
        <v>0</v>
      </c>
      <c r="F452" s="34">
        <v>0</v>
      </c>
      <c r="G452" s="33">
        <v>0.96432399999999996</v>
      </c>
      <c r="H452" s="33">
        <v>8.8579000000000005E-2</v>
      </c>
      <c r="I452" s="33">
        <v>0.160439</v>
      </c>
      <c r="J452" s="33">
        <v>7.1859999999999993E-2</v>
      </c>
      <c r="K452" s="33">
        <v>0.44789899999999999</v>
      </c>
      <c r="L452" s="32">
        <v>618.70000000000005</v>
      </c>
      <c r="M452" s="33">
        <v>0.22674</v>
      </c>
      <c r="N452" s="30">
        <v>589</v>
      </c>
      <c r="O452" s="30">
        <v>0</v>
      </c>
      <c r="P452" s="30">
        <v>0</v>
      </c>
      <c r="Q452" s="33">
        <v>0.22817299999999999</v>
      </c>
      <c r="R452" s="33">
        <v>4.2388000000000002E-2</v>
      </c>
      <c r="S452" s="33">
        <v>4.709E-2</v>
      </c>
      <c r="T452" s="33">
        <v>4.7019999999999996E-3</v>
      </c>
      <c r="U452" s="33">
        <v>9.9846000000000004E-2</v>
      </c>
      <c r="V452" s="32">
        <v>189.9</v>
      </c>
      <c r="W452" s="33">
        <v>8.5099999999999995E-2</v>
      </c>
      <c r="X452" s="30">
        <v>0</v>
      </c>
      <c r="Y452" s="30">
        <v>0</v>
      </c>
      <c r="Z452" s="30">
        <v>0</v>
      </c>
    </row>
    <row r="453" spans="1:26">
      <c r="A453" s="30">
        <v>440</v>
      </c>
      <c r="B453" s="31">
        <v>3.8773148148148143E-3</v>
      </c>
      <c r="C453" s="32">
        <v>0</v>
      </c>
      <c r="D453" s="32">
        <v>0</v>
      </c>
      <c r="E453" s="33">
        <v>0</v>
      </c>
      <c r="F453" s="34">
        <v>0</v>
      </c>
      <c r="G453" s="33">
        <v>0.97133499999999995</v>
      </c>
      <c r="H453" s="33">
        <v>7.6114000000000001E-2</v>
      </c>
      <c r="I453" s="33">
        <v>0.141122</v>
      </c>
      <c r="J453" s="33">
        <v>6.5008999999999997E-2</v>
      </c>
      <c r="K453" s="33">
        <v>0.46065499999999998</v>
      </c>
      <c r="L453" s="32">
        <v>436.4</v>
      </c>
      <c r="M453" s="33">
        <v>0.22674</v>
      </c>
      <c r="N453" s="30">
        <v>702</v>
      </c>
      <c r="O453" s="30">
        <v>0</v>
      </c>
      <c r="P453" s="30">
        <v>0</v>
      </c>
      <c r="Q453" s="33">
        <v>5.9896999999999999E-2</v>
      </c>
      <c r="R453" s="33">
        <v>4.1477E-2</v>
      </c>
      <c r="S453" s="33">
        <v>4.5249999999999999E-2</v>
      </c>
      <c r="T453" s="33">
        <v>3.7729999999999999E-3</v>
      </c>
      <c r="U453" s="33">
        <v>8.3377999999999994E-2</v>
      </c>
      <c r="V453" s="32">
        <v>848.1</v>
      </c>
      <c r="W453" s="33">
        <v>0.59756100000000001</v>
      </c>
      <c r="X453" s="30">
        <v>0</v>
      </c>
      <c r="Y453" s="30">
        <v>0</v>
      </c>
      <c r="Z453" s="30">
        <v>0</v>
      </c>
    </row>
    <row r="454" spans="1:26">
      <c r="A454" s="30">
        <v>441</v>
      </c>
      <c r="B454" s="31">
        <v>3.9467592592592592E-3</v>
      </c>
      <c r="C454" s="32">
        <v>0</v>
      </c>
      <c r="D454" s="32">
        <v>0</v>
      </c>
      <c r="E454" s="33">
        <v>0</v>
      </c>
      <c r="F454" s="34">
        <v>0</v>
      </c>
      <c r="G454" s="33">
        <v>0.97156799999999999</v>
      </c>
      <c r="H454" s="33">
        <v>0.10262400000000001</v>
      </c>
      <c r="I454" s="33">
        <v>0.192939</v>
      </c>
      <c r="J454" s="33">
        <v>9.0315000000000006E-2</v>
      </c>
      <c r="K454" s="33">
        <v>0.46810299999999999</v>
      </c>
      <c r="L454" s="32">
        <v>663.3</v>
      </c>
      <c r="M454" s="33">
        <v>0.118536</v>
      </c>
      <c r="N454" s="30">
        <v>2996</v>
      </c>
      <c r="O454" s="30">
        <v>0</v>
      </c>
      <c r="P454" s="30">
        <v>0</v>
      </c>
      <c r="Q454" s="33">
        <v>0.118432</v>
      </c>
      <c r="R454" s="33">
        <v>4.2118999999999997E-2</v>
      </c>
      <c r="S454" s="33">
        <v>4.5629999999999997E-2</v>
      </c>
      <c r="T454" s="33">
        <v>3.5119999999999999E-3</v>
      </c>
      <c r="U454" s="33">
        <v>7.6960000000000001E-2</v>
      </c>
      <c r="V454" s="32">
        <v>436.4</v>
      </c>
      <c r="W454" s="33">
        <v>0.59756100000000001</v>
      </c>
      <c r="X454" s="30">
        <v>0</v>
      </c>
      <c r="Y454" s="30">
        <v>0</v>
      </c>
      <c r="Z454" s="30">
        <v>0</v>
      </c>
    </row>
    <row r="455" spans="1:26">
      <c r="A455" s="30">
        <v>442</v>
      </c>
      <c r="B455" s="31">
        <v>4.0046296296296297E-3</v>
      </c>
      <c r="C455" s="32">
        <v>0</v>
      </c>
      <c r="D455" s="32">
        <v>0</v>
      </c>
      <c r="E455" s="33">
        <v>0</v>
      </c>
      <c r="F455" s="34">
        <v>0</v>
      </c>
      <c r="G455" s="33">
        <v>0.97970999999999997</v>
      </c>
      <c r="H455" s="33">
        <v>0.105792</v>
      </c>
      <c r="I455" s="33">
        <v>0.203213</v>
      </c>
      <c r="J455" s="33">
        <v>9.7420999999999994E-2</v>
      </c>
      <c r="K455" s="33">
        <v>0.47940500000000003</v>
      </c>
      <c r="L455" s="32">
        <v>576.6</v>
      </c>
      <c r="M455" s="33">
        <v>0.16173000000000001</v>
      </c>
      <c r="N455" s="30">
        <v>2040</v>
      </c>
      <c r="O455" s="30">
        <v>0</v>
      </c>
      <c r="P455" s="30">
        <v>0</v>
      </c>
      <c r="Q455" s="33">
        <v>0.123004</v>
      </c>
      <c r="R455" s="33">
        <v>4.5197000000000001E-2</v>
      </c>
      <c r="S455" s="33">
        <v>4.8723000000000002E-2</v>
      </c>
      <c r="T455" s="33">
        <v>3.5249999999999999E-3</v>
      </c>
      <c r="U455" s="33">
        <v>7.2355000000000003E-2</v>
      </c>
      <c r="V455" s="32">
        <v>546.6</v>
      </c>
      <c r="W455" s="33">
        <v>0.59756100000000001</v>
      </c>
      <c r="X455" s="30">
        <v>0</v>
      </c>
      <c r="Y455" s="30">
        <v>0</v>
      </c>
      <c r="Z455" s="30">
        <v>0</v>
      </c>
    </row>
    <row r="456" spans="1:26">
      <c r="A456" s="30">
        <v>443</v>
      </c>
      <c r="B456" s="31">
        <v>4.0740740740740746E-3</v>
      </c>
      <c r="C456" s="32">
        <v>-1</v>
      </c>
      <c r="D456" s="32">
        <v>0</v>
      </c>
      <c r="E456" s="33">
        <v>0</v>
      </c>
      <c r="F456" s="34">
        <v>0</v>
      </c>
      <c r="G456" s="33">
        <v>0.92960799999999999</v>
      </c>
      <c r="H456" s="33">
        <v>4.3306999999999998E-2</v>
      </c>
      <c r="I456" s="33">
        <v>7.8688999999999995E-2</v>
      </c>
      <c r="J456" s="33">
        <v>3.5381000000000003E-2</v>
      </c>
      <c r="K456" s="33">
        <v>0.44963500000000001</v>
      </c>
      <c r="L456" s="32">
        <v>567.6</v>
      </c>
      <c r="M456" s="33">
        <v>0.182395</v>
      </c>
      <c r="N456" s="30">
        <v>1161</v>
      </c>
      <c r="O456" s="30">
        <v>0</v>
      </c>
      <c r="P456" s="30">
        <v>0</v>
      </c>
      <c r="Q456" s="33">
        <v>0.18789800000000001</v>
      </c>
      <c r="R456" s="33">
        <v>4.1845E-2</v>
      </c>
      <c r="S456" s="33">
        <v>4.6114000000000002E-2</v>
      </c>
      <c r="T456" s="33">
        <v>4.2690000000000002E-3</v>
      </c>
      <c r="U456" s="33">
        <v>9.2582999999999999E-2</v>
      </c>
      <c r="V456" s="32">
        <v>432.4</v>
      </c>
      <c r="W456" s="33">
        <v>0.59756100000000001</v>
      </c>
      <c r="X456" s="30">
        <v>7224</v>
      </c>
      <c r="Y456" s="30">
        <v>0</v>
      </c>
      <c r="Z456" s="30">
        <v>0</v>
      </c>
    </row>
    <row r="457" spans="1:26">
      <c r="A457" s="30">
        <v>444</v>
      </c>
      <c r="B457" s="31">
        <v>4.1319444444444442E-3</v>
      </c>
      <c r="C457" s="32">
        <v>0</v>
      </c>
      <c r="D457" s="32">
        <v>0</v>
      </c>
      <c r="E457" s="33">
        <v>0</v>
      </c>
      <c r="F457" s="34">
        <v>0</v>
      </c>
      <c r="G457" s="33">
        <v>0.96457800000000005</v>
      </c>
      <c r="H457" s="33">
        <v>0.12157999999999999</v>
      </c>
      <c r="I457" s="33">
        <v>0.22711500000000001</v>
      </c>
      <c r="J457" s="33">
        <v>0.105535</v>
      </c>
      <c r="K457" s="33">
        <v>0.46467799999999998</v>
      </c>
      <c r="L457" s="32">
        <v>780</v>
      </c>
      <c r="M457" s="33">
        <v>0.136187</v>
      </c>
      <c r="N457" s="30">
        <v>17561</v>
      </c>
      <c r="O457" s="30">
        <v>0</v>
      </c>
      <c r="P457" s="30">
        <v>0</v>
      </c>
      <c r="Q457" s="33">
        <v>0.28889100000000001</v>
      </c>
      <c r="R457" s="33">
        <v>4.0156999999999998E-2</v>
      </c>
      <c r="S457" s="33">
        <v>4.5317000000000003E-2</v>
      </c>
      <c r="T457" s="33">
        <v>5.1609999999999998E-3</v>
      </c>
      <c r="U457" s="33">
        <v>0.113881</v>
      </c>
      <c r="V457" s="32">
        <v>896.7</v>
      </c>
      <c r="W457" s="33">
        <v>2.4390000000000002E-3</v>
      </c>
      <c r="X457" s="30">
        <v>1782</v>
      </c>
      <c r="Y457" s="30">
        <v>0</v>
      </c>
      <c r="Z457" s="30">
        <v>0</v>
      </c>
    </row>
    <row r="458" spans="1:26">
      <c r="A458" s="30">
        <v>445</v>
      </c>
      <c r="B458" s="31">
        <v>4.2013888888888891E-3</v>
      </c>
      <c r="C458" s="32">
        <v>0</v>
      </c>
      <c r="D458" s="32">
        <v>0</v>
      </c>
      <c r="E458" s="33">
        <v>0</v>
      </c>
      <c r="F458" s="34">
        <v>0</v>
      </c>
      <c r="G458" s="33">
        <v>0.90206900000000001</v>
      </c>
      <c r="H458" s="33">
        <v>3.5762000000000002E-2</v>
      </c>
      <c r="I458" s="33">
        <v>6.0180999999999998E-2</v>
      </c>
      <c r="J458" s="33">
        <v>2.4420000000000001E-2</v>
      </c>
      <c r="K458" s="33">
        <v>0.40576699999999999</v>
      </c>
      <c r="L458" s="32">
        <v>532</v>
      </c>
      <c r="M458" s="33">
        <v>0.34470099999999998</v>
      </c>
      <c r="N458" s="30">
        <v>4844</v>
      </c>
      <c r="O458" s="30">
        <v>0</v>
      </c>
      <c r="P458" s="30">
        <v>0</v>
      </c>
      <c r="Q458" s="33">
        <v>9.8530000000000006E-2</v>
      </c>
      <c r="R458" s="33">
        <v>4.0440999999999998E-2</v>
      </c>
      <c r="S458" s="33">
        <v>4.4202999999999999E-2</v>
      </c>
      <c r="T458" s="33">
        <v>3.7620000000000002E-3</v>
      </c>
      <c r="U458" s="33">
        <v>8.5110000000000005E-2</v>
      </c>
      <c r="V458" s="32">
        <v>525.5</v>
      </c>
      <c r="W458" s="33">
        <v>0.180532</v>
      </c>
      <c r="X458" s="30">
        <v>1613</v>
      </c>
      <c r="Y458" s="30">
        <v>0</v>
      </c>
      <c r="Z458" s="30">
        <v>0</v>
      </c>
    </row>
    <row r="459" spans="1:26">
      <c r="A459" s="30">
        <v>446</v>
      </c>
      <c r="B459" s="31">
        <v>4.2592592592592595E-3</v>
      </c>
      <c r="C459" s="32">
        <v>0</v>
      </c>
      <c r="D459" s="32">
        <v>0</v>
      </c>
      <c r="E459" s="33">
        <v>0</v>
      </c>
      <c r="F459" s="34">
        <v>0</v>
      </c>
      <c r="G459" s="33">
        <v>0.216169</v>
      </c>
      <c r="H459" s="33">
        <v>1.3042E-2</v>
      </c>
      <c r="I459" s="33">
        <v>1.6839E-2</v>
      </c>
      <c r="J459" s="33">
        <v>3.797E-3</v>
      </c>
      <c r="K459" s="33">
        <v>0.22550999999999999</v>
      </c>
      <c r="L459" s="32">
        <v>374.8</v>
      </c>
      <c r="M459" s="33">
        <v>2.4390000000000002E-3</v>
      </c>
      <c r="N459" s="30">
        <v>0</v>
      </c>
      <c r="O459" s="30">
        <v>0</v>
      </c>
      <c r="P459" s="30">
        <v>0</v>
      </c>
      <c r="Q459" s="33">
        <v>0.42293700000000001</v>
      </c>
      <c r="R459" s="33">
        <v>4.0962999999999999E-2</v>
      </c>
      <c r="S459" s="33">
        <v>4.8182999999999997E-2</v>
      </c>
      <c r="T459" s="33">
        <v>7.221E-3</v>
      </c>
      <c r="U459" s="33">
        <v>0.14985799999999999</v>
      </c>
      <c r="V459" s="32">
        <v>703.9</v>
      </c>
      <c r="W459" s="33">
        <v>2.4390000000000002E-3</v>
      </c>
      <c r="X459" s="30">
        <v>2212</v>
      </c>
      <c r="Y459" s="30">
        <v>0</v>
      </c>
      <c r="Z459" s="30">
        <v>0</v>
      </c>
    </row>
    <row r="460" spans="1:26">
      <c r="A460" s="30">
        <v>447</v>
      </c>
      <c r="B460" s="31">
        <v>4.3287037037037035E-3</v>
      </c>
      <c r="C460" s="32">
        <v>0</v>
      </c>
      <c r="D460" s="32">
        <v>0</v>
      </c>
      <c r="E460" s="33">
        <v>0</v>
      </c>
      <c r="F460" s="34">
        <v>0</v>
      </c>
      <c r="G460" s="33">
        <v>7.5764999999999999E-2</v>
      </c>
      <c r="H460" s="33">
        <v>1.3571E-2</v>
      </c>
      <c r="I460" s="33">
        <v>1.6091000000000001E-2</v>
      </c>
      <c r="J460" s="33">
        <v>2.5209999999999998E-3</v>
      </c>
      <c r="K460" s="33">
        <v>0.156638</v>
      </c>
      <c r="L460" s="32">
        <v>896.7</v>
      </c>
      <c r="M460" s="33">
        <v>0.13920199999999999</v>
      </c>
      <c r="N460" s="30">
        <v>11253</v>
      </c>
      <c r="O460" s="30">
        <v>0</v>
      </c>
      <c r="P460" s="30">
        <v>0</v>
      </c>
      <c r="Q460" s="33">
        <v>0.99414599999999997</v>
      </c>
      <c r="R460" s="33">
        <v>0.33753899999999998</v>
      </c>
      <c r="S460" s="33">
        <v>0.64258400000000004</v>
      </c>
      <c r="T460" s="33">
        <v>0.30504500000000001</v>
      </c>
      <c r="U460" s="33">
        <v>0.47471600000000003</v>
      </c>
      <c r="V460" s="32">
        <v>646.29999999999995</v>
      </c>
      <c r="W460" s="33">
        <v>0.28084199999999998</v>
      </c>
      <c r="X460" s="30">
        <v>1341</v>
      </c>
      <c r="Y460" s="30">
        <v>0</v>
      </c>
      <c r="Z460" s="30">
        <v>0</v>
      </c>
    </row>
    <row r="461" spans="1:26">
      <c r="A461" s="30">
        <v>448</v>
      </c>
      <c r="B461" s="31">
        <v>4.386574074074074E-3</v>
      </c>
      <c r="C461" s="32">
        <v>0</v>
      </c>
      <c r="D461" s="32">
        <v>0</v>
      </c>
      <c r="E461" s="33">
        <v>0</v>
      </c>
      <c r="F461" s="34">
        <v>0</v>
      </c>
      <c r="G461" s="33">
        <v>0.243648</v>
      </c>
      <c r="H461" s="33">
        <v>1.295E-2</v>
      </c>
      <c r="I461" s="33">
        <v>1.7076000000000001E-2</v>
      </c>
      <c r="J461" s="33">
        <v>4.1260000000000003E-3</v>
      </c>
      <c r="K461" s="33">
        <v>0.241648</v>
      </c>
      <c r="L461" s="32">
        <v>258</v>
      </c>
      <c r="M461" s="33">
        <v>0.17263800000000001</v>
      </c>
      <c r="N461" s="30">
        <v>0</v>
      </c>
      <c r="O461" s="30">
        <v>0</v>
      </c>
      <c r="P461" s="30">
        <v>0</v>
      </c>
      <c r="Q461" s="33">
        <v>0.98684099999999997</v>
      </c>
      <c r="R461" s="33">
        <v>0.20657400000000001</v>
      </c>
      <c r="S461" s="33">
        <v>0.38397300000000001</v>
      </c>
      <c r="T461" s="33">
        <v>0.1774</v>
      </c>
      <c r="U461" s="33">
        <v>0.46200999999999998</v>
      </c>
      <c r="V461" s="32">
        <v>587.20000000000005</v>
      </c>
      <c r="W461" s="33">
        <v>0.39392500000000003</v>
      </c>
      <c r="X461" s="30">
        <v>1450</v>
      </c>
      <c r="Y461" s="30">
        <v>0</v>
      </c>
      <c r="Z461" s="30">
        <v>0</v>
      </c>
    </row>
    <row r="462" spans="1:26">
      <c r="A462" s="30">
        <v>449</v>
      </c>
      <c r="B462" s="31">
        <v>4.4444444444444444E-3</v>
      </c>
      <c r="C462" s="32">
        <v>0</v>
      </c>
      <c r="D462" s="32">
        <v>0</v>
      </c>
      <c r="E462" s="33">
        <v>0</v>
      </c>
      <c r="F462" s="34">
        <v>0</v>
      </c>
      <c r="G462" s="33">
        <v>1.9342000000000002E-2</v>
      </c>
      <c r="H462" s="33">
        <v>1.3051E-2</v>
      </c>
      <c r="I462" s="33">
        <v>1.6152E-2</v>
      </c>
      <c r="J462" s="33">
        <v>3.1020000000000002E-3</v>
      </c>
      <c r="K462" s="33">
        <v>0.192028</v>
      </c>
      <c r="L462" s="32">
        <v>896.7</v>
      </c>
      <c r="M462" s="33">
        <v>0.59756100000000001</v>
      </c>
      <c r="N462" s="30">
        <v>2294</v>
      </c>
      <c r="O462" s="30">
        <v>0</v>
      </c>
      <c r="P462" s="30">
        <v>0</v>
      </c>
      <c r="Q462" s="33">
        <v>0.179091</v>
      </c>
      <c r="R462" s="33">
        <v>4.1057000000000003E-2</v>
      </c>
      <c r="S462" s="33">
        <v>4.5163000000000002E-2</v>
      </c>
      <c r="T462" s="33">
        <v>4.1060000000000003E-3</v>
      </c>
      <c r="U462" s="33">
        <v>9.0910000000000005E-2</v>
      </c>
      <c r="V462" s="32">
        <v>429.9</v>
      </c>
      <c r="W462" s="33">
        <v>2.4390000000000002E-3</v>
      </c>
      <c r="X462" s="30">
        <v>2070</v>
      </c>
      <c r="Y462" s="30">
        <v>0</v>
      </c>
      <c r="Z462" s="30">
        <v>0</v>
      </c>
    </row>
    <row r="463" spans="1:26">
      <c r="A463" s="30">
        <v>450</v>
      </c>
      <c r="B463" s="31">
        <v>4.5138888888888893E-3</v>
      </c>
      <c r="C463" s="32">
        <v>0</v>
      </c>
      <c r="D463" s="32">
        <v>0</v>
      </c>
      <c r="E463" s="33">
        <v>0</v>
      </c>
      <c r="F463" s="34">
        <v>0</v>
      </c>
      <c r="G463" s="33">
        <v>3.2122999999999999E-2</v>
      </c>
      <c r="H463" s="33">
        <v>1.3762999999999999E-2</v>
      </c>
      <c r="I463" s="33">
        <v>1.6334999999999999E-2</v>
      </c>
      <c r="J463" s="33">
        <v>2.5720000000000001E-3</v>
      </c>
      <c r="K463" s="33">
        <v>0.15745400000000001</v>
      </c>
      <c r="L463" s="32">
        <v>896.7</v>
      </c>
      <c r="M463" s="33">
        <v>2.4390000000000002E-3</v>
      </c>
      <c r="N463" s="30">
        <v>48003</v>
      </c>
      <c r="O463" s="30">
        <v>0</v>
      </c>
      <c r="P463" s="30">
        <v>0</v>
      </c>
      <c r="Q463" s="33">
        <v>0.15986500000000001</v>
      </c>
      <c r="R463" s="33">
        <v>4.2063999999999997E-2</v>
      </c>
      <c r="S463" s="33">
        <v>4.6192999999999998E-2</v>
      </c>
      <c r="T463" s="33">
        <v>4.1289999999999999E-3</v>
      </c>
      <c r="U463" s="33">
        <v>8.9385999999999993E-2</v>
      </c>
      <c r="V463" s="32">
        <v>852.2</v>
      </c>
      <c r="W463" s="33">
        <v>0.22674</v>
      </c>
      <c r="X463" s="30">
        <v>3185</v>
      </c>
      <c r="Y463" s="30">
        <v>0</v>
      </c>
      <c r="Z463" s="30">
        <v>0</v>
      </c>
    </row>
    <row r="464" spans="1:26">
      <c r="A464" s="30">
        <v>451</v>
      </c>
      <c r="B464" s="31">
        <v>4.5717592592592589E-3</v>
      </c>
      <c r="C464" s="32">
        <v>0</v>
      </c>
      <c r="D464" s="32">
        <v>0</v>
      </c>
      <c r="E464" s="33">
        <v>0</v>
      </c>
      <c r="F464" s="34">
        <v>0</v>
      </c>
      <c r="G464" s="33">
        <v>0.65343099999999998</v>
      </c>
      <c r="H464" s="33">
        <v>6.9327E-2</v>
      </c>
      <c r="I464" s="33">
        <v>8.3021999999999999E-2</v>
      </c>
      <c r="J464" s="33">
        <v>1.3695000000000001E-2</v>
      </c>
      <c r="K464" s="33">
        <v>0.16495899999999999</v>
      </c>
      <c r="L464" s="32">
        <v>463.9</v>
      </c>
      <c r="M464" s="33">
        <v>2.4390000000000002E-3</v>
      </c>
      <c r="N464" s="30">
        <v>0</v>
      </c>
      <c r="O464" s="30">
        <v>0</v>
      </c>
      <c r="P464" s="30">
        <v>0</v>
      </c>
      <c r="Q464" s="33">
        <v>0.68419300000000005</v>
      </c>
      <c r="R464" s="33">
        <v>5.9804000000000003E-2</v>
      </c>
      <c r="S464" s="33">
        <v>7.5940999999999995E-2</v>
      </c>
      <c r="T464" s="33">
        <v>1.6138E-2</v>
      </c>
      <c r="U464" s="33">
        <v>0.212501</v>
      </c>
      <c r="V464" s="32">
        <v>659.3</v>
      </c>
      <c r="W464" s="33">
        <v>0.21884700000000001</v>
      </c>
      <c r="X464" s="30">
        <v>906</v>
      </c>
      <c r="Y464" s="30">
        <v>0</v>
      </c>
      <c r="Z464" s="30">
        <v>0</v>
      </c>
    </row>
    <row r="465" spans="1:26">
      <c r="A465" s="30">
        <v>452</v>
      </c>
      <c r="B465" s="31">
        <v>4.6412037037037038E-3</v>
      </c>
      <c r="C465" s="32">
        <v>0</v>
      </c>
      <c r="D465" s="32">
        <v>0</v>
      </c>
      <c r="E465" s="33">
        <v>0</v>
      </c>
      <c r="F465" s="34">
        <v>0</v>
      </c>
      <c r="G465" s="33">
        <v>8.1532999999999994E-2</v>
      </c>
      <c r="H465" s="33">
        <v>2.7792000000000001E-2</v>
      </c>
      <c r="I465" s="33">
        <v>3.0114999999999999E-2</v>
      </c>
      <c r="J465" s="33">
        <v>2.323E-3</v>
      </c>
      <c r="K465" s="33">
        <v>7.7128000000000002E-2</v>
      </c>
      <c r="L465" s="32">
        <v>512.5</v>
      </c>
      <c r="M465" s="33">
        <v>8.9978000000000002E-2</v>
      </c>
      <c r="N465" s="30">
        <v>1280</v>
      </c>
      <c r="O465" s="30">
        <v>0</v>
      </c>
      <c r="P465" s="30">
        <v>0</v>
      </c>
      <c r="Q465" s="33">
        <v>0.36407299999999998</v>
      </c>
      <c r="R465" s="33">
        <v>4.8948999999999999E-2</v>
      </c>
      <c r="S465" s="33">
        <v>5.3027999999999999E-2</v>
      </c>
      <c r="T465" s="33">
        <v>4.0800000000000003E-3</v>
      </c>
      <c r="U465" s="33">
        <v>7.6936000000000004E-2</v>
      </c>
      <c r="V465" s="32">
        <v>436.4</v>
      </c>
      <c r="W465" s="33">
        <v>0.31427899999999998</v>
      </c>
      <c r="X465" s="30">
        <v>0</v>
      </c>
      <c r="Y465" s="30">
        <v>0</v>
      </c>
      <c r="Z465" s="30">
        <v>0</v>
      </c>
    </row>
    <row r="466" spans="1:26">
      <c r="A466" s="30">
        <v>453</v>
      </c>
      <c r="B466" s="31">
        <v>4.6990740740740743E-3</v>
      </c>
      <c r="C466" s="32">
        <v>0</v>
      </c>
      <c r="D466" s="32">
        <v>0</v>
      </c>
      <c r="E466" s="33">
        <v>0</v>
      </c>
      <c r="F466" s="34">
        <v>0</v>
      </c>
      <c r="G466" s="33">
        <v>0.481794</v>
      </c>
      <c r="H466" s="33">
        <v>0.19063099999999999</v>
      </c>
      <c r="I466" s="33">
        <v>0.20669999999999999</v>
      </c>
      <c r="J466" s="33">
        <v>1.6069E-2</v>
      </c>
      <c r="K466" s="33">
        <v>7.7742000000000006E-2</v>
      </c>
      <c r="L466" s="32">
        <v>432.4</v>
      </c>
      <c r="M466" s="33">
        <v>2.4390000000000002E-3</v>
      </c>
      <c r="N466" s="30">
        <v>1473</v>
      </c>
      <c r="O466" s="30">
        <v>0</v>
      </c>
      <c r="P466" s="30">
        <v>0</v>
      </c>
      <c r="Q466" s="33">
        <v>0.77463700000000002</v>
      </c>
      <c r="R466" s="33">
        <v>0.38948100000000002</v>
      </c>
      <c r="S466" s="33">
        <v>0.46404600000000001</v>
      </c>
      <c r="T466" s="33">
        <v>7.4565000000000006E-2</v>
      </c>
      <c r="U466" s="33">
        <v>0.16068499999999999</v>
      </c>
      <c r="V466" s="32">
        <v>896.7</v>
      </c>
      <c r="W466" s="33">
        <v>0.36838100000000001</v>
      </c>
      <c r="X466" s="30">
        <v>4812</v>
      </c>
      <c r="Y466" s="30">
        <v>0</v>
      </c>
      <c r="Z466" s="30">
        <v>0</v>
      </c>
    </row>
    <row r="467" spans="1:26">
      <c r="A467" s="30">
        <v>454</v>
      </c>
      <c r="B467" s="31">
        <v>4.7685185185185183E-3</v>
      </c>
      <c r="C467" s="32">
        <v>0</v>
      </c>
      <c r="D467" s="32">
        <v>0</v>
      </c>
      <c r="E467" s="33">
        <v>0</v>
      </c>
      <c r="F467" s="34">
        <v>0</v>
      </c>
      <c r="G467" s="33">
        <v>0.44330799999999998</v>
      </c>
      <c r="H467" s="33">
        <v>0.15843199999999999</v>
      </c>
      <c r="I467" s="33">
        <v>0.16767399999999999</v>
      </c>
      <c r="J467" s="33">
        <v>9.2420000000000002E-3</v>
      </c>
      <c r="K467" s="33">
        <v>5.5115999999999998E-2</v>
      </c>
      <c r="L467" s="32">
        <v>145.4</v>
      </c>
      <c r="M467" s="33">
        <v>2.4390000000000002E-3</v>
      </c>
      <c r="N467" s="30">
        <v>1875</v>
      </c>
      <c r="O467" s="30">
        <v>0</v>
      </c>
      <c r="P467" s="30">
        <v>0</v>
      </c>
      <c r="Q467" s="33">
        <v>0.97602299999999997</v>
      </c>
      <c r="R467" s="33">
        <v>0.46149699999999999</v>
      </c>
      <c r="S467" s="33">
        <v>0.658335</v>
      </c>
      <c r="T467" s="33">
        <v>0.19683800000000001</v>
      </c>
      <c r="U467" s="33">
        <v>0.29899300000000001</v>
      </c>
      <c r="V467" s="32">
        <v>370.7</v>
      </c>
      <c r="W467" s="33">
        <v>2.4390000000000002E-3</v>
      </c>
      <c r="X467" s="30">
        <v>498</v>
      </c>
      <c r="Y467" s="30">
        <v>0</v>
      </c>
      <c r="Z467" s="30">
        <v>0</v>
      </c>
    </row>
    <row r="468" spans="1:26">
      <c r="A468" s="30">
        <v>455</v>
      </c>
      <c r="B468" s="31">
        <v>4.8263888888888887E-3</v>
      </c>
      <c r="C468" s="32">
        <v>0</v>
      </c>
      <c r="D468" s="32">
        <v>0</v>
      </c>
      <c r="E468" s="33">
        <v>0</v>
      </c>
      <c r="F468" s="34">
        <v>0</v>
      </c>
      <c r="G468" s="33">
        <v>0.25279099999999999</v>
      </c>
      <c r="H468" s="33">
        <v>9.7656999999999994E-2</v>
      </c>
      <c r="I468" s="33">
        <v>0.10405200000000001</v>
      </c>
      <c r="J468" s="33">
        <v>6.3949999999999996E-3</v>
      </c>
      <c r="K468" s="33">
        <v>6.1455999999999997E-2</v>
      </c>
      <c r="L468" s="32">
        <v>147.80000000000001</v>
      </c>
      <c r="M468" s="33">
        <v>2.4390000000000002E-3</v>
      </c>
      <c r="N468" s="30">
        <v>1456</v>
      </c>
      <c r="O468" s="30">
        <v>0</v>
      </c>
      <c r="P468" s="30">
        <v>0</v>
      </c>
      <c r="Q468" s="33">
        <v>0.90467799999999998</v>
      </c>
      <c r="R468" s="33">
        <v>0.37804100000000002</v>
      </c>
      <c r="S468" s="33">
        <v>0.42142200000000002</v>
      </c>
      <c r="T468" s="33">
        <v>4.3381000000000003E-2</v>
      </c>
      <c r="U468" s="33">
        <v>0.10294</v>
      </c>
      <c r="V468" s="32">
        <v>117.8</v>
      </c>
      <c r="W468" s="33">
        <v>0.36048799999999998</v>
      </c>
      <c r="X468" s="30">
        <v>1249</v>
      </c>
      <c r="Y468" s="30">
        <v>0</v>
      </c>
      <c r="Z468" s="30">
        <v>0</v>
      </c>
    </row>
    <row r="469" spans="1:26">
      <c r="A469" s="30">
        <v>456</v>
      </c>
      <c r="B469" s="31">
        <v>4.8958333333333328E-3</v>
      </c>
      <c r="C469" s="32">
        <v>0</v>
      </c>
      <c r="D469" s="32">
        <v>0</v>
      </c>
      <c r="E469" s="33">
        <v>0</v>
      </c>
      <c r="F469" s="34">
        <v>0</v>
      </c>
      <c r="G469" s="33">
        <v>0.25503599999999998</v>
      </c>
      <c r="H469" s="33">
        <v>8.8078000000000004E-2</v>
      </c>
      <c r="I469" s="33">
        <v>9.7524E-2</v>
      </c>
      <c r="J469" s="33">
        <v>9.4459999999999995E-3</v>
      </c>
      <c r="K469" s="33">
        <v>9.6853999999999996E-2</v>
      </c>
      <c r="L469" s="32">
        <v>474.5</v>
      </c>
      <c r="M469" s="33">
        <v>2.4390000000000002E-3</v>
      </c>
      <c r="N469" s="30">
        <v>0</v>
      </c>
      <c r="O469" s="30">
        <v>0</v>
      </c>
      <c r="P469" s="30">
        <v>0</v>
      </c>
      <c r="Q469" s="33">
        <v>0.81825300000000001</v>
      </c>
      <c r="R469" s="33">
        <v>0.118612</v>
      </c>
      <c r="S469" s="33">
        <v>0.142044</v>
      </c>
      <c r="T469" s="33">
        <v>2.3432999999999999E-2</v>
      </c>
      <c r="U469" s="33">
        <v>0.164968</v>
      </c>
      <c r="V469" s="32">
        <v>353.7</v>
      </c>
      <c r="W469" s="33">
        <v>0.18540999999999999</v>
      </c>
      <c r="X469" s="30">
        <v>1485</v>
      </c>
      <c r="Y469" s="30">
        <v>0</v>
      </c>
      <c r="Z469" s="30">
        <v>0</v>
      </c>
    </row>
    <row r="470" spans="1:26">
      <c r="A470" s="30">
        <v>457</v>
      </c>
      <c r="B470" s="31">
        <v>4.9537037037037041E-3</v>
      </c>
      <c r="C470" s="32">
        <v>0</v>
      </c>
      <c r="D470" s="32">
        <v>0</v>
      </c>
      <c r="E470" s="33">
        <v>0</v>
      </c>
      <c r="F470" s="34">
        <v>0</v>
      </c>
      <c r="G470" s="33">
        <v>0.17008599999999999</v>
      </c>
      <c r="H470" s="33">
        <v>5.2151000000000003E-2</v>
      </c>
      <c r="I470" s="33">
        <v>5.7050999999999998E-2</v>
      </c>
      <c r="J470" s="33">
        <v>4.8999999999999998E-3</v>
      </c>
      <c r="K470" s="33">
        <v>8.5880999999999999E-2</v>
      </c>
      <c r="L470" s="32">
        <v>164.9</v>
      </c>
      <c r="M470" s="33">
        <v>0.36838100000000001</v>
      </c>
      <c r="N470" s="30">
        <v>0</v>
      </c>
      <c r="O470" s="30">
        <v>0</v>
      </c>
      <c r="P470" s="30">
        <v>0</v>
      </c>
      <c r="Q470" s="33">
        <v>0.32063799999999998</v>
      </c>
      <c r="R470" s="33">
        <v>6.6766000000000006E-2</v>
      </c>
      <c r="S470" s="33">
        <v>7.2154999999999997E-2</v>
      </c>
      <c r="T470" s="33">
        <v>5.3889999999999997E-3</v>
      </c>
      <c r="U470" s="33">
        <v>7.4691999999999995E-2</v>
      </c>
      <c r="V470" s="32">
        <v>296.10000000000002</v>
      </c>
      <c r="W470" s="33">
        <v>0.59756100000000001</v>
      </c>
      <c r="X470" s="30">
        <v>129890</v>
      </c>
      <c r="Y470" s="30">
        <v>0</v>
      </c>
      <c r="Z470" s="30">
        <v>0</v>
      </c>
    </row>
    <row r="471" spans="1:26">
      <c r="A471" s="30">
        <v>458</v>
      </c>
      <c r="B471" s="31">
        <v>5.0231481481481481E-3</v>
      </c>
      <c r="C471" s="32">
        <v>-1</v>
      </c>
      <c r="D471" s="32">
        <v>0</v>
      </c>
      <c r="E471" s="33">
        <v>0</v>
      </c>
      <c r="F471" s="34">
        <v>0</v>
      </c>
      <c r="G471" s="33">
        <v>0.34536499999999998</v>
      </c>
      <c r="H471" s="33">
        <v>4.0371999999999998E-2</v>
      </c>
      <c r="I471" s="33">
        <v>4.5026999999999998E-2</v>
      </c>
      <c r="J471" s="33">
        <v>4.6550000000000003E-3</v>
      </c>
      <c r="K471" s="33">
        <v>0.103379</v>
      </c>
      <c r="L471" s="32">
        <v>567.6</v>
      </c>
      <c r="M471" s="33">
        <v>0.59756100000000001</v>
      </c>
      <c r="N471" s="30">
        <v>0</v>
      </c>
      <c r="O471" s="30">
        <v>0</v>
      </c>
      <c r="P471" s="30">
        <v>0</v>
      </c>
      <c r="Q471" s="33">
        <v>0.14868700000000001</v>
      </c>
      <c r="R471" s="33">
        <v>9.6360000000000001E-2</v>
      </c>
      <c r="S471" s="33">
        <v>0.10234600000000001</v>
      </c>
      <c r="T471" s="33">
        <v>5.986E-3</v>
      </c>
      <c r="U471" s="33">
        <v>5.8485000000000002E-2</v>
      </c>
      <c r="V471" s="32">
        <v>347.2</v>
      </c>
      <c r="W471" s="33">
        <v>0.51002199999999998</v>
      </c>
      <c r="X471" s="30">
        <v>0</v>
      </c>
      <c r="Y471" s="30">
        <v>0</v>
      </c>
      <c r="Z471" s="30">
        <v>0</v>
      </c>
    </row>
    <row r="472" spans="1:26">
      <c r="A472" s="30">
        <v>459</v>
      </c>
      <c r="B472" s="31">
        <v>5.0810185185185186E-3</v>
      </c>
      <c r="C472" s="32">
        <v>-1</v>
      </c>
      <c r="D472" s="32">
        <v>0</v>
      </c>
      <c r="E472" s="33">
        <v>0</v>
      </c>
      <c r="F472" s="34">
        <v>0</v>
      </c>
      <c r="G472" s="33">
        <v>1.1383000000000001E-2</v>
      </c>
      <c r="H472" s="33">
        <v>3.2877999999999998E-2</v>
      </c>
      <c r="I472" s="33">
        <v>3.8052999999999997E-2</v>
      </c>
      <c r="J472" s="33">
        <v>5.1749999999999999E-3</v>
      </c>
      <c r="K472" s="33">
        <v>0.13599800000000001</v>
      </c>
      <c r="L472" s="32">
        <v>103.3</v>
      </c>
      <c r="M472" s="33">
        <v>0.36838100000000001</v>
      </c>
      <c r="N472" s="30">
        <v>0</v>
      </c>
      <c r="O472" s="30">
        <v>0</v>
      </c>
      <c r="P472" s="30">
        <v>0</v>
      </c>
      <c r="Q472" s="33">
        <v>0.17102000000000001</v>
      </c>
      <c r="R472" s="33">
        <v>9.3861E-2</v>
      </c>
      <c r="S472" s="33">
        <v>9.8954E-2</v>
      </c>
      <c r="T472" s="33">
        <v>5.0930000000000003E-3</v>
      </c>
      <c r="U472" s="33">
        <v>5.1471000000000003E-2</v>
      </c>
      <c r="V472" s="32">
        <v>896.7</v>
      </c>
      <c r="W472" s="33">
        <v>0.59756100000000001</v>
      </c>
      <c r="X472" s="30">
        <v>0</v>
      </c>
      <c r="Y472" s="30">
        <v>0</v>
      </c>
      <c r="Z472" s="30">
        <v>0</v>
      </c>
    </row>
    <row r="473" spans="1:26">
      <c r="A473" s="30">
        <v>460</v>
      </c>
      <c r="B473" s="31">
        <v>5.138888888888889E-3</v>
      </c>
      <c r="C473" s="32">
        <v>-1</v>
      </c>
      <c r="D473" s="32">
        <v>0</v>
      </c>
      <c r="E473" s="33">
        <v>0</v>
      </c>
      <c r="F473" s="34">
        <v>0</v>
      </c>
      <c r="G473" s="33">
        <v>3.3958000000000002E-2</v>
      </c>
      <c r="H473" s="33">
        <v>3.2178999999999999E-2</v>
      </c>
      <c r="I473" s="33">
        <v>3.6504000000000002E-2</v>
      </c>
      <c r="J473" s="33">
        <v>4.3249999999999999E-3</v>
      </c>
      <c r="K473" s="33">
        <v>0.118481</v>
      </c>
      <c r="L473" s="32">
        <v>491.5</v>
      </c>
      <c r="M473" s="33">
        <v>0.59756100000000001</v>
      </c>
      <c r="N473" s="30">
        <v>0</v>
      </c>
      <c r="O473" s="30">
        <v>0</v>
      </c>
      <c r="P473" s="30">
        <v>0</v>
      </c>
      <c r="Q473" s="33">
        <v>4.1506000000000001E-2</v>
      </c>
      <c r="R473" s="33">
        <v>9.9303000000000002E-2</v>
      </c>
      <c r="S473" s="33">
        <v>0.10298599999999999</v>
      </c>
      <c r="T473" s="33">
        <v>3.6840000000000002E-3</v>
      </c>
      <c r="U473" s="33">
        <v>3.5768000000000001E-2</v>
      </c>
      <c r="V473" s="32">
        <v>107.3</v>
      </c>
      <c r="W473" s="33">
        <v>0.36838100000000001</v>
      </c>
      <c r="X473" s="30">
        <v>1737</v>
      </c>
      <c r="Y473" s="30">
        <v>0</v>
      </c>
      <c r="Z473" s="30">
        <v>0</v>
      </c>
    </row>
    <row r="474" spans="1:26">
      <c r="A474" s="30">
        <v>461</v>
      </c>
      <c r="B474" s="31">
        <v>5.208333333333333E-3</v>
      </c>
      <c r="C474" s="32">
        <v>-1</v>
      </c>
      <c r="D474" s="32">
        <v>0</v>
      </c>
      <c r="E474" s="33">
        <v>0</v>
      </c>
      <c r="F474" s="34">
        <v>0</v>
      </c>
      <c r="G474" s="33">
        <v>0.111113</v>
      </c>
      <c r="H474" s="33">
        <v>0.12138699999999999</v>
      </c>
      <c r="I474" s="33">
        <v>0.127306</v>
      </c>
      <c r="J474" s="33">
        <v>5.9189999999999998E-3</v>
      </c>
      <c r="K474" s="33">
        <v>4.6491999999999999E-2</v>
      </c>
      <c r="L474" s="32">
        <v>780</v>
      </c>
      <c r="M474" s="33">
        <v>0.36838100000000001</v>
      </c>
      <c r="N474" s="30">
        <v>0</v>
      </c>
      <c r="O474" s="30">
        <v>0</v>
      </c>
      <c r="P474" s="30">
        <v>0</v>
      </c>
      <c r="Q474" s="33">
        <v>0.74485000000000001</v>
      </c>
      <c r="R474" s="33">
        <v>0.14707300000000001</v>
      </c>
      <c r="S474" s="33">
        <v>0.16284699999999999</v>
      </c>
      <c r="T474" s="33">
        <v>1.5774E-2</v>
      </c>
      <c r="U474" s="33">
        <v>9.6864000000000006E-2</v>
      </c>
      <c r="V474" s="32">
        <v>387.8</v>
      </c>
      <c r="W474" s="33">
        <v>0.32705099999999998</v>
      </c>
      <c r="X474" s="30">
        <v>0</v>
      </c>
      <c r="Y474" s="30">
        <v>0</v>
      </c>
      <c r="Z474" s="30">
        <v>0</v>
      </c>
    </row>
    <row r="475" spans="1:26">
      <c r="A475" s="30">
        <v>462</v>
      </c>
      <c r="B475" s="31">
        <v>5.2662037037037035E-3</v>
      </c>
      <c r="C475" s="32">
        <v>-1</v>
      </c>
      <c r="D475" s="32">
        <v>0</v>
      </c>
      <c r="E475" s="33">
        <v>0</v>
      </c>
      <c r="F475" s="34">
        <v>0</v>
      </c>
      <c r="G475" s="33">
        <v>8.1688999999999998E-2</v>
      </c>
      <c r="H475" s="33">
        <v>8.1813999999999998E-2</v>
      </c>
      <c r="I475" s="33">
        <v>8.6740999999999999E-2</v>
      </c>
      <c r="J475" s="33">
        <v>4.927E-3</v>
      </c>
      <c r="K475" s="33">
        <v>5.6801999999999998E-2</v>
      </c>
      <c r="L475" s="32">
        <v>268.60000000000002</v>
      </c>
      <c r="M475" s="33">
        <v>0.59756100000000001</v>
      </c>
      <c r="N475" s="30">
        <v>0</v>
      </c>
      <c r="O475" s="30">
        <v>0</v>
      </c>
      <c r="P475" s="30">
        <v>0</v>
      </c>
      <c r="Q475" s="33">
        <v>0.49038399999999999</v>
      </c>
      <c r="R475" s="33">
        <v>0.256525</v>
      </c>
      <c r="S475" s="33">
        <v>0.27060499999999998</v>
      </c>
      <c r="T475" s="33">
        <v>1.4079E-2</v>
      </c>
      <c r="U475" s="33">
        <v>5.2028999999999999E-2</v>
      </c>
      <c r="V475" s="32">
        <v>103.3</v>
      </c>
      <c r="W475" s="33">
        <v>0.22674</v>
      </c>
      <c r="X475" s="30">
        <v>2890</v>
      </c>
      <c r="Y475" s="30">
        <v>0</v>
      </c>
      <c r="Z475" s="30">
        <v>0</v>
      </c>
    </row>
    <row r="476" spans="1:26">
      <c r="A476" s="30">
        <v>463</v>
      </c>
      <c r="B476" s="31">
        <v>5.3356481481481484E-3</v>
      </c>
      <c r="C476" s="32">
        <v>-1</v>
      </c>
      <c r="D476" s="32">
        <v>0</v>
      </c>
      <c r="E476" s="33">
        <v>0</v>
      </c>
      <c r="F476" s="34">
        <v>0</v>
      </c>
      <c r="G476" s="33">
        <v>1.6525999999999999E-2</v>
      </c>
      <c r="H476" s="33">
        <v>9.9273E-2</v>
      </c>
      <c r="I476" s="33">
        <v>0.107169</v>
      </c>
      <c r="J476" s="33">
        <v>7.8960000000000002E-3</v>
      </c>
      <c r="K476" s="33">
        <v>7.3679999999999995E-2</v>
      </c>
      <c r="L476" s="32">
        <v>103.3</v>
      </c>
      <c r="M476" s="33">
        <v>0.56412399999999996</v>
      </c>
      <c r="N476" s="30">
        <v>1619</v>
      </c>
      <c r="O476" s="30">
        <v>0</v>
      </c>
      <c r="P476" s="30">
        <v>0</v>
      </c>
      <c r="Q476" s="33">
        <v>2.2523000000000001E-2</v>
      </c>
      <c r="R476" s="33">
        <v>3.5111000000000003E-2</v>
      </c>
      <c r="S476" s="33">
        <v>3.8245000000000001E-2</v>
      </c>
      <c r="T476" s="33">
        <v>3.1340000000000001E-3</v>
      </c>
      <c r="U476" s="33">
        <v>8.1935999999999995E-2</v>
      </c>
      <c r="V476" s="32">
        <v>563.6</v>
      </c>
      <c r="W476" s="33">
        <v>0.59756100000000001</v>
      </c>
      <c r="X476" s="30">
        <v>0</v>
      </c>
      <c r="Y476" s="30">
        <v>0</v>
      </c>
      <c r="Z476" s="30">
        <v>0</v>
      </c>
    </row>
    <row r="477" spans="1:26">
      <c r="A477" s="30">
        <v>464</v>
      </c>
      <c r="B477" s="31">
        <v>5.3935185185185188E-3</v>
      </c>
      <c r="C477" s="32">
        <v>-1</v>
      </c>
      <c r="D477" s="32">
        <v>0</v>
      </c>
      <c r="E477" s="33">
        <v>0</v>
      </c>
      <c r="F477" s="34">
        <v>0</v>
      </c>
      <c r="G477" s="33">
        <v>0.141789</v>
      </c>
      <c r="H477" s="33">
        <v>4.3546000000000001E-2</v>
      </c>
      <c r="I477" s="33">
        <v>4.8182000000000003E-2</v>
      </c>
      <c r="J477" s="33">
        <v>4.6350000000000002E-3</v>
      </c>
      <c r="K477" s="33">
        <v>9.6199999999999994E-2</v>
      </c>
      <c r="L477" s="32">
        <v>124.3</v>
      </c>
      <c r="M477" s="33">
        <v>0.59756100000000001</v>
      </c>
      <c r="N477" s="30">
        <v>2364</v>
      </c>
      <c r="O477" s="30">
        <v>0</v>
      </c>
      <c r="P477" s="30">
        <v>0</v>
      </c>
      <c r="Q477" s="33">
        <v>2.9650000000000002E-3</v>
      </c>
      <c r="R477" s="33">
        <v>3.1567999999999999E-2</v>
      </c>
      <c r="S477" s="33">
        <v>3.3437000000000001E-2</v>
      </c>
      <c r="T477" s="33">
        <v>1.8680000000000001E-3</v>
      </c>
      <c r="U477" s="33">
        <v>5.5877999999999997E-2</v>
      </c>
      <c r="V477" s="32">
        <v>896.7</v>
      </c>
      <c r="W477" s="33">
        <v>0.59756100000000001</v>
      </c>
      <c r="X477" s="30">
        <v>1809</v>
      </c>
      <c r="Y477" s="30">
        <v>0</v>
      </c>
      <c r="Z477" s="30">
        <v>0</v>
      </c>
    </row>
    <row r="478" spans="1:26">
      <c r="A478" s="30">
        <v>465</v>
      </c>
      <c r="B478" s="31">
        <v>5.4629629629629637E-3</v>
      </c>
      <c r="C478" s="32">
        <v>-1</v>
      </c>
      <c r="D478" s="32">
        <v>0</v>
      </c>
      <c r="E478" s="33">
        <v>0</v>
      </c>
      <c r="F478" s="34">
        <v>0</v>
      </c>
      <c r="G478" s="33">
        <v>6.2634999999999996E-2</v>
      </c>
      <c r="H478" s="33">
        <v>3.2786000000000003E-2</v>
      </c>
      <c r="I478" s="33">
        <v>3.6664000000000002E-2</v>
      </c>
      <c r="J478" s="33">
        <v>3.8790000000000001E-3</v>
      </c>
      <c r="K478" s="33">
        <v>0.10579</v>
      </c>
      <c r="L478" s="32">
        <v>124.3</v>
      </c>
      <c r="M478" s="33">
        <v>8.9978000000000002E-2</v>
      </c>
      <c r="N478" s="30">
        <v>1775</v>
      </c>
      <c r="O478" s="30">
        <v>0</v>
      </c>
      <c r="P478" s="30">
        <v>0</v>
      </c>
      <c r="Q478" s="33">
        <v>2.3508999999999999E-2</v>
      </c>
      <c r="R478" s="33">
        <v>2.6352E-2</v>
      </c>
      <c r="S478" s="33">
        <v>2.9894E-2</v>
      </c>
      <c r="T478" s="33">
        <v>3.542E-3</v>
      </c>
      <c r="U478" s="33">
        <v>0.118501</v>
      </c>
      <c r="V478" s="32">
        <v>124.3</v>
      </c>
      <c r="W478" s="33">
        <v>0.36838100000000001</v>
      </c>
      <c r="X478" s="30">
        <v>0</v>
      </c>
      <c r="Y478" s="30">
        <v>0</v>
      </c>
      <c r="Z478" s="30">
        <v>0</v>
      </c>
    </row>
    <row r="479" spans="1:26">
      <c r="A479" s="30">
        <v>466</v>
      </c>
      <c r="B479" s="31">
        <v>5.5208333333333333E-3</v>
      </c>
      <c r="C479" s="32">
        <v>-1</v>
      </c>
      <c r="D479" s="32">
        <v>0</v>
      </c>
      <c r="E479" s="33">
        <v>0</v>
      </c>
      <c r="F479" s="34">
        <v>0</v>
      </c>
      <c r="G479" s="33">
        <v>5.0569000000000003E-2</v>
      </c>
      <c r="H479" s="33">
        <v>2.6748000000000001E-2</v>
      </c>
      <c r="I479" s="33">
        <v>2.9544999999999998E-2</v>
      </c>
      <c r="J479" s="33">
        <v>2.797E-3</v>
      </c>
      <c r="K479" s="33">
        <v>9.4657000000000005E-2</v>
      </c>
      <c r="L479" s="32">
        <v>224</v>
      </c>
      <c r="M479" s="33">
        <v>2.4390000000000002E-3</v>
      </c>
      <c r="N479" s="30">
        <v>15698</v>
      </c>
      <c r="O479" s="30">
        <v>0</v>
      </c>
      <c r="P479" s="30">
        <v>0</v>
      </c>
      <c r="Q479" s="33">
        <v>1.1845E-2</v>
      </c>
      <c r="R479" s="33">
        <v>2.691E-2</v>
      </c>
      <c r="S479" s="33">
        <v>3.0116E-2</v>
      </c>
      <c r="T479" s="33">
        <v>3.2060000000000001E-3</v>
      </c>
      <c r="U479" s="33">
        <v>0.10646799999999999</v>
      </c>
      <c r="V479" s="32">
        <v>896.7</v>
      </c>
      <c r="W479" s="33">
        <v>2.4390000000000002E-3</v>
      </c>
      <c r="X479" s="30">
        <v>3789</v>
      </c>
      <c r="Y479" s="30">
        <v>0</v>
      </c>
      <c r="Z479" s="30">
        <v>0</v>
      </c>
    </row>
    <row r="480" spans="1:26">
      <c r="A480" s="30">
        <v>467</v>
      </c>
      <c r="B480" s="31">
        <v>5.5902777777777782E-3</v>
      </c>
      <c r="C480" s="32">
        <v>-1</v>
      </c>
      <c r="D480" s="32">
        <v>0</v>
      </c>
      <c r="E480" s="33">
        <v>0</v>
      </c>
      <c r="F480" s="34">
        <v>0</v>
      </c>
      <c r="G480" s="33">
        <v>1.8051999999999999E-2</v>
      </c>
      <c r="H480" s="33">
        <v>1.7160000000000002E-2</v>
      </c>
      <c r="I480" s="33">
        <v>2.0662E-2</v>
      </c>
      <c r="J480" s="33">
        <v>3.5019999999999999E-3</v>
      </c>
      <c r="K480" s="33">
        <v>0.16947499999999999</v>
      </c>
      <c r="L480" s="32">
        <v>189.9</v>
      </c>
      <c r="M480" s="33">
        <v>0.22674</v>
      </c>
      <c r="N480" s="30">
        <v>7551</v>
      </c>
      <c r="O480" s="30">
        <v>0</v>
      </c>
      <c r="P480" s="30">
        <v>0</v>
      </c>
      <c r="Q480" s="33">
        <v>2.0627E-2</v>
      </c>
      <c r="R480" s="33">
        <v>2.5198999999999999E-2</v>
      </c>
      <c r="S480" s="33">
        <v>2.7493E-2</v>
      </c>
      <c r="T480" s="33">
        <v>2.294E-3</v>
      </c>
      <c r="U480" s="33">
        <v>8.3444000000000004E-2</v>
      </c>
      <c r="V480" s="32">
        <v>886.2</v>
      </c>
      <c r="W480" s="33">
        <v>0.59756100000000001</v>
      </c>
      <c r="X480" s="30">
        <v>1288</v>
      </c>
      <c r="Y480" s="30">
        <v>0</v>
      </c>
      <c r="Z480" s="30">
        <v>0</v>
      </c>
    </row>
    <row r="481" spans="1:26">
      <c r="A481" s="30">
        <v>468</v>
      </c>
      <c r="B481" s="31">
        <v>5.6481481481481478E-3</v>
      </c>
      <c r="C481" s="32">
        <v>-1</v>
      </c>
      <c r="D481" s="32">
        <v>0</v>
      </c>
      <c r="E481" s="33">
        <v>0</v>
      </c>
      <c r="F481" s="34">
        <v>0</v>
      </c>
      <c r="G481" s="33">
        <v>2.6303E-2</v>
      </c>
      <c r="H481" s="33">
        <v>1.7187999999999998E-2</v>
      </c>
      <c r="I481" s="33">
        <v>2.0355000000000002E-2</v>
      </c>
      <c r="J481" s="33">
        <v>3.1670000000000001E-3</v>
      </c>
      <c r="K481" s="33">
        <v>0.15557699999999999</v>
      </c>
      <c r="L481" s="32">
        <v>782.5</v>
      </c>
      <c r="M481" s="33">
        <v>2.6119E-2</v>
      </c>
      <c r="N481" s="30">
        <v>1434</v>
      </c>
      <c r="O481" s="30">
        <v>0</v>
      </c>
      <c r="P481" s="30">
        <v>0</v>
      </c>
      <c r="Q481" s="33">
        <v>5.8439999999999999E-2</v>
      </c>
      <c r="R481" s="33">
        <v>2.6092000000000001E-2</v>
      </c>
      <c r="S481" s="33">
        <v>2.9641000000000001E-2</v>
      </c>
      <c r="T481" s="33">
        <v>3.5490000000000001E-3</v>
      </c>
      <c r="U481" s="33">
        <v>0.119718</v>
      </c>
      <c r="V481" s="32">
        <v>896.7</v>
      </c>
      <c r="W481" s="33">
        <v>2.4390000000000002E-3</v>
      </c>
      <c r="X481" s="30">
        <v>1953</v>
      </c>
      <c r="Y481" s="30">
        <v>0</v>
      </c>
      <c r="Z481" s="30">
        <v>0</v>
      </c>
    </row>
    <row r="482" spans="1:26">
      <c r="A482" s="30">
        <v>469</v>
      </c>
      <c r="B482" s="31">
        <v>5.7175925925925927E-3</v>
      </c>
      <c r="C482" s="32">
        <v>-1</v>
      </c>
      <c r="D482" s="32">
        <v>0</v>
      </c>
      <c r="E482" s="33">
        <v>0</v>
      </c>
      <c r="F482" s="34">
        <v>0</v>
      </c>
      <c r="G482" s="33">
        <v>4.7470999999999999E-2</v>
      </c>
      <c r="H482" s="33">
        <v>1.6029999999999999E-2</v>
      </c>
      <c r="I482" s="33">
        <v>1.9498000000000001E-2</v>
      </c>
      <c r="J482" s="33">
        <v>3.4680000000000002E-3</v>
      </c>
      <c r="K482" s="33">
        <v>0.17785699999999999</v>
      </c>
      <c r="L482" s="32">
        <v>896.7</v>
      </c>
      <c r="M482" s="33">
        <v>0.22674</v>
      </c>
      <c r="N482" s="30">
        <v>0</v>
      </c>
      <c r="O482" s="30">
        <v>0</v>
      </c>
      <c r="P482" s="30">
        <v>0</v>
      </c>
      <c r="Q482" s="33">
        <v>4.8127000000000003E-2</v>
      </c>
      <c r="R482" s="33">
        <v>2.7224000000000002E-2</v>
      </c>
      <c r="S482" s="33">
        <v>3.0488999999999999E-2</v>
      </c>
      <c r="T482" s="33">
        <v>3.2650000000000001E-3</v>
      </c>
      <c r="U482" s="33">
        <v>0.107102</v>
      </c>
      <c r="V482" s="32">
        <v>103.3</v>
      </c>
      <c r="W482" s="33">
        <v>0.36838100000000001</v>
      </c>
      <c r="X482" s="30">
        <v>2647</v>
      </c>
      <c r="Y482" s="30">
        <v>0</v>
      </c>
      <c r="Z482" s="30">
        <v>0</v>
      </c>
    </row>
    <row r="483" spans="1:26">
      <c r="A483" s="30">
        <v>470</v>
      </c>
      <c r="B483" s="31">
        <v>5.7754629629629623E-3</v>
      </c>
      <c r="C483" s="32">
        <v>-1</v>
      </c>
      <c r="D483" s="32">
        <v>0</v>
      </c>
      <c r="E483" s="33">
        <v>0</v>
      </c>
      <c r="F483" s="34">
        <v>0</v>
      </c>
      <c r="G483" s="33">
        <v>7.67E-4</v>
      </c>
      <c r="H483" s="33">
        <v>1.6129000000000001E-2</v>
      </c>
      <c r="I483" s="33">
        <v>1.8998000000000001E-2</v>
      </c>
      <c r="J483" s="33">
        <v>2.869E-3</v>
      </c>
      <c r="K483" s="33">
        <v>0.15099399999999999</v>
      </c>
      <c r="L483" s="32">
        <v>334.2</v>
      </c>
      <c r="M483" s="33">
        <v>0.59756100000000001</v>
      </c>
      <c r="N483" s="30">
        <v>0</v>
      </c>
      <c r="O483" s="30">
        <v>0</v>
      </c>
      <c r="P483" s="30">
        <v>0</v>
      </c>
      <c r="Q483" s="33">
        <v>1.9621E-2</v>
      </c>
      <c r="R483" s="33">
        <v>2.3879999999999998E-2</v>
      </c>
      <c r="S483" s="33">
        <v>2.5897E-2</v>
      </c>
      <c r="T483" s="33">
        <v>2.0170000000000001E-3</v>
      </c>
      <c r="U483" s="33">
        <v>7.7894000000000005E-2</v>
      </c>
      <c r="V483" s="32">
        <v>810.1</v>
      </c>
      <c r="W483" s="33">
        <v>0.59756100000000001</v>
      </c>
      <c r="X483" s="30">
        <v>5248</v>
      </c>
      <c r="Y483" s="30">
        <v>0</v>
      </c>
      <c r="Z483" s="30">
        <v>0</v>
      </c>
    </row>
    <row r="484" spans="1:26">
      <c r="A484" s="30">
        <v>471</v>
      </c>
      <c r="B484" s="31">
        <v>5.8333333333333336E-3</v>
      </c>
      <c r="C484" s="32">
        <v>-1</v>
      </c>
      <c r="D484" s="32">
        <v>0</v>
      </c>
      <c r="E484" s="33">
        <v>0</v>
      </c>
      <c r="F484" s="34">
        <v>0</v>
      </c>
      <c r="G484" s="33">
        <v>7.7022999999999994E-2</v>
      </c>
      <c r="H484" s="33">
        <v>1.3485E-2</v>
      </c>
      <c r="I484" s="33">
        <v>1.6355000000000001E-2</v>
      </c>
      <c r="J484" s="33">
        <v>2.869E-3</v>
      </c>
      <c r="K484" s="33">
        <v>0.175431</v>
      </c>
      <c r="L484" s="32">
        <v>336.7</v>
      </c>
      <c r="M484" s="33">
        <v>0.51002199999999998</v>
      </c>
      <c r="N484" s="30">
        <v>17060</v>
      </c>
      <c r="O484" s="30">
        <v>0</v>
      </c>
      <c r="P484" s="30">
        <v>0</v>
      </c>
      <c r="Q484" s="33">
        <v>0.122434</v>
      </c>
      <c r="R484" s="33">
        <v>2.3623999999999999E-2</v>
      </c>
      <c r="S484" s="33">
        <v>2.7345999999999999E-2</v>
      </c>
      <c r="T484" s="33">
        <v>3.722E-3</v>
      </c>
      <c r="U484" s="33">
        <v>0.13611300000000001</v>
      </c>
      <c r="V484" s="32">
        <v>103.3</v>
      </c>
      <c r="W484" s="33">
        <v>0.37325999999999998</v>
      </c>
      <c r="X484" s="30">
        <v>0</v>
      </c>
      <c r="Y484" s="30">
        <v>0</v>
      </c>
      <c r="Z484" s="30">
        <v>0</v>
      </c>
    </row>
    <row r="485" spans="1:26">
      <c r="A485" s="30">
        <v>472</v>
      </c>
      <c r="B485" s="31">
        <v>5.9027777777777776E-3</v>
      </c>
      <c r="C485" s="32">
        <v>-1</v>
      </c>
      <c r="D485" s="32">
        <v>0</v>
      </c>
      <c r="E485" s="33">
        <v>0</v>
      </c>
      <c r="F485" s="34">
        <v>0</v>
      </c>
      <c r="G485" s="33">
        <v>1.1254E-2</v>
      </c>
      <c r="H485" s="33">
        <v>1.5197E-2</v>
      </c>
      <c r="I485" s="33">
        <v>1.7892000000000002E-2</v>
      </c>
      <c r="J485" s="33">
        <v>2.6940000000000002E-3</v>
      </c>
      <c r="K485" s="33">
        <v>0.150587</v>
      </c>
      <c r="L485" s="32">
        <v>258</v>
      </c>
      <c r="M485" s="33">
        <v>0.59756100000000001</v>
      </c>
      <c r="N485" s="30">
        <v>0</v>
      </c>
      <c r="O485" s="30">
        <v>0</v>
      </c>
      <c r="P485" s="30">
        <v>0</v>
      </c>
      <c r="Q485" s="33">
        <v>2.6901999999999999E-2</v>
      </c>
      <c r="R485" s="33">
        <v>2.2762000000000001E-2</v>
      </c>
      <c r="S485" s="33">
        <v>2.5669000000000001E-2</v>
      </c>
      <c r="T485" s="33">
        <v>2.908E-3</v>
      </c>
      <c r="U485" s="33">
        <v>0.11327</v>
      </c>
      <c r="V485" s="32">
        <v>896.7</v>
      </c>
      <c r="W485" s="33">
        <v>0.36838100000000001</v>
      </c>
      <c r="X485" s="30">
        <v>1407</v>
      </c>
      <c r="Y485" s="30">
        <v>0</v>
      </c>
      <c r="Z485" s="30">
        <v>0</v>
      </c>
    </row>
    <row r="486" spans="1:26">
      <c r="A486" s="30">
        <v>473</v>
      </c>
      <c r="B486" s="31">
        <v>5.9606481481481489E-3</v>
      </c>
      <c r="C486" s="32">
        <v>-1</v>
      </c>
      <c r="D486" s="32">
        <v>0</v>
      </c>
      <c r="E486" s="33">
        <v>0</v>
      </c>
      <c r="F486" s="34">
        <v>0</v>
      </c>
      <c r="G486" s="33">
        <v>1.5513000000000001E-2</v>
      </c>
      <c r="H486" s="33">
        <v>1.4553999999999999E-2</v>
      </c>
      <c r="I486" s="33">
        <v>1.7134E-2</v>
      </c>
      <c r="J486" s="33">
        <v>2.5799999999999998E-3</v>
      </c>
      <c r="K486" s="33">
        <v>0.15057799999999999</v>
      </c>
      <c r="L486" s="32">
        <v>896.7</v>
      </c>
      <c r="M486" s="33">
        <v>0.13920199999999999</v>
      </c>
      <c r="N486" s="30">
        <v>1894</v>
      </c>
      <c r="O486" s="30">
        <v>0</v>
      </c>
      <c r="P486" s="30">
        <v>0</v>
      </c>
      <c r="Q486" s="33">
        <v>3.6520999999999998E-2</v>
      </c>
      <c r="R486" s="33">
        <v>2.5440000000000001E-2</v>
      </c>
      <c r="S486" s="33">
        <v>2.7695999999999998E-2</v>
      </c>
      <c r="T486" s="33">
        <v>2.2560000000000002E-3</v>
      </c>
      <c r="U486" s="33">
        <v>8.1450999999999996E-2</v>
      </c>
      <c r="V486" s="32">
        <v>896.7</v>
      </c>
      <c r="W486" s="33">
        <v>0.13920199999999999</v>
      </c>
      <c r="X486" s="30">
        <v>0</v>
      </c>
      <c r="Y486" s="30">
        <v>0</v>
      </c>
      <c r="Z486" s="30">
        <v>0</v>
      </c>
    </row>
    <row r="487" spans="1:26">
      <c r="A487" s="30">
        <v>474</v>
      </c>
      <c r="B487" s="31">
        <v>6.030092592592593E-3</v>
      </c>
      <c r="C487" s="32">
        <v>-1</v>
      </c>
      <c r="D487" s="32">
        <v>0</v>
      </c>
      <c r="E487" s="33">
        <v>0</v>
      </c>
      <c r="F487" s="34">
        <v>0</v>
      </c>
      <c r="G487" s="33">
        <v>4.0639999999999999E-3</v>
      </c>
      <c r="H487" s="33">
        <v>1.3778E-2</v>
      </c>
      <c r="I487" s="33">
        <v>1.6671999999999999E-2</v>
      </c>
      <c r="J487" s="33">
        <v>2.8939999999999999E-3</v>
      </c>
      <c r="K487" s="33">
        <v>0.17357700000000001</v>
      </c>
      <c r="L487" s="32">
        <v>896.7</v>
      </c>
      <c r="M487" s="33">
        <v>2.4390000000000002E-3</v>
      </c>
      <c r="N487" s="30">
        <v>13472</v>
      </c>
      <c r="O487" s="30">
        <v>0</v>
      </c>
      <c r="P487" s="30">
        <v>0</v>
      </c>
      <c r="Q487" s="33">
        <v>0.180953</v>
      </c>
      <c r="R487" s="33">
        <v>2.7019999999999999E-2</v>
      </c>
      <c r="S487" s="33">
        <v>3.1245999999999999E-2</v>
      </c>
      <c r="T487" s="33">
        <v>4.2259999999999997E-3</v>
      </c>
      <c r="U487" s="33">
        <v>0.135242</v>
      </c>
      <c r="V487" s="32">
        <v>476.9</v>
      </c>
      <c r="W487" s="33">
        <v>0.59756100000000001</v>
      </c>
      <c r="X487" s="30">
        <v>3337</v>
      </c>
      <c r="Y487" s="30">
        <v>0</v>
      </c>
      <c r="Z487" s="30">
        <v>0</v>
      </c>
    </row>
    <row r="488" spans="1:26">
      <c r="A488" s="30">
        <v>475</v>
      </c>
      <c r="B488" s="31">
        <v>6.0879629629629643E-3</v>
      </c>
      <c r="C488" s="32">
        <v>0</v>
      </c>
      <c r="D488" s="32">
        <v>0</v>
      </c>
      <c r="E488" s="33">
        <v>0</v>
      </c>
      <c r="F488" s="34">
        <v>0</v>
      </c>
      <c r="G488" s="33">
        <v>2.6013999999999999E-2</v>
      </c>
      <c r="H488" s="33">
        <v>1.4957E-2</v>
      </c>
      <c r="I488" s="33">
        <v>1.7741E-2</v>
      </c>
      <c r="J488" s="33">
        <v>2.784E-3</v>
      </c>
      <c r="K488" s="33">
        <v>0.15692999999999999</v>
      </c>
      <c r="L488" s="32">
        <v>103.3</v>
      </c>
      <c r="M488" s="33">
        <v>0.13920199999999999</v>
      </c>
      <c r="N488" s="30">
        <v>0</v>
      </c>
      <c r="O488" s="30">
        <v>0</v>
      </c>
      <c r="P488" s="30">
        <v>0</v>
      </c>
      <c r="Q488" s="33">
        <v>3.8394999999999999E-2</v>
      </c>
      <c r="R488" s="33">
        <v>2.3098E-2</v>
      </c>
      <c r="S488" s="33">
        <v>2.6627999999999999E-2</v>
      </c>
      <c r="T488" s="33">
        <v>3.5300000000000002E-3</v>
      </c>
      <c r="U488" s="33">
        <v>0.132553</v>
      </c>
      <c r="V488" s="32">
        <v>370.7</v>
      </c>
      <c r="W488" s="33">
        <v>0.59756100000000001</v>
      </c>
      <c r="X488" s="30">
        <v>0</v>
      </c>
      <c r="Y488" s="30">
        <v>0</v>
      </c>
      <c r="Z488" s="30">
        <v>0</v>
      </c>
    </row>
    <row r="489" spans="1:26">
      <c r="A489" s="30">
        <v>476</v>
      </c>
      <c r="B489" s="31">
        <v>6.1574074074074074E-3</v>
      </c>
      <c r="C489" s="32">
        <v>0</v>
      </c>
      <c r="D489" s="32">
        <v>0</v>
      </c>
      <c r="E489" s="33">
        <v>0</v>
      </c>
      <c r="F489" s="34">
        <v>0</v>
      </c>
      <c r="G489" s="33">
        <v>8.7136000000000005E-2</v>
      </c>
      <c r="H489" s="33">
        <v>1.4253999999999999E-2</v>
      </c>
      <c r="I489" s="33">
        <v>1.7544000000000001E-2</v>
      </c>
      <c r="J489" s="33">
        <v>3.29E-3</v>
      </c>
      <c r="K489" s="33">
        <v>0.18752099999999999</v>
      </c>
      <c r="L489" s="32">
        <v>896.7</v>
      </c>
      <c r="M489" s="33">
        <v>2.4390000000000002E-3</v>
      </c>
      <c r="N489" s="30">
        <v>35686</v>
      </c>
      <c r="O489" s="30">
        <v>0</v>
      </c>
      <c r="P489" s="30">
        <v>0</v>
      </c>
      <c r="Q489" s="33">
        <v>5.0601E-2</v>
      </c>
      <c r="R489" s="33">
        <v>2.4523E-2</v>
      </c>
      <c r="S489" s="33">
        <v>2.8136999999999999E-2</v>
      </c>
      <c r="T489" s="33">
        <v>3.614E-3</v>
      </c>
      <c r="U489" s="33">
        <v>0.12842999999999999</v>
      </c>
      <c r="V489" s="32">
        <v>126.8</v>
      </c>
      <c r="W489" s="33">
        <v>0.36838100000000001</v>
      </c>
      <c r="X489" s="30">
        <v>1651</v>
      </c>
      <c r="Y489" s="30">
        <v>0</v>
      </c>
      <c r="Z489" s="30">
        <v>0</v>
      </c>
    </row>
    <row r="490" spans="1:26">
      <c r="A490" s="30">
        <v>477</v>
      </c>
      <c r="B490" s="31">
        <v>6.215277777777777E-3</v>
      </c>
      <c r="C490" s="32">
        <v>0</v>
      </c>
      <c r="D490" s="32">
        <v>0</v>
      </c>
      <c r="E490" s="33">
        <v>0</v>
      </c>
      <c r="F490" s="34">
        <v>0</v>
      </c>
      <c r="G490" s="33">
        <v>9.5680000000000001E-3</v>
      </c>
      <c r="H490" s="33">
        <v>1.4562E-2</v>
      </c>
      <c r="I490" s="33">
        <v>1.6448999999999998E-2</v>
      </c>
      <c r="J490" s="33">
        <v>1.8860000000000001E-3</v>
      </c>
      <c r="K490" s="33">
        <v>0.114679</v>
      </c>
      <c r="L490" s="32">
        <v>103.3</v>
      </c>
      <c r="M490" s="33">
        <v>0.13920199999999999</v>
      </c>
      <c r="N490" s="30">
        <v>648</v>
      </c>
      <c r="O490" s="30">
        <v>0</v>
      </c>
      <c r="P490" s="30">
        <v>0</v>
      </c>
      <c r="Q490" s="33">
        <v>5.6946999999999998E-2</v>
      </c>
      <c r="R490" s="33">
        <v>2.5381999999999998E-2</v>
      </c>
      <c r="S490" s="33">
        <v>2.7813000000000001E-2</v>
      </c>
      <c r="T490" s="33">
        <v>2.431E-3</v>
      </c>
      <c r="U490" s="33">
        <v>8.7401999999999994E-2</v>
      </c>
      <c r="V490" s="32">
        <v>485</v>
      </c>
      <c r="W490" s="33">
        <v>0.59756100000000001</v>
      </c>
      <c r="X490" s="30">
        <v>0</v>
      </c>
      <c r="Y490" s="30">
        <v>0</v>
      </c>
      <c r="Z490" s="30">
        <v>0</v>
      </c>
    </row>
    <row r="491" spans="1:26">
      <c r="A491" s="30">
        <v>478</v>
      </c>
      <c r="B491" s="31">
        <v>6.2847222222222228E-3</v>
      </c>
      <c r="C491" s="32">
        <v>0</v>
      </c>
      <c r="D491" s="32">
        <v>0</v>
      </c>
      <c r="E491" s="33">
        <v>0</v>
      </c>
      <c r="F491" s="34">
        <v>0</v>
      </c>
      <c r="G491" s="33">
        <v>2.3331000000000001E-2</v>
      </c>
      <c r="H491" s="33">
        <v>1.4333E-2</v>
      </c>
      <c r="I491" s="33">
        <v>1.7267000000000001E-2</v>
      </c>
      <c r="J491" s="33">
        <v>2.934E-3</v>
      </c>
      <c r="K491" s="33">
        <v>0.16994200000000001</v>
      </c>
      <c r="L491" s="32">
        <v>896.7</v>
      </c>
      <c r="M491" s="33">
        <v>2.4390000000000002E-3</v>
      </c>
      <c r="N491" s="30">
        <v>1023</v>
      </c>
      <c r="O491" s="30">
        <v>0</v>
      </c>
      <c r="P491" s="30">
        <v>0</v>
      </c>
      <c r="Q491" s="33">
        <v>1.413E-3</v>
      </c>
      <c r="R491" s="33">
        <v>2.2298999999999999E-2</v>
      </c>
      <c r="S491" s="33">
        <v>2.5531999999999999E-2</v>
      </c>
      <c r="T491" s="33">
        <v>3.2330000000000002E-3</v>
      </c>
      <c r="U491" s="33">
        <v>0.126639</v>
      </c>
      <c r="V491" s="32">
        <v>896.7</v>
      </c>
      <c r="W491" s="33">
        <v>2.4390000000000002E-3</v>
      </c>
      <c r="X491" s="30">
        <v>0</v>
      </c>
      <c r="Y491" s="30">
        <v>0</v>
      </c>
      <c r="Z491" s="30">
        <v>0</v>
      </c>
    </row>
    <row r="492" spans="1:26">
      <c r="A492" s="30">
        <v>479</v>
      </c>
      <c r="B492" s="31">
        <v>6.3425925925925915E-3</v>
      </c>
      <c r="C492" s="32">
        <v>0</v>
      </c>
      <c r="D492" s="32">
        <v>0</v>
      </c>
      <c r="E492" s="33">
        <v>0</v>
      </c>
      <c r="F492" s="34">
        <v>0</v>
      </c>
      <c r="G492" s="33">
        <v>4.4426E-2</v>
      </c>
      <c r="H492" s="33">
        <v>1.4862E-2</v>
      </c>
      <c r="I492" s="33">
        <v>1.7197E-2</v>
      </c>
      <c r="J492" s="33">
        <v>2.3349999999999998E-3</v>
      </c>
      <c r="K492" s="33">
        <v>0.13575699999999999</v>
      </c>
      <c r="L492" s="32">
        <v>415.3</v>
      </c>
      <c r="M492" s="33">
        <v>0.59756100000000001</v>
      </c>
      <c r="N492" s="30">
        <v>707</v>
      </c>
      <c r="O492" s="30">
        <v>0</v>
      </c>
      <c r="P492" s="30">
        <v>0</v>
      </c>
      <c r="Q492" s="33">
        <v>1.0716E-2</v>
      </c>
      <c r="R492" s="33">
        <v>1.6397999999999999E-2</v>
      </c>
      <c r="S492" s="33">
        <v>1.8536E-2</v>
      </c>
      <c r="T492" s="33">
        <v>2.1380000000000001E-3</v>
      </c>
      <c r="U492" s="33">
        <v>0.115345</v>
      </c>
      <c r="V492" s="32">
        <v>591.20000000000005</v>
      </c>
      <c r="W492" s="33">
        <v>2.4390000000000002E-3</v>
      </c>
      <c r="X492" s="30">
        <v>1345</v>
      </c>
      <c r="Y492" s="30">
        <v>0</v>
      </c>
      <c r="Z492" s="30">
        <v>0</v>
      </c>
    </row>
    <row r="493" spans="1:26">
      <c r="A493" s="30">
        <v>480</v>
      </c>
      <c r="B493" s="31">
        <v>6.4120370370370364E-3</v>
      </c>
      <c r="C493" s="32">
        <v>0</v>
      </c>
      <c r="D493" s="32">
        <v>0</v>
      </c>
      <c r="E493" s="33">
        <v>0</v>
      </c>
      <c r="F493" s="34">
        <v>0</v>
      </c>
      <c r="G493" s="33">
        <v>2.8014000000000001E-2</v>
      </c>
      <c r="H493" s="33">
        <v>1.0508999999999999E-2</v>
      </c>
      <c r="I493" s="33">
        <v>1.6483000000000001E-2</v>
      </c>
      <c r="J493" s="33">
        <v>5.9740000000000001E-3</v>
      </c>
      <c r="K493" s="33">
        <v>0.36244100000000001</v>
      </c>
      <c r="L493" s="32">
        <v>896.7</v>
      </c>
      <c r="M493" s="33">
        <v>2.4390000000000002E-3</v>
      </c>
      <c r="N493" s="30">
        <v>34996</v>
      </c>
      <c r="O493" s="30">
        <v>0</v>
      </c>
      <c r="P493" s="30">
        <v>0</v>
      </c>
      <c r="Q493" s="33">
        <v>3.9302999999999998E-2</v>
      </c>
      <c r="R493" s="33">
        <v>1.2621E-2</v>
      </c>
      <c r="S493" s="33">
        <v>1.7346E-2</v>
      </c>
      <c r="T493" s="33">
        <v>4.7239999999999999E-3</v>
      </c>
      <c r="U493" s="33">
        <v>0.27237099999999997</v>
      </c>
      <c r="V493" s="32">
        <v>103.3</v>
      </c>
      <c r="W493" s="33">
        <v>0.13920199999999999</v>
      </c>
      <c r="X493" s="30">
        <v>0</v>
      </c>
      <c r="Y493" s="30">
        <v>0</v>
      </c>
      <c r="Z493" s="30">
        <v>0</v>
      </c>
    </row>
    <row r="494" spans="1:26">
      <c r="A494" s="30">
        <v>481</v>
      </c>
      <c r="B494" s="31">
        <v>6.4699074074074069E-3</v>
      </c>
      <c r="C494" s="32">
        <v>0</v>
      </c>
      <c r="D494" s="32">
        <v>0</v>
      </c>
      <c r="E494" s="33">
        <v>0</v>
      </c>
      <c r="F494" s="34">
        <v>0</v>
      </c>
      <c r="G494" s="33">
        <v>6.2754000000000004E-2</v>
      </c>
      <c r="H494" s="33">
        <v>1.4069E-2</v>
      </c>
      <c r="I494" s="33">
        <v>1.7302999999999999E-2</v>
      </c>
      <c r="J494" s="33">
        <v>3.2339999999999999E-3</v>
      </c>
      <c r="K494" s="33">
        <v>0.18691199999999999</v>
      </c>
      <c r="L494" s="32">
        <v>103.3</v>
      </c>
      <c r="M494" s="33">
        <v>5.1663000000000001E-2</v>
      </c>
      <c r="N494" s="30">
        <v>991</v>
      </c>
      <c r="O494" s="30">
        <v>0</v>
      </c>
      <c r="P494" s="30">
        <v>0</v>
      </c>
      <c r="Q494" s="33">
        <v>3.3809999999999999E-3</v>
      </c>
      <c r="R494" s="33">
        <v>1.3945000000000001E-2</v>
      </c>
      <c r="S494" s="33">
        <v>1.5854E-2</v>
      </c>
      <c r="T494" s="33">
        <v>1.9090000000000001E-3</v>
      </c>
      <c r="U494" s="33">
        <v>0.120394</v>
      </c>
      <c r="V494" s="32">
        <v>288.10000000000002</v>
      </c>
      <c r="W494" s="33">
        <v>0.59756100000000001</v>
      </c>
      <c r="X494" s="30">
        <v>1234</v>
      </c>
      <c r="Y494" s="30">
        <v>0</v>
      </c>
      <c r="Z494" s="30">
        <v>0</v>
      </c>
    </row>
    <row r="495" spans="1:26">
      <c r="A495" s="30">
        <v>482</v>
      </c>
      <c r="B495" s="31">
        <v>6.5277777777777782E-3</v>
      </c>
      <c r="C495" s="32">
        <v>0</v>
      </c>
      <c r="D495" s="32">
        <v>0</v>
      </c>
      <c r="E495" s="33">
        <v>0</v>
      </c>
      <c r="F495" s="34">
        <v>0</v>
      </c>
      <c r="G495" s="33">
        <v>4.9719999999999999E-3</v>
      </c>
      <c r="H495" s="33">
        <v>1.4133E-2</v>
      </c>
      <c r="I495" s="33">
        <v>1.6545000000000001E-2</v>
      </c>
      <c r="J495" s="33">
        <v>2.4120000000000001E-3</v>
      </c>
      <c r="K495" s="33">
        <v>0.14577300000000001</v>
      </c>
      <c r="L495" s="32">
        <v>189.9</v>
      </c>
      <c r="M495" s="33">
        <v>0.56412399999999996</v>
      </c>
      <c r="N495" s="30">
        <v>0</v>
      </c>
      <c r="O495" s="30">
        <v>0</v>
      </c>
      <c r="P495" s="30">
        <v>0</v>
      </c>
      <c r="Q495" s="33">
        <v>6.1279E-2</v>
      </c>
      <c r="R495" s="33">
        <v>1.2632000000000001E-2</v>
      </c>
      <c r="S495" s="33">
        <v>1.5556E-2</v>
      </c>
      <c r="T495" s="33">
        <v>2.9239999999999999E-3</v>
      </c>
      <c r="U495" s="33">
        <v>0.18797900000000001</v>
      </c>
      <c r="V495" s="32">
        <v>408.8</v>
      </c>
      <c r="W495" s="33">
        <v>0.59756100000000001</v>
      </c>
      <c r="X495" s="30">
        <v>0</v>
      </c>
      <c r="Y495" s="30">
        <v>0</v>
      </c>
      <c r="Z495" s="30">
        <v>0</v>
      </c>
    </row>
    <row r="496" spans="1:26">
      <c r="A496" s="30">
        <v>483</v>
      </c>
      <c r="B496" s="31">
        <v>6.5972222222222222E-3</v>
      </c>
      <c r="C496" s="32">
        <v>0</v>
      </c>
      <c r="D496" s="32">
        <v>0</v>
      </c>
      <c r="E496" s="33">
        <v>0</v>
      </c>
      <c r="F496" s="34">
        <v>0</v>
      </c>
      <c r="G496" s="33">
        <v>1.6327000000000001E-2</v>
      </c>
      <c r="H496" s="33">
        <v>2.4291E-2</v>
      </c>
      <c r="I496" s="33">
        <v>2.7102999999999999E-2</v>
      </c>
      <c r="J496" s="33">
        <v>2.8119999999999998E-3</v>
      </c>
      <c r="K496" s="33">
        <v>0.103758</v>
      </c>
      <c r="L496" s="32">
        <v>175.4</v>
      </c>
      <c r="M496" s="33">
        <v>0.59756100000000001</v>
      </c>
      <c r="N496" s="30">
        <v>15214</v>
      </c>
      <c r="O496" s="30">
        <v>0</v>
      </c>
      <c r="P496" s="30">
        <v>0</v>
      </c>
      <c r="Q496" s="33">
        <v>1.11E-4</v>
      </c>
      <c r="R496" s="33">
        <v>1.2728E-2</v>
      </c>
      <c r="S496" s="33">
        <v>1.5173000000000001E-2</v>
      </c>
      <c r="T496" s="33">
        <v>2.4450000000000001E-3</v>
      </c>
      <c r="U496" s="33">
        <v>0.16115699999999999</v>
      </c>
      <c r="V496" s="32">
        <v>425.9</v>
      </c>
      <c r="W496" s="33">
        <v>0.45591999999999999</v>
      </c>
      <c r="X496" s="30">
        <v>0</v>
      </c>
      <c r="Y496" s="30">
        <v>0</v>
      </c>
      <c r="Z496" s="30">
        <v>0</v>
      </c>
    </row>
    <row r="497" spans="1:26">
      <c r="A497" s="30">
        <v>484</v>
      </c>
      <c r="B497" s="31">
        <v>6.6550925925925935E-3</v>
      </c>
      <c r="C497" s="32">
        <v>0</v>
      </c>
      <c r="D497" s="32">
        <v>0</v>
      </c>
      <c r="E497" s="33">
        <v>0</v>
      </c>
      <c r="F497" s="34">
        <v>0</v>
      </c>
      <c r="G497" s="33">
        <v>6.1168E-2</v>
      </c>
      <c r="H497" s="33">
        <v>1.1103E-2</v>
      </c>
      <c r="I497" s="33">
        <v>1.5642E-2</v>
      </c>
      <c r="J497" s="33">
        <v>4.5389999999999996E-3</v>
      </c>
      <c r="K497" s="33">
        <v>0.29018500000000003</v>
      </c>
      <c r="L497" s="32">
        <v>103.3</v>
      </c>
      <c r="M497" s="33">
        <v>0.36838100000000001</v>
      </c>
      <c r="N497" s="30">
        <v>1062</v>
      </c>
      <c r="O497" s="30">
        <v>0</v>
      </c>
      <c r="P497" s="30">
        <v>0</v>
      </c>
      <c r="Q497" s="33">
        <v>4.2169999999999999E-2</v>
      </c>
      <c r="R497" s="33">
        <v>1.0041E-2</v>
      </c>
      <c r="S497" s="33">
        <v>1.1735000000000001E-2</v>
      </c>
      <c r="T497" s="33">
        <v>1.694E-3</v>
      </c>
      <c r="U497" s="33">
        <v>0.14436499999999999</v>
      </c>
      <c r="V497" s="32">
        <v>896.7</v>
      </c>
      <c r="W497" s="33">
        <v>0.22674</v>
      </c>
      <c r="X497" s="30">
        <v>17327</v>
      </c>
      <c r="Y497" s="30">
        <v>0</v>
      </c>
      <c r="Z497" s="30">
        <v>0</v>
      </c>
    </row>
    <row r="498" spans="1:26">
      <c r="A498" s="30">
        <v>485</v>
      </c>
      <c r="B498" s="31">
        <v>6.7245370370370367E-3</v>
      </c>
      <c r="C498" s="32">
        <v>0</v>
      </c>
      <c r="D498" s="32">
        <v>0</v>
      </c>
      <c r="E498" s="33">
        <v>0</v>
      </c>
      <c r="F498" s="34">
        <v>0</v>
      </c>
      <c r="G498" s="33">
        <v>2.9772E-2</v>
      </c>
      <c r="H498" s="33">
        <v>1.3187000000000001E-2</v>
      </c>
      <c r="I498" s="33">
        <v>1.6930000000000001E-2</v>
      </c>
      <c r="J498" s="33">
        <v>3.7429999999999998E-3</v>
      </c>
      <c r="K498" s="33">
        <v>0.22106200000000001</v>
      </c>
      <c r="L498" s="32">
        <v>198.9</v>
      </c>
      <c r="M498" s="33">
        <v>0.59756100000000001</v>
      </c>
      <c r="N498" s="30">
        <v>0</v>
      </c>
      <c r="O498" s="30">
        <v>0</v>
      </c>
      <c r="P498" s="30">
        <v>0</v>
      </c>
      <c r="Q498" s="33">
        <v>7.1371000000000004E-2</v>
      </c>
      <c r="R498" s="33">
        <v>1.1610000000000001E-2</v>
      </c>
      <c r="S498" s="33">
        <v>1.3589E-2</v>
      </c>
      <c r="T498" s="33">
        <v>1.9789999999999999E-3</v>
      </c>
      <c r="U498" s="33">
        <v>0.14562</v>
      </c>
      <c r="V498" s="32">
        <v>896.7</v>
      </c>
      <c r="W498" s="33">
        <v>2.4390000000000002E-3</v>
      </c>
      <c r="X498" s="30">
        <v>0</v>
      </c>
      <c r="Y498" s="30">
        <v>0</v>
      </c>
      <c r="Z498" s="30">
        <v>0</v>
      </c>
    </row>
    <row r="499" spans="1:26">
      <c r="A499" s="30">
        <v>486</v>
      </c>
      <c r="B499" s="31">
        <v>6.782407407407408E-3</v>
      </c>
      <c r="C499" s="32">
        <v>0</v>
      </c>
      <c r="D499" s="32">
        <v>0</v>
      </c>
      <c r="E499" s="33">
        <v>0</v>
      </c>
      <c r="F499" s="34">
        <v>0</v>
      </c>
      <c r="G499" s="33">
        <v>1.7266E-2</v>
      </c>
      <c r="H499" s="33">
        <v>1.4363000000000001E-2</v>
      </c>
      <c r="I499" s="33">
        <v>1.5977999999999999E-2</v>
      </c>
      <c r="J499" s="33">
        <v>1.614E-3</v>
      </c>
      <c r="K499" s="33">
        <v>0.10104299999999999</v>
      </c>
      <c r="L499" s="32">
        <v>103.3</v>
      </c>
      <c r="M499" s="33">
        <v>0.48935699999999999</v>
      </c>
      <c r="N499" s="30">
        <v>796</v>
      </c>
      <c r="O499" s="30">
        <v>0</v>
      </c>
      <c r="P499" s="30">
        <v>0</v>
      </c>
      <c r="Q499" s="33">
        <v>2.1068E-2</v>
      </c>
      <c r="R499" s="33">
        <v>1.1219E-2</v>
      </c>
      <c r="S499" s="33">
        <v>1.3520000000000001E-2</v>
      </c>
      <c r="T499" s="33">
        <v>2.3010000000000001E-3</v>
      </c>
      <c r="U499" s="33">
        <v>0.170158</v>
      </c>
      <c r="V499" s="32">
        <v>896.7</v>
      </c>
      <c r="W499" s="33">
        <v>2.4390000000000002E-3</v>
      </c>
      <c r="X499" s="30">
        <v>1394</v>
      </c>
      <c r="Y499" s="30">
        <v>0</v>
      </c>
      <c r="Z499" s="30">
        <v>0</v>
      </c>
    </row>
    <row r="500" spans="1:26">
      <c r="A500" s="30">
        <v>487</v>
      </c>
      <c r="B500" s="31">
        <v>6.851851851851852E-3</v>
      </c>
      <c r="C500" s="32">
        <v>0</v>
      </c>
      <c r="D500" s="32">
        <v>0</v>
      </c>
      <c r="E500" s="33">
        <v>0</v>
      </c>
      <c r="F500" s="34">
        <v>0</v>
      </c>
      <c r="G500" s="33">
        <v>5.2072E-2</v>
      </c>
      <c r="H500" s="33">
        <v>1.2375000000000001E-2</v>
      </c>
      <c r="I500" s="33">
        <v>1.5219999999999999E-2</v>
      </c>
      <c r="J500" s="33">
        <v>2.8449999999999999E-3</v>
      </c>
      <c r="K500" s="33">
        <v>0.186918</v>
      </c>
      <c r="L500" s="32">
        <v>896.7</v>
      </c>
      <c r="M500" s="33">
        <v>2.4390000000000002E-3</v>
      </c>
      <c r="N500" s="30">
        <v>0</v>
      </c>
      <c r="O500" s="30">
        <v>0</v>
      </c>
      <c r="P500" s="30">
        <v>0</v>
      </c>
      <c r="Q500" s="33">
        <v>1.0383999999999999E-2</v>
      </c>
      <c r="R500" s="33">
        <v>1.0774000000000001E-2</v>
      </c>
      <c r="S500" s="33">
        <v>1.3247E-2</v>
      </c>
      <c r="T500" s="33">
        <v>2.4729999999999999E-3</v>
      </c>
      <c r="U500" s="33">
        <v>0.1867</v>
      </c>
      <c r="V500" s="32">
        <v>896.7</v>
      </c>
      <c r="W500" s="33">
        <v>0.36838100000000001</v>
      </c>
      <c r="X500" s="30">
        <v>2204</v>
      </c>
      <c r="Y500" s="30">
        <v>0</v>
      </c>
      <c r="Z500" s="30">
        <v>0</v>
      </c>
    </row>
    <row r="501" spans="1:26">
      <c r="A501" s="30">
        <v>488</v>
      </c>
      <c r="B501" s="31">
        <v>6.9097222222222225E-3</v>
      </c>
      <c r="C501" s="32">
        <v>0</v>
      </c>
      <c r="D501" s="32">
        <v>0</v>
      </c>
      <c r="E501" s="33">
        <v>0</v>
      </c>
      <c r="F501" s="34">
        <v>0</v>
      </c>
      <c r="G501" s="33">
        <v>9.5759999999999994E-3</v>
      </c>
      <c r="H501" s="33">
        <v>1.2484E-2</v>
      </c>
      <c r="I501" s="33">
        <v>1.5412E-2</v>
      </c>
      <c r="J501" s="33">
        <v>2.928E-3</v>
      </c>
      <c r="K501" s="33">
        <v>0.18998399999999999</v>
      </c>
      <c r="L501" s="32">
        <v>896.7</v>
      </c>
      <c r="M501" s="33">
        <v>0.22674</v>
      </c>
      <c r="N501" s="30">
        <v>1398</v>
      </c>
      <c r="O501" s="30">
        <v>0</v>
      </c>
      <c r="P501" s="30">
        <v>0</v>
      </c>
      <c r="Q501" s="33">
        <v>4.1099999999999999E-3</v>
      </c>
      <c r="R501" s="33">
        <v>1.0323000000000001E-2</v>
      </c>
      <c r="S501" s="33">
        <v>1.3663E-2</v>
      </c>
      <c r="T501" s="33">
        <v>3.3400000000000001E-3</v>
      </c>
      <c r="U501" s="33">
        <v>0.244475</v>
      </c>
      <c r="V501" s="32">
        <v>591.20000000000005</v>
      </c>
      <c r="W501" s="33">
        <v>2.4390000000000002E-3</v>
      </c>
      <c r="X501" s="30">
        <v>0</v>
      </c>
      <c r="Y501" s="30">
        <v>0</v>
      </c>
      <c r="Z501" s="30">
        <v>0</v>
      </c>
    </row>
    <row r="502" spans="1:26">
      <c r="A502" s="30">
        <v>489</v>
      </c>
      <c r="B502" s="31">
        <v>6.9791666666666674E-3</v>
      </c>
      <c r="C502" s="32">
        <v>0</v>
      </c>
      <c r="D502" s="32">
        <v>0</v>
      </c>
      <c r="E502" s="33">
        <v>0</v>
      </c>
      <c r="F502" s="34">
        <v>0</v>
      </c>
      <c r="G502" s="33">
        <v>2.0656000000000001E-2</v>
      </c>
      <c r="H502" s="33">
        <v>1.2765E-2</v>
      </c>
      <c r="I502" s="33">
        <v>1.4833000000000001E-2</v>
      </c>
      <c r="J502" s="33">
        <v>2.068E-3</v>
      </c>
      <c r="K502" s="33">
        <v>0.13941899999999999</v>
      </c>
      <c r="L502" s="32">
        <v>896.7</v>
      </c>
      <c r="M502" s="33">
        <v>0.59756100000000001</v>
      </c>
      <c r="N502" s="30">
        <v>9365</v>
      </c>
      <c r="O502" s="30">
        <v>0</v>
      </c>
      <c r="P502" s="30">
        <v>0</v>
      </c>
      <c r="Q502" s="33">
        <v>3.176E-3</v>
      </c>
      <c r="R502" s="33">
        <v>1.1778E-2</v>
      </c>
      <c r="S502" s="33">
        <v>1.4390999999999999E-2</v>
      </c>
      <c r="T502" s="33">
        <v>2.6129999999999999E-3</v>
      </c>
      <c r="U502" s="33">
        <v>0.181562</v>
      </c>
      <c r="V502" s="32">
        <v>669.8</v>
      </c>
      <c r="W502" s="33">
        <v>0.59756100000000001</v>
      </c>
      <c r="X502" s="30">
        <v>0</v>
      </c>
      <c r="Y502" s="30">
        <v>0</v>
      </c>
      <c r="Z502" s="30">
        <v>0</v>
      </c>
    </row>
    <row r="503" spans="1:26">
      <c r="A503" s="30">
        <v>490</v>
      </c>
      <c r="B503" s="31">
        <v>7.037037037037037E-3</v>
      </c>
      <c r="C503" s="32">
        <v>0</v>
      </c>
      <c r="D503" s="32">
        <v>0</v>
      </c>
      <c r="E503" s="33">
        <v>0</v>
      </c>
      <c r="F503" s="34">
        <v>0</v>
      </c>
      <c r="G503" s="33">
        <v>7.9799999999999999E-4</v>
      </c>
      <c r="H503" s="33">
        <v>1.0715000000000001E-2</v>
      </c>
      <c r="I503" s="33">
        <v>1.4127000000000001E-2</v>
      </c>
      <c r="J503" s="33">
        <v>3.4120000000000001E-3</v>
      </c>
      <c r="K503" s="33">
        <v>0.24154999999999999</v>
      </c>
      <c r="L503" s="32">
        <v>608.20000000000005</v>
      </c>
      <c r="M503" s="33">
        <v>0.59756100000000001</v>
      </c>
      <c r="N503" s="30">
        <v>0</v>
      </c>
      <c r="O503" s="30">
        <v>0</v>
      </c>
      <c r="P503" s="30">
        <v>0</v>
      </c>
      <c r="Q503" s="33">
        <v>1.0973E-2</v>
      </c>
      <c r="R503" s="33">
        <v>1.1185E-2</v>
      </c>
      <c r="S503" s="33">
        <v>1.5259999999999999E-2</v>
      </c>
      <c r="T503" s="33">
        <v>4.0749999999999996E-3</v>
      </c>
      <c r="U503" s="33">
        <v>0.26704499999999998</v>
      </c>
      <c r="V503" s="32">
        <v>103.3</v>
      </c>
      <c r="W503" s="33">
        <v>5.1663000000000001E-2</v>
      </c>
      <c r="X503" s="30">
        <v>1329</v>
      </c>
      <c r="Y503" s="30">
        <v>0</v>
      </c>
      <c r="Z503" s="30">
        <v>0</v>
      </c>
    </row>
    <row r="504" spans="1:26">
      <c r="A504" s="30">
        <v>491</v>
      </c>
      <c r="B504" s="31">
        <v>7.106481481481481E-3</v>
      </c>
      <c r="C504" s="32">
        <v>0</v>
      </c>
      <c r="D504" s="32">
        <v>0</v>
      </c>
      <c r="E504" s="33">
        <v>0</v>
      </c>
      <c r="F504" s="34">
        <v>0</v>
      </c>
      <c r="G504" s="33">
        <v>1.4253999999999999E-2</v>
      </c>
      <c r="H504" s="33">
        <v>1.2526000000000001E-2</v>
      </c>
      <c r="I504" s="33">
        <v>1.5577000000000001E-2</v>
      </c>
      <c r="J504" s="33">
        <v>3.052E-3</v>
      </c>
      <c r="K504" s="33">
        <v>0.19589500000000001</v>
      </c>
      <c r="L504" s="32">
        <v>353.7</v>
      </c>
      <c r="M504" s="33">
        <v>0.59756100000000001</v>
      </c>
      <c r="N504" s="30">
        <v>0</v>
      </c>
      <c r="O504" s="30">
        <v>0</v>
      </c>
      <c r="P504" s="30">
        <v>0</v>
      </c>
      <c r="Q504" s="33">
        <v>7.4857000000000007E-2</v>
      </c>
      <c r="R504" s="33">
        <v>9.6369999999999997E-3</v>
      </c>
      <c r="S504" s="33">
        <v>1.2295E-2</v>
      </c>
      <c r="T504" s="33">
        <v>2.6580000000000002E-3</v>
      </c>
      <c r="U504" s="33">
        <v>0.21621099999999999</v>
      </c>
      <c r="V504" s="32">
        <v>896.7</v>
      </c>
      <c r="W504" s="33">
        <v>0.22674</v>
      </c>
      <c r="X504" s="30">
        <v>0</v>
      </c>
      <c r="Y504" s="30">
        <v>0</v>
      </c>
      <c r="Z504" s="30">
        <v>0</v>
      </c>
    </row>
    <row r="505" spans="1:26">
      <c r="A505" s="30">
        <v>492</v>
      </c>
      <c r="B505" s="31">
        <v>7.1643518518518514E-3</v>
      </c>
      <c r="C505" s="32">
        <v>0</v>
      </c>
      <c r="D505" s="32">
        <v>0</v>
      </c>
      <c r="E505" s="33">
        <v>0</v>
      </c>
      <c r="F505" s="34">
        <v>0</v>
      </c>
      <c r="G505" s="33">
        <v>1.3093E-2</v>
      </c>
      <c r="H505" s="33">
        <v>1.2848999999999999E-2</v>
      </c>
      <c r="I505" s="33">
        <v>1.4737E-2</v>
      </c>
      <c r="J505" s="33">
        <v>1.887E-3</v>
      </c>
      <c r="K505" s="33">
        <v>0.128055</v>
      </c>
      <c r="L505" s="32">
        <v>103.3</v>
      </c>
      <c r="M505" s="33">
        <v>0.36838100000000001</v>
      </c>
      <c r="N505" s="30">
        <v>2941</v>
      </c>
      <c r="O505" s="30">
        <v>0</v>
      </c>
      <c r="P505" s="30">
        <v>0</v>
      </c>
      <c r="Q505" s="33">
        <v>2.6030999999999999E-2</v>
      </c>
      <c r="R505" s="33">
        <v>1.0241E-2</v>
      </c>
      <c r="S505" s="33">
        <v>1.2971999999999999E-2</v>
      </c>
      <c r="T505" s="33">
        <v>2.7309999999999999E-3</v>
      </c>
      <c r="U505" s="33">
        <v>0.21052399999999999</v>
      </c>
      <c r="V505" s="32">
        <v>141.30000000000001</v>
      </c>
      <c r="W505" s="33">
        <v>0.59756100000000001</v>
      </c>
      <c r="X505" s="30">
        <v>0</v>
      </c>
      <c r="Y505" s="30">
        <v>0</v>
      </c>
      <c r="Z505" s="30">
        <v>0</v>
      </c>
    </row>
    <row r="506" spans="1:26">
      <c r="A506" s="30">
        <v>493</v>
      </c>
      <c r="B506" s="31">
        <v>7.2222222222222228E-3</v>
      </c>
      <c r="C506" s="32">
        <v>0</v>
      </c>
      <c r="D506" s="32">
        <v>0</v>
      </c>
      <c r="E506" s="33">
        <v>0</v>
      </c>
      <c r="F506" s="34">
        <v>0</v>
      </c>
      <c r="G506" s="33">
        <v>2.4757000000000001E-2</v>
      </c>
      <c r="H506" s="33">
        <v>1.1549E-2</v>
      </c>
      <c r="I506" s="33">
        <v>1.4132E-2</v>
      </c>
      <c r="J506" s="33">
        <v>2.5829999999999998E-3</v>
      </c>
      <c r="K506" s="33">
        <v>0.18277599999999999</v>
      </c>
      <c r="L506" s="32">
        <v>217.5</v>
      </c>
      <c r="M506" s="33">
        <v>0.59756100000000001</v>
      </c>
      <c r="N506" s="30">
        <v>2547</v>
      </c>
      <c r="O506" s="30">
        <v>0</v>
      </c>
      <c r="P506" s="30">
        <v>0</v>
      </c>
      <c r="Q506" s="33">
        <v>3.2091000000000001E-2</v>
      </c>
      <c r="R506" s="33">
        <v>1.0182E-2</v>
      </c>
      <c r="S506" s="33">
        <v>1.2237E-2</v>
      </c>
      <c r="T506" s="33">
        <v>2.055E-3</v>
      </c>
      <c r="U506" s="33">
        <v>0.167939</v>
      </c>
      <c r="V506" s="32">
        <v>495.5</v>
      </c>
      <c r="W506" s="33">
        <v>0.33494400000000002</v>
      </c>
      <c r="X506" s="30">
        <v>0</v>
      </c>
      <c r="Y506" s="30">
        <v>0</v>
      </c>
      <c r="Z506" s="30">
        <v>0</v>
      </c>
    </row>
    <row r="507" spans="1:26">
      <c r="A507" s="30">
        <v>494</v>
      </c>
      <c r="B507" s="31">
        <v>7.2916666666666659E-3</v>
      </c>
      <c r="C507" s="32">
        <v>0</v>
      </c>
      <c r="D507" s="32">
        <v>0</v>
      </c>
      <c r="E507" s="33">
        <v>0</v>
      </c>
      <c r="F507" s="34">
        <v>0</v>
      </c>
      <c r="G507" s="33">
        <v>4.9556999999999997E-2</v>
      </c>
      <c r="H507" s="33">
        <v>1.0942E-2</v>
      </c>
      <c r="I507" s="33">
        <v>1.4345E-2</v>
      </c>
      <c r="J507" s="33">
        <v>3.4030000000000002E-3</v>
      </c>
      <c r="K507" s="33">
        <v>0.23719499999999999</v>
      </c>
      <c r="L507" s="32">
        <v>896.7</v>
      </c>
      <c r="M507" s="33">
        <v>2.4390000000000002E-3</v>
      </c>
      <c r="N507" s="30">
        <v>4474</v>
      </c>
      <c r="O507" s="30">
        <v>0</v>
      </c>
      <c r="P507" s="30">
        <v>0</v>
      </c>
      <c r="Q507" s="33">
        <v>0.13256499999999999</v>
      </c>
      <c r="R507" s="33">
        <v>9.2359999999999994E-3</v>
      </c>
      <c r="S507" s="33">
        <v>1.1769999999999999E-2</v>
      </c>
      <c r="T507" s="33">
        <v>2.5349999999999999E-3</v>
      </c>
      <c r="U507" s="33">
        <v>0.215334</v>
      </c>
      <c r="V507" s="32">
        <v>896.7</v>
      </c>
      <c r="W507" s="33">
        <v>2.4390000000000002E-3</v>
      </c>
      <c r="X507" s="30">
        <v>0</v>
      </c>
      <c r="Y507" s="30">
        <v>0</v>
      </c>
      <c r="Z507" s="30">
        <v>0</v>
      </c>
    </row>
    <row r="508" spans="1:26">
      <c r="A508" s="30">
        <v>495</v>
      </c>
      <c r="B508" s="31">
        <v>7.3495370370370372E-3</v>
      </c>
      <c r="C508" s="32">
        <v>0</v>
      </c>
      <c r="D508" s="32">
        <v>0</v>
      </c>
      <c r="E508" s="33">
        <v>0</v>
      </c>
      <c r="F508" s="34">
        <v>0</v>
      </c>
      <c r="G508" s="33">
        <v>3.1288999999999997E-2</v>
      </c>
      <c r="H508" s="33">
        <v>1.1899E-2</v>
      </c>
      <c r="I508" s="33">
        <v>1.4330000000000001E-2</v>
      </c>
      <c r="J508" s="33">
        <v>2.431E-3</v>
      </c>
      <c r="K508" s="33">
        <v>0.16966400000000001</v>
      </c>
      <c r="L508" s="32">
        <v>185.9</v>
      </c>
      <c r="M508" s="33">
        <v>0.22674</v>
      </c>
      <c r="N508" s="30">
        <v>0</v>
      </c>
      <c r="O508" s="30">
        <v>0</v>
      </c>
      <c r="P508" s="30">
        <v>0</v>
      </c>
      <c r="Q508" s="33">
        <v>7.6049000000000005E-2</v>
      </c>
      <c r="R508" s="33">
        <v>9.5840000000000005E-3</v>
      </c>
      <c r="S508" s="33">
        <v>1.3001E-2</v>
      </c>
      <c r="T508" s="33">
        <v>3.4169999999999999E-3</v>
      </c>
      <c r="U508" s="33">
        <v>0.26283200000000001</v>
      </c>
      <c r="V508" s="32">
        <v>103.3</v>
      </c>
      <c r="W508" s="33">
        <v>0.51002199999999998</v>
      </c>
      <c r="X508" s="30">
        <v>1219</v>
      </c>
      <c r="Y508" s="30">
        <v>0</v>
      </c>
      <c r="Z508" s="30">
        <v>0</v>
      </c>
    </row>
    <row r="509" spans="1:26">
      <c r="A509" s="30">
        <v>496</v>
      </c>
      <c r="B509" s="31">
        <v>7.4189814814814813E-3</v>
      </c>
      <c r="C509" s="32">
        <v>0</v>
      </c>
      <c r="D509" s="32">
        <v>0</v>
      </c>
      <c r="E509" s="33">
        <v>0</v>
      </c>
      <c r="F509" s="34">
        <v>0</v>
      </c>
      <c r="G509" s="33">
        <v>1.3420000000000001E-3</v>
      </c>
      <c r="H509" s="33">
        <v>1.1669000000000001E-2</v>
      </c>
      <c r="I509" s="33">
        <v>1.41E-2</v>
      </c>
      <c r="J509" s="33">
        <v>2.4320000000000001E-3</v>
      </c>
      <c r="K509" s="33">
        <v>0.17247399999999999</v>
      </c>
      <c r="L509" s="32">
        <v>896.7</v>
      </c>
      <c r="M509" s="33">
        <v>0.28084199999999998</v>
      </c>
      <c r="N509" s="30">
        <v>1808</v>
      </c>
      <c r="O509" s="30">
        <v>0</v>
      </c>
      <c r="P509" s="30">
        <v>0</v>
      </c>
      <c r="Q509" s="33">
        <v>3.0459E-2</v>
      </c>
      <c r="R509" s="33">
        <v>9.6790000000000001E-3</v>
      </c>
      <c r="S509" s="33">
        <v>1.2001E-2</v>
      </c>
      <c r="T509" s="33">
        <v>2.3219999999999998E-3</v>
      </c>
      <c r="U509" s="33">
        <v>0.19345999999999999</v>
      </c>
      <c r="V509" s="32">
        <v>158.4</v>
      </c>
      <c r="W509" s="33">
        <v>0.13920199999999999</v>
      </c>
      <c r="X509" s="30">
        <v>3651</v>
      </c>
      <c r="Y509" s="30">
        <v>0</v>
      </c>
      <c r="Z509" s="30">
        <v>0</v>
      </c>
    </row>
    <row r="510" spans="1:26">
      <c r="A510" s="30">
        <v>497</v>
      </c>
      <c r="B510" s="31">
        <v>7.4768518518518526E-3</v>
      </c>
      <c r="C510" s="32">
        <v>0</v>
      </c>
      <c r="D510" s="32">
        <v>0</v>
      </c>
      <c r="E510" s="33">
        <v>0</v>
      </c>
      <c r="F510" s="34">
        <v>0</v>
      </c>
      <c r="G510" s="33">
        <v>9.0240000000000008E-3</v>
      </c>
      <c r="H510" s="33">
        <v>1.1887999999999999E-2</v>
      </c>
      <c r="I510" s="33">
        <v>1.4178E-2</v>
      </c>
      <c r="J510" s="33">
        <v>2.2899999999999999E-3</v>
      </c>
      <c r="K510" s="33">
        <v>0.16152</v>
      </c>
      <c r="L510" s="32">
        <v>217.5</v>
      </c>
      <c r="M510" s="33">
        <v>0.59756100000000001</v>
      </c>
      <c r="N510" s="30">
        <v>0</v>
      </c>
      <c r="O510" s="30">
        <v>0</v>
      </c>
      <c r="P510" s="30">
        <v>0</v>
      </c>
      <c r="Q510" s="33">
        <v>4.8632000000000002E-2</v>
      </c>
      <c r="R510" s="33">
        <v>9.7579999999999993E-3</v>
      </c>
      <c r="S510" s="33">
        <v>1.2401000000000001E-2</v>
      </c>
      <c r="T510" s="33">
        <v>2.643E-3</v>
      </c>
      <c r="U510" s="33">
        <v>0.21310599999999999</v>
      </c>
      <c r="V510" s="32">
        <v>103.3</v>
      </c>
      <c r="W510" s="33">
        <v>0.22674</v>
      </c>
      <c r="X510" s="30">
        <v>1883</v>
      </c>
      <c r="Y510" s="30">
        <v>0</v>
      </c>
      <c r="Z510" s="30">
        <v>0</v>
      </c>
    </row>
    <row r="511" spans="1:26">
      <c r="A511" s="30">
        <v>498</v>
      </c>
      <c r="B511" s="31">
        <v>7.5462962962962966E-3</v>
      </c>
      <c r="C511" s="32">
        <v>0</v>
      </c>
      <c r="D511" s="32">
        <v>0</v>
      </c>
      <c r="E511" s="33">
        <v>0</v>
      </c>
      <c r="F511" s="34">
        <v>0</v>
      </c>
      <c r="G511" s="33">
        <v>4.8485E-2</v>
      </c>
      <c r="H511" s="33">
        <v>1.1032E-2</v>
      </c>
      <c r="I511" s="33">
        <v>1.3776999999999999E-2</v>
      </c>
      <c r="J511" s="33">
        <v>2.745E-3</v>
      </c>
      <c r="K511" s="33">
        <v>0.19924500000000001</v>
      </c>
      <c r="L511" s="32">
        <v>896.7</v>
      </c>
      <c r="M511" s="33">
        <v>2.4390000000000002E-3</v>
      </c>
      <c r="N511" s="30">
        <v>0</v>
      </c>
      <c r="O511" s="30">
        <v>0</v>
      </c>
      <c r="P511" s="30">
        <v>0</v>
      </c>
      <c r="Q511" s="33">
        <v>3.5909000000000003E-2</v>
      </c>
      <c r="R511" s="33">
        <v>9.7050000000000001E-3</v>
      </c>
      <c r="S511" s="33">
        <v>1.1343000000000001E-2</v>
      </c>
      <c r="T511" s="33">
        <v>1.6379999999999999E-3</v>
      </c>
      <c r="U511" s="33">
        <v>0.144426</v>
      </c>
      <c r="V511" s="32">
        <v>158.4</v>
      </c>
      <c r="W511" s="33">
        <v>0.36838100000000001</v>
      </c>
      <c r="X511" s="30">
        <v>0</v>
      </c>
      <c r="Y511" s="30">
        <v>0</v>
      </c>
      <c r="Z511" s="30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2023-02-24T06:10:17Z</dcterms:modified>
</cp:coreProperties>
</file>