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56BCCD57-C0B7-7D45-ADB7-0FFE17BE0181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R39" i="1" s="1"/>
  <c r="S39" i="1" s="1"/>
  <c r="G39" i="1"/>
  <c r="H39" i="1"/>
  <c r="Y39" i="1"/>
  <c r="AE39" i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 s="1"/>
  <c r="AE40" i="1" s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 s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/>
  <c r="E65" i="1"/>
  <c r="F65" i="1"/>
  <c r="G65" i="1"/>
  <c r="H65" i="1"/>
  <c r="Y65" i="1" s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V70" i="1" s="1"/>
  <c r="M70" i="1"/>
  <c r="N70" i="1"/>
  <c r="O70" i="1"/>
  <c r="P70" i="1"/>
  <c r="A71" i="1"/>
  <c r="B71" i="1"/>
  <c r="C71" i="1"/>
  <c r="D71" i="1" s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 s="1"/>
  <c r="K80" i="1"/>
  <c r="L80" i="1"/>
  <c r="V80" i="1" s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R98" i="1" s="1"/>
  <c r="S98" i="1" s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R100" i="1"/>
  <c r="S100" i="1" s="1"/>
  <c r="G100" i="1"/>
  <c r="H100" i="1"/>
  <c r="Y100" i="1" s="1"/>
  <c r="AE100" i="1" s="1"/>
  <c r="I100" i="1"/>
  <c r="J100" i="1"/>
  <c r="Z100" i="1" s="1"/>
  <c r="AA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 s="1"/>
  <c r="AE101" i="1" s="1"/>
  <c r="I101" i="1"/>
  <c r="J101" i="1"/>
  <c r="Z101" i="1"/>
  <c r="AA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 s="1"/>
  <c r="AA102" i="1"/>
  <c r="K102" i="1"/>
  <c r="L102" i="1"/>
  <c r="T102" i="1" s="1"/>
  <c r="AC102" i="1" s="1"/>
  <c r="AD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R105" i="1"/>
  <c r="S105" i="1" s="1"/>
  <c r="F105" i="1"/>
  <c r="G105" i="1"/>
  <c r="H105" i="1"/>
  <c r="Y105" i="1"/>
  <c r="AE105" i="1" s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I106" i="1"/>
  <c r="J106" i="1"/>
  <c r="Z106" i="1"/>
  <c r="AA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 s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S108" i="1"/>
  <c r="F108" i="1"/>
  <c r="R108" i="1" s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/>
  <c r="AE111" i="1" s="1"/>
  <c r="I111" i="1"/>
  <c r="J111" i="1"/>
  <c r="Z111" i="1" s="1"/>
  <c r="AA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T114" i="1"/>
  <c r="AC114" i="1" s="1"/>
  <c r="AD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R116" i="1" s="1"/>
  <c r="F116" i="1"/>
  <c r="G116" i="1"/>
  <c r="H116" i="1"/>
  <c r="Y116" i="1"/>
  <c r="AE116" i="1"/>
  <c r="I116" i="1"/>
  <c r="J116" i="1"/>
  <c r="Z116" i="1" s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AA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 s="1"/>
  <c r="G170" i="1"/>
  <c r="H170" i="1"/>
  <c r="Y170" i="1" s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/>
  <c r="AE171" i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AA172" i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/>
  <c r="S174" i="1"/>
  <c r="G174" i="1"/>
  <c r="H174" i="1"/>
  <c r="Y174" i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/>
  <c r="E175" i="1"/>
  <c r="F175" i="1"/>
  <c r="R175" i="1" s="1"/>
  <c r="S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 s="1"/>
  <c r="S177" i="1" s="1"/>
  <c r="G177" i="1"/>
  <c r="H177" i="1"/>
  <c r="Y177" i="1"/>
  <c r="AE177" i="1" s="1"/>
  <c r="I177" i="1"/>
  <c r="J177" i="1"/>
  <c r="Z177" i="1"/>
  <c r="AA177" i="1" s="1"/>
  <c r="K177" i="1"/>
  <c r="T177" i="1" s="1"/>
  <c r="U177" i="1" s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R178" i="1"/>
  <c r="S178" i="1" s="1"/>
  <c r="G178" i="1"/>
  <c r="H178" i="1"/>
  <c r="Y178" i="1"/>
  <c r="AE178" i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R179" i="1" s="1"/>
  <c r="S179" i="1" s="1"/>
  <c r="G179" i="1"/>
  <c r="H179" i="1"/>
  <c r="Y179" i="1" s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R181" i="1"/>
  <c r="S181" i="1" s="1"/>
  <c r="G181" i="1"/>
  <c r="H181" i="1"/>
  <c r="Y181" i="1" s="1"/>
  <c r="AE181" i="1" s="1"/>
  <c r="I181" i="1"/>
  <c r="J181" i="1"/>
  <c r="Z181" i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R183" i="1" s="1"/>
  <c r="S183" i="1" s="1"/>
  <c r="F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R184" i="1" s="1"/>
  <c r="S184" i="1" s="1"/>
  <c r="F184" i="1"/>
  <c r="G184" i="1"/>
  <c r="H184" i="1"/>
  <c r="Y184" i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R186" i="1" s="1"/>
  <c r="S186" i="1" s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/>
  <c r="F187" i="1"/>
  <c r="G187" i="1"/>
  <c r="H187" i="1"/>
  <c r="Y187" i="1" s="1"/>
  <c r="AE187" i="1"/>
  <c r="I187" i="1"/>
  <c r="J187" i="1"/>
  <c r="Z187" i="1"/>
  <c r="AA187" i="1" s="1"/>
  <c r="K187" i="1"/>
  <c r="L187" i="1"/>
  <c r="T187" i="1" s="1"/>
  <c r="U187" i="1" s="1"/>
  <c r="V187" i="1"/>
  <c r="M187" i="1"/>
  <c r="N187" i="1"/>
  <c r="O187" i="1"/>
  <c r="P187" i="1"/>
  <c r="A188" i="1"/>
  <c r="B188" i="1"/>
  <c r="C188" i="1"/>
  <c r="D188" i="1"/>
  <c r="X188" i="1" s="1"/>
  <c r="E188" i="1"/>
  <c r="R188" i="1" s="1"/>
  <c r="S188" i="1" s="1"/>
  <c r="F188" i="1"/>
  <c r="G188" i="1"/>
  <c r="H188" i="1"/>
  <c r="Y188" i="1" s="1"/>
  <c r="AE188" i="1" s="1"/>
  <c r="I188" i="1"/>
  <c r="J188" i="1"/>
  <c r="Z188" i="1"/>
  <c r="AA188" i="1"/>
  <c r="K188" i="1"/>
  <c r="T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/>
  <c r="I189" i="1"/>
  <c r="J189" i="1"/>
  <c r="Z189" i="1"/>
  <c r="AA189" i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/>
  <c r="AE191" i="1"/>
  <c r="I191" i="1"/>
  <c r="J191" i="1"/>
  <c r="Z191" i="1"/>
  <c r="AA191" i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/>
  <c r="S194" i="1"/>
  <c r="F194" i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 s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R201" i="1" s="1"/>
  <c r="S201" i="1" s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/>
  <c r="F203" i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/>
  <c r="S211" i="1" s="1"/>
  <c r="F211" i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R214" i="1" s="1"/>
  <c r="S214" i="1" s="1"/>
  <c r="F214" i="1"/>
  <c r="G214" i="1"/>
  <c r="H214" i="1"/>
  <c r="Y214" i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/>
  <c r="F236" i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R237" i="1" s="1"/>
  <c r="S237" i="1" s="1"/>
  <c r="F237" i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 s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R319" i="1" s="1"/>
  <c r="F319" i="1"/>
  <c r="G319" i="1"/>
  <c r="H319" i="1"/>
  <c r="Y319" i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/>
  <c r="X330" i="1" s="1"/>
  <c r="E330" i="1"/>
  <c r="R330" i="1" s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/>
  <c r="S355" i="1" s="1"/>
  <c r="F355" i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 s="1"/>
  <c r="S359" i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 s="1"/>
  <c r="S366" i="1" s="1"/>
  <c r="G366" i="1"/>
  <c r="H366" i="1"/>
  <c r="Y366" i="1" s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T387" i="1" s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 s="1"/>
  <c r="S391" i="1"/>
  <c r="G391" i="1"/>
  <c r="H391" i="1"/>
  <c r="Y391" i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R393" i="1" s="1"/>
  <c r="S393" i="1" s="1"/>
  <c r="F393" i="1"/>
  <c r="G393" i="1"/>
  <c r="H393" i="1"/>
  <c r="Y393" i="1"/>
  <c r="AE393" i="1"/>
  <c r="I393" i="1"/>
  <c r="J393" i="1"/>
  <c r="Z393" i="1"/>
  <c r="K393" i="1"/>
  <c r="T393" i="1"/>
  <c r="AC393" i="1" s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R397" i="1"/>
  <c r="G397" i="1"/>
  <c r="H397" i="1"/>
  <c r="Y397" i="1"/>
  <c r="AE397" i="1" s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R399" i="1" s="1"/>
  <c r="S399" i="1" s="1"/>
  <c r="F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/>
  <c r="E413" i="1"/>
  <c r="F413" i="1"/>
  <c r="R413" i="1" s="1"/>
  <c r="G413" i="1"/>
  <c r="H413" i="1"/>
  <c r="Y413" i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G425" i="1"/>
  <c r="H425" i="1"/>
  <c r="Y425" i="1"/>
  <c r="AE425" i="1" s="1"/>
  <c r="I425" i="1"/>
  <c r="J425" i="1"/>
  <c r="Z425" i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 s="1"/>
  <c r="S427" i="1" s="1"/>
  <c r="G427" i="1"/>
  <c r="H427" i="1"/>
  <c r="Y427" i="1"/>
  <c r="AE427" i="1" s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/>
  <c r="E431" i="1"/>
  <c r="F431" i="1"/>
  <c r="R431" i="1" s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 s="1"/>
  <c r="F437" i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 s="1"/>
  <c r="AE438" i="1" s="1"/>
  <c r="I438" i="1"/>
  <c r="J438" i="1"/>
  <c r="Z438" i="1" s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/>
  <c r="S439" i="1" s="1"/>
  <c r="F439" i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R441" i="1" s="1"/>
  <c r="F441" i="1"/>
  <c r="G441" i="1"/>
  <c r="H441" i="1"/>
  <c r="Y441" i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S443" i="1"/>
  <c r="F443" i="1"/>
  <c r="R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 s="1"/>
  <c r="F445" i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G462" i="1"/>
  <c r="H462" i="1"/>
  <c r="Y462" i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AA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R465" i="1" s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 s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/>
  <c r="AE480" i="1" s="1"/>
  <c r="I480" i="1"/>
  <c r="J480" i="1"/>
  <c r="Z480" i="1" s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 s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/>
  <c r="AE504" i="1" s="1"/>
  <c r="I504" i="1"/>
  <c r="J504" i="1"/>
  <c r="Z504" i="1" s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/>
  <c r="E506" i="1"/>
  <c r="F506" i="1"/>
  <c r="R506" i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 s="1"/>
  <c r="I513" i="1"/>
  <c r="J513" i="1"/>
  <c r="Z513" i="1" s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/>
  <c r="E514" i="1"/>
  <c r="R514" i="1" s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/>
  <c r="S540" i="1"/>
  <c r="F540" i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R544" i="1"/>
  <c r="S544" i="1" s="1"/>
  <c r="F544" i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/>
  <c r="K548" i="1"/>
  <c r="L548" i="1"/>
  <c r="T548" i="1" s="1"/>
  <c r="AB548" i="1" s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R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/>
  <c r="F561" i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/>
  <c r="F562" i="1"/>
  <c r="G562" i="1"/>
  <c r="H562" i="1"/>
  <c r="Y562" i="1" s="1"/>
  <c r="AE562" i="1" s="1"/>
  <c r="I562" i="1"/>
  <c r="J562" i="1"/>
  <c r="Z562" i="1" s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 s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 s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 s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S578" i="1"/>
  <c r="F578" i="1"/>
  <c r="R578" i="1" s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G579" i="1"/>
  <c r="H579" i="1"/>
  <c r="Y579" i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/>
  <c r="S581" i="1" s="1"/>
  <c r="F581" i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 s="1"/>
  <c r="I585" i="1"/>
  <c r="J585" i="1"/>
  <c r="Z585" i="1" s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G592" i="1"/>
  <c r="H592" i="1"/>
  <c r="Y592" i="1" s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R595" i="1" s="1"/>
  <c r="S595" i="1" s="1"/>
  <c r="F595" i="1"/>
  <c r="G595" i="1"/>
  <c r="H595" i="1"/>
  <c r="I595" i="1"/>
  <c r="J595" i="1"/>
  <c r="Z595" i="1"/>
  <c r="AA595" i="1" s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/>
  <c r="I597" i="1"/>
  <c r="J597" i="1"/>
  <c r="Z597" i="1"/>
  <c r="AA597" i="1" s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AB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 s="1"/>
  <c r="AE604" i="1"/>
  <c r="I604" i="1"/>
  <c r="J604" i="1"/>
  <c r="Z604" i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U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AB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R648" i="1" s="1"/>
  <c r="S648" i="1" s="1"/>
  <c r="F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T651" i="1"/>
  <c r="AB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I652" i="1"/>
  <c r="J652" i="1"/>
  <c r="Z652" i="1" s="1"/>
  <c r="AA652" i="1"/>
  <c r="AB652" i="1" s="1"/>
  <c r="K652" i="1"/>
  <c r="L652" i="1"/>
  <c r="M652" i="1"/>
  <c r="N652" i="1"/>
  <c r="O652" i="1"/>
  <c r="P652" i="1"/>
  <c r="T652" i="1"/>
  <c r="AC652" i="1" s="1"/>
  <c r="AD652" i="1" s="1"/>
  <c r="AF652" i="1" s="1"/>
  <c r="U652" i="1"/>
  <c r="V652" i="1"/>
  <c r="AE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E655" i="1"/>
  <c r="F655" i="1"/>
  <c r="R655" i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X657" i="1" s="1"/>
  <c r="E657" i="1"/>
  <c r="F657" i="1"/>
  <c r="R657" i="1"/>
  <c r="S657" i="1"/>
  <c r="G657" i="1"/>
  <c r="H657" i="1"/>
  <c r="I657" i="1"/>
  <c r="J657" i="1"/>
  <c r="Z657" i="1"/>
  <c r="AA657" i="1" s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R664" i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 s="1"/>
  <c r="X672" i="1"/>
  <c r="E672" i="1"/>
  <c r="F672" i="1"/>
  <c r="R672" i="1"/>
  <c r="S672" i="1" s="1"/>
  <c r="G672" i="1"/>
  <c r="H672" i="1"/>
  <c r="Y672" i="1" s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R673" i="1" s="1"/>
  <c r="S673" i="1" s="1"/>
  <c r="F673" i="1"/>
  <c r="G673" i="1"/>
  <c r="H673" i="1"/>
  <c r="Y673" i="1" s="1"/>
  <c r="AE673" i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V674" i="1"/>
  <c r="A675" i="1"/>
  <c r="B675" i="1"/>
  <c r="C675" i="1"/>
  <c r="D675" i="1" s="1"/>
  <c r="X675" i="1" s="1"/>
  <c r="E675" i="1"/>
  <c r="F675" i="1"/>
  <c r="G675" i="1"/>
  <c r="H675" i="1"/>
  <c r="Y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AE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T676" i="1" s="1"/>
  <c r="AC676" i="1" s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 s="1"/>
  <c r="I677" i="1"/>
  <c r="J677" i="1"/>
  <c r="Z677" i="1" s="1"/>
  <c r="AA677" i="1" s="1"/>
  <c r="K677" i="1"/>
  <c r="L677" i="1"/>
  <c r="M677" i="1"/>
  <c r="N677" i="1"/>
  <c r="O677" i="1"/>
  <c r="P677" i="1"/>
  <c r="R677" i="1"/>
  <c r="S677" i="1"/>
  <c r="V677" i="1"/>
  <c r="AE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 s="1"/>
  <c r="AE682" i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T684" i="1" s="1"/>
  <c r="L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M685" i="1"/>
  <c r="N685" i="1"/>
  <c r="O685" i="1"/>
  <c r="P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B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V689" i="1" s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A692" i="1"/>
  <c r="B692" i="1"/>
  <c r="C692" i="1"/>
  <c r="D692" i="1"/>
  <c r="X692" i="1" s="1"/>
  <c r="E692" i="1"/>
  <c r="R692" i="1" s="1"/>
  <c r="S692" i="1" s="1"/>
  <c r="F692" i="1"/>
  <c r="G692" i="1"/>
  <c r="H692" i="1"/>
  <c r="Y692" i="1" s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 s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F696" i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I699" i="1"/>
  <c r="J699" i="1"/>
  <c r="Z699" i="1" s="1"/>
  <c r="AA699" i="1" s="1"/>
  <c r="K699" i="1"/>
  <c r="L699" i="1"/>
  <c r="V699" i="1" s="1"/>
  <c r="M699" i="1"/>
  <c r="N699" i="1"/>
  <c r="O699" i="1"/>
  <c r="P699" i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/>
  <c r="I700" i="1"/>
  <c r="J700" i="1"/>
  <c r="Z700" i="1" s="1"/>
  <c r="AA700" i="1" s="1"/>
  <c r="K700" i="1"/>
  <c r="L700" i="1"/>
  <c r="T700" i="1" s="1"/>
  <c r="AC700" i="1" s="1"/>
  <c r="AD700" i="1" s="1"/>
  <c r="M700" i="1"/>
  <c r="N700" i="1"/>
  <c r="O700" i="1"/>
  <c r="P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R703" i="1" s="1"/>
  <c r="S703" i="1" s="1"/>
  <c r="G703" i="1"/>
  <c r="H703" i="1"/>
  <c r="Y703" i="1" s="1"/>
  <c r="AE703" i="1" s="1"/>
  <c r="I703" i="1"/>
  <c r="J703" i="1"/>
  <c r="Z703" i="1" s="1"/>
  <c r="K703" i="1"/>
  <c r="L703" i="1"/>
  <c r="M703" i="1"/>
  <c r="N703" i="1"/>
  <c r="O703" i="1"/>
  <c r="P703" i="1"/>
  <c r="AA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I707" i="1"/>
  <c r="J707" i="1"/>
  <c r="Z707" i="1"/>
  <c r="AA707" i="1"/>
  <c r="K707" i="1"/>
  <c r="L707" i="1"/>
  <c r="M707" i="1"/>
  <c r="N707" i="1"/>
  <c r="O707" i="1"/>
  <c r="P707" i="1"/>
  <c r="V707" i="1"/>
  <c r="AE707" i="1"/>
  <c r="A708" i="1"/>
  <c r="B708" i="1"/>
  <c r="C708" i="1"/>
  <c r="D708" i="1" s="1"/>
  <c r="X708" i="1" s="1"/>
  <c r="E708" i="1"/>
  <c r="F708" i="1"/>
  <c r="R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S708" i="1"/>
  <c r="A709" i="1"/>
  <c r="B709" i="1"/>
  <c r="C709" i="1"/>
  <c r="D709" i="1" s="1"/>
  <c r="X709" i="1" s="1"/>
  <c r="E709" i="1"/>
  <c r="F709" i="1"/>
  <c r="G709" i="1"/>
  <c r="H709" i="1"/>
  <c r="Y709" i="1" s="1"/>
  <c r="I709" i="1"/>
  <c r="J709" i="1"/>
  <c r="Z709" i="1" s="1"/>
  <c r="AA709" i="1" s="1"/>
  <c r="K709" i="1"/>
  <c r="L709" i="1"/>
  <c r="V709" i="1" s="1"/>
  <c r="T709" i="1"/>
  <c r="AB709" i="1" s="1"/>
  <c r="M709" i="1"/>
  <c r="N709" i="1"/>
  <c r="O709" i="1"/>
  <c r="P709" i="1"/>
  <c r="R709" i="1"/>
  <c r="S709" i="1" s="1"/>
  <c r="AE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 s="1"/>
  <c r="E715" i="1"/>
  <c r="F715" i="1"/>
  <c r="G715" i="1"/>
  <c r="H715" i="1"/>
  <c r="Y715" i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 s="1"/>
  <c r="X716" i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/>
  <c r="X720" i="1"/>
  <c r="E720" i="1"/>
  <c r="F720" i="1"/>
  <c r="R720" i="1"/>
  <c r="S720" i="1" s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R722" i="1" s="1"/>
  <c r="S722" i="1" s="1"/>
  <c r="F722" i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/>
  <c r="E725" i="1"/>
  <c r="F725" i="1"/>
  <c r="G725" i="1"/>
  <c r="H725" i="1"/>
  <c r="Y725" i="1"/>
  <c r="AE725" i="1" s="1"/>
  <c r="I725" i="1"/>
  <c r="J725" i="1"/>
  <c r="Z725" i="1"/>
  <c r="AA725" i="1" s="1"/>
  <c r="K725" i="1"/>
  <c r="L725" i="1"/>
  <c r="M725" i="1"/>
  <c r="N725" i="1"/>
  <c r="O725" i="1"/>
  <c r="P725" i="1"/>
  <c r="R725" i="1"/>
  <c r="S725" i="1"/>
  <c r="A726" i="1"/>
  <c r="B726" i="1"/>
  <c r="C726" i="1"/>
  <c r="D726" i="1" s="1"/>
  <c r="X726" i="1" s="1"/>
  <c r="E726" i="1"/>
  <c r="F726" i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/>
  <c r="E728" i="1"/>
  <c r="R728" i="1" s="1"/>
  <c r="S728" i="1" s="1"/>
  <c r="F728" i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AF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R732" i="1" s="1"/>
  <c r="S732" i="1" s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/>
  <c r="E736" i="1"/>
  <c r="F736" i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R737" i="1" s="1"/>
  <c r="S737" i="1" s="1"/>
  <c r="G737" i="1"/>
  <c r="H737" i="1"/>
  <c r="Y737" i="1" s="1"/>
  <c r="AE737" i="1" s="1"/>
  <c r="I737" i="1"/>
  <c r="J737" i="1"/>
  <c r="Z737" i="1"/>
  <c r="AA737" i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T739" i="1" s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/>
  <c r="AC743" i="1"/>
  <c r="AD743" i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AF745" i="1" s="1"/>
  <c r="I745" i="1"/>
  <c r="J745" i="1"/>
  <c r="K745" i="1"/>
  <c r="L745" i="1"/>
  <c r="T745" i="1" s="1"/>
  <c r="AC745" i="1" s="1"/>
  <c r="AD745" i="1"/>
  <c r="M745" i="1"/>
  <c r="N745" i="1"/>
  <c r="O745" i="1"/>
  <c r="P745" i="1"/>
  <c r="R745" i="1"/>
  <c r="S745" i="1" s="1"/>
  <c r="Z745" i="1"/>
  <c r="AA745" i="1" s="1"/>
  <c r="AB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Z746" i="1"/>
  <c r="AA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/>
  <c r="S748" i="1" s="1"/>
  <c r="G748" i="1"/>
  <c r="H748" i="1"/>
  <c r="Y748" i="1"/>
  <c r="AE748" i="1" s="1"/>
  <c r="I748" i="1"/>
  <c r="J748" i="1"/>
  <c r="Z748" i="1" s="1"/>
  <c r="K748" i="1"/>
  <c r="L748" i="1"/>
  <c r="T748" i="1" s="1"/>
  <c r="AC748" i="1" s="1"/>
  <c r="AD748" i="1" s="1"/>
  <c r="M748" i="1"/>
  <c r="N748" i="1"/>
  <c r="O748" i="1"/>
  <c r="P748" i="1"/>
  <c r="AA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/>
  <c r="AB749" i="1" s="1"/>
  <c r="A750" i="1"/>
  <c r="B750" i="1"/>
  <c r="C750" i="1"/>
  <c r="D750" i="1" s="1"/>
  <c r="X750" i="1" s="1"/>
  <c r="E750" i="1"/>
  <c r="F750" i="1"/>
  <c r="G750" i="1"/>
  <c r="H750" i="1"/>
  <c r="Y750" i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/>
  <c r="I751" i="1"/>
  <c r="J751" i="1"/>
  <c r="K751" i="1"/>
  <c r="T751" i="1" s="1"/>
  <c r="AC751" i="1" s="1"/>
  <c r="AD751" i="1" s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AF754" i="1" s="1"/>
  <c r="AG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 s="1"/>
  <c r="I755" i="1"/>
  <c r="J755" i="1"/>
  <c r="Z755" i="1" s="1"/>
  <c r="K755" i="1"/>
  <c r="L755" i="1"/>
  <c r="M755" i="1"/>
  <c r="N755" i="1"/>
  <c r="O755" i="1"/>
  <c r="P755" i="1"/>
  <c r="AA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/>
  <c r="AC757" i="1"/>
  <c r="AD757" i="1"/>
  <c r="M757" i="1"/>
  <c r="N757" i="1"/>
  <c r="O757" i="1"/>
  <c r="P757" i="1"/>
  <c r="R757" i="1"/>
  <c r="S757" i="1"/>
  <c r="Z757" i="1"/>
  <c r="AA757" i="1"/>
  <c r="A758" i="1"/>
  <c r="B758" i="1"/>
  <c r="C758" i="1"/>
  <c r="D758" i="1" s="1"/>
  <c r="X758" i="1" s="1"/>
  <c r="E758" i="1"/>
  <c r="F758" i="1"/>
  <c r="G758" i="1"/>
  <c r="H758" i="1"/>
  <c r="Y758" i="1"/>
  <c r="AE758" i="1" s="1"/>
  <c r="I758" i="1"/>
  <c r="J758" i="1"/>
  <c r="K758" i="1"/>
  <c r="L758" i="1"/>
  <c r="T758" i="1" s="1"/>
  <c r="AC758" i="1" s="1"/>
  <c r="AD758" i="1" s="1"/>
  <c r="AF758" i="1" s="1"/>
  <c r="M758" i="1"/>
  <c r="N758" i="1"/>
  <c r="O758" i="1"/>
  <c r="P758" i="1"/>
  <c r="R758" i="1"/>
  <c r="S758" i="1" s="1"/>
  <c r="Z758" i="1"/>
  <c r="AA758" i="1" s="1"/>
  <c r="A759" i="1"/>
  <c r="B759" i="1"/>
  <c r="C759" i="1"/>
  <c r="D759" i="1" s="1"/>
  <c r="X759" i="1" s="1"/>
  <c r="E759" i="1"/>
  <c r="R759" i="1" s="1"/>
  <c r="S759" i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 s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/>
  <c r="X762" i="1"/>
  <c r="E762" i="1"/>
  <c r="F762" i="1"/>
  <c r="R762" i="1" s="1"/>
  <c r="G762" i="1"/>
  <c r="H762" i="1"/>
  <c r="Y762" i="1" s="1"/>
  <c r="AE762" i="1" s="1"/>
  <c r="I762" i="1"/>
  <c r="J762" i="1"/>
  <c r="K762" i="1"/>
  <c r="T762" i="1" s="1"/>
  <c r="AC762" i="1" s="1"/>
  <c r="AD762" i="1" s="1"/>
  <c r="L762" i="1"/>
  <c r="M762" i="1"/>
  <c r="N762" i="1"/>
  <c r="O762" i="1"/>
  <c r="P762" i="1"/>
  <c r="S762" i="1"/>
  <c r="Z762" i="1"/>
  <c r="AA762" i="1" s="1"/>
  <c r="AB762" i="1" s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T763" i="1" s="1"/>
  <c r="AC763" i="1" s="1"/>
  <c r="AD763" i="1" s="1"/>
  <c r="AF763" i="1" s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AF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T765" i="1" s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AF767" i="1" s="1"/>
  <c r="AG767" i="1" s="1"/>
  <c r="AH767" i="1" s="1"/>
  <c r="I767" i="1"/>
  <c r="J767" i="1"/>
  <c r="K767" i="1"/>
  <c r="L767" i="1"/>
  <c r="T767" i="1" s="1"/>
  <c r="AC767" i="1"/>
  <c r="AD767" i="1"/>
  <c r="M767" i="1"/>
  <c r="N767" i="1"/>
  <c r="O767" i="1"/>
  <c r="P767" i="1"/>
  <c r="R767" i="1"/>
  <c r="S767" i="1" s="1"/>
  <c r="Z767" i="1"/>
  <c r="AA767" i="1"/>
  <c r="A768" i="1"/>
  <c r="B768" i="1"/>
  <c r="C768" i="1"/>
  <c r="D768" i="1" s="1"/>
  <c r="X768" i="1" s="1"/>
  <c r="E768" i="1"/>
  <c r="F768" i="1"/>
  <c r="G768" i="1"/>
  <c r="H768" i="1"/>
  <c r="Y768" i="1"/>
  <c r="AE768" i="1" s="1"/>
  <c r="I768" i="1"/>
  <c r="J768" i="1"/>
  <c r="K768" i="1"/>
  <c r="L768" i="1"/>
  <c r="T768" i="1" s="1"/>
  <c r="AC768" i="1" s="1"/>
  <c r="AD768" i="1" s="1"/>
  <c r="M768" i="1"/>
  <c r="N768" i="1"/>
  <c r="O768" i="1"/>
  <c r="P768" i="1"/>
  <c r="R768" i="1"/>
  <c r="S768" i="1" s="1"/>
  <c r="Z768" i="1"/>
  <c r="AA768" i="1" s="1"/>
  <c r="A769" i="1"/>
  <c r="B769" i="1"/>
  <c r="C769" i="1"/>
  <c r="D769" i="1" s="1"/>
  <c r="X769" i="1"/>
  <c r="E769" i="1"/>
  <c r="F769" i="1"/>
  <c r="R769" i="1"/>
  <c r="S769" i="1" s="1"/>
  <c r="G769" i="1"/>
  <c r="H769" i="1"/>
  <c r="Y769" i="1" s="1"/>
  <c r="AE769" i="1" s="1"/>
  <c r="I769" i="1"/>
  <c r="J769" i="1"/>
  <c r="Z769" i="1" s="1"/>
  <c r="AA769" i="1" s="1"/>
  <c r="AB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S771" i="1"/>
  <c r="F771" i="1"/>
  <c r="R771" i="1" s="1"/>
  <c r="G771" i="1"/>
  <c r="H771" i="1"/>
  <c r="Y771" i="1" s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/>
  <c r="AE773" i="1" s="1"/>
  <c r="I773" i="1"/>
  <c r="J773" i="1"/>
  <c r="Z773" i="1" s="1"/>
  <c r="AA773" i="1" s="1"/>
  <c r="AB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/>
  <c r="AE774" i="1" s="1"/>
  <c r="AF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/>
  <c r="AE776" i="1" s="1"/>
  <c r="I776" i="1"/>
  <c r="J776" i="1"/>
  <c r="Z776" i="1" s="1"/>
  <c r="K776" i="1"/>
  <c r="L776" i="1"/>
  <c r="M776" i="1"/>
  <c r="N776" i="1"/>
  <c r="O776" i="1"/>
  <c r="P776" i="1"/>
  <c r="R776" i="1"/>
  <c r="S776" i="1" s="1"/>
  <c r="AA776" i="1"/>
  <c r="A777" i="1"/>
  <c r="B777" i="1"/>
  <c r="C777" i="1"/>
  <c r="D777" i="1" s="1"/>
  <c r="X777" i="1"/>
  <c r="E777" i="1"/>
  <c r="F777" i="1"/>
  <c r="R777" i="1"/>
  <c r="S777" i="1" s="1"/>
  <c r="G777" i="1"/>
  <c r="H777" i="1"/>
  <c r="Y777" i="1" s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S778" i="1" s="1"/>
  <c r="F778" i="1"/>
  <c r="G778" i="1"/>
  <c r="H778" i="1"/>
  <c r="Y778" i="1" s="1"/>
  <c r="AE778" i="1" s="1"/>
  <c r="I778" i="1"/>
  <c r="J778" i="1"/>
  <c r="K778" i="1"/>
  <c r="L778" i="1"/>
  <c r="T778" i="1" s="1"/>
  <c r="AC778" i="1" s="1"/>
  <c r="AD778" i="1"/>
  <c r="M778" i="1"/>
  <c r="N778" i="1"/>
  <c r="O778" i="1"/>
  <c r="P778" i="1"/>
  <c r="Z778" i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 s="1"/>
  <c r="I779" i="1"/>
  <c r="J779" i="1"/>
  <c r="K779" i="1"/>
  <c r="L779" i="1"/>
  <c r="T779" i="1"/>
  <c r="AC779" i="1" s="1"/>
  <c r="AD779" i="1" s="1"/>
  <c r="AF779" i="1" s="1"/>
  <c r="M779" i="1"/>
  <c r="N779" i="1"/>
  <c r="O779" i="1"/>
  <c r="P779" i="1"/>
  <c r="R779" i="1"/>
  <c r="S779" i="1"/>
  <c r="Z779" i="1"/>
  <c r="AA779" i="1"/>
  <c r="A780" i="1"/>
  <c r="B780" i="1"/>
  <c r="C780" i="1"/>
  <c r="D780" i="1" s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R782" i="1"/>
  <c r="S782" i="1"/>
  <c r="Z782" i="1"/>
  <c r="AA782" i="1" s="1"/>
  <c r="A783" i="1"/>
  <c r="B783" i="1"/>
  <c r="C783" i="1"/>
  <c r="D783" i="1" s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Z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K784" i="1"/>
  <c r="T784" i="1" s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F785" i="1"/>
  <c r="R785" i="1"/>
  <c r="S785" i="1" s="1"/>
  <c r="G785" i="1"/>
  <c r="H785" i="1"/>
  <c r="Y785" i="1"/>
  <c r="AE785" i="1" s="1"/>
  <c r="I785" i="1"/>
  <c r="J785" i="1"/>
  <c r="K785" i="1"/>
  <c r="L785" i="1"/>
  <c r="T785" i="1" s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 s="1"/>
  <c r="I786" i="1"/>
  <c r="J786" i="1"/>
  <c r="K786" i="1"/>
  <c r="T786" i="1" s="1"/>
  <c r="AC786" i="1" s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AF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/>
  <c r="A788" i="1"/>
  <c r="B788" i="1"/>
  <c r="C788" i="1"/>
  <c r="D788" i="1" s="1"/>
  <c r="X788" i="1"/>
  <c r="E788" i="1"/>
  <c r="F788" i="1"/>
  <c r="R788" i="1" s="1"/>
  <c r="S788" i="1"/>
  <c r="G788" i="1"/>
  <c r="H788" i="1"/>
  <c r="I788" i="1"/>
  <c r="J788" i="1"/>
  <c r="Z788" i="1" s="1"/>
  <c r="AA788" i="1" s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 s="1"/>
  <c r="X789" i="1" s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 s="1"/>
  <c r="X790" i="1"/>
  <c r="E790" i="1"/>
  <c r="F790" i="1"/>
  <c r="G790" i="1"/>
  <c r="H790" i="1"/>
  <c r="Y790" i="1"/>
  <c r="AE790" i="1" s="1"/>
  <c r="I790" i="1"/>
  <c r="J790" i="1"/>
  <c r="Z790" i="1" s="1"/>
  <c r="AA790" i="1" s="1"/>
  <c r="K790" i="1"/>
  <c r="T790" i="1" s="1"/>
  <c r="U790" i="1" s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 s="1"/>
  <c r="X791" i="1"/>
  <c r="E791" i="1"/>
  <c r="F791" i="1"/>
  <c r="R791" i="1" s="1"/>
  <c r="S791" i="1" s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/>
  <c r="E792" i="1"/>
  <c r="F792" i="1"/>
  <c r="G792" i="1"/>
  <c r="H792" i="1"/>
  <c r="Y792" i="1" s="1"/>
  <c r="I792" i="1"/>
  <c r="J792" i="1"/>
  <c r="Z792" i="1" s="1"/>
  <c r="K792" i="1"/>
  <c r="L792" i="1"/>
  <c r="M792" i="1"/>
  <c r="N792" i="1"/>
  <c r="O792" i="1"/>
  <c r="P792" i="1"/>
  <c r="AA792" i="1"/>
  <c r="AE792" i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K793" i="1"/>
  <c r="L793" i="1"/>
  <c r="V793" i="1"/>
  <c r="M793" i="1"/>
  <c r="N793" i="1"/>
  <c r="O793" i="1"/>
  <c r="P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A795" i="1"/>
  <c r="B795" i="1"/>
  <c r="C795" i="1"/>
  <c r="D795" i="1" s="1"/>
  <c r="X795" i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 s="1"/>
  <c r="A799" i="1"/>
  <c r="B799" i="1"/>
  <c r="C799" i="1"/>
  <c r="D799" i="1" s="1"/>
  <c r="X799" i="1"/>
  <c r="E799" i="1"/>
  <c r="F799" i="1"/>
  <c r="R799" i="1" s="1"/>
  <c r="S799" i="1" s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 s="1"/>
  <c r="X801" i="1" s="1"/>
  <c r="E801" i="1"/>
  <c r="F801" i="1"/>
  <c r="G801" i="1"/>
  <c r="H801" i="1"/>
  <c r="Y801" i="1" s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/>
  <c r="A803" i="1"/>
  <c r="B803" i="1"/>
  <c r="C803" i="1"/>
  <c r="D803" i="1" s="1"/>
  <c r="X803" i="1" s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 s="1"/>
  <c r="X804" i="1"/>
  <c r="E804" i="1"/>
  <c r="F804" i="1"/>
  <c r="R804" i="1" s="1"/>
  <c r="S804" i="1" s="1"/>
  <c r="G804" i="1"/>
  <c r="H804" i="1"/>
  <c r="I804" i="1"/>
  <c r="J804" i="1"/>
  <c r="Z804" i="1" s="1"/>
  <c r="AA804" i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/>
  <c r="AE805" i="1" s="1"/>
  <c r="I805" i="1"/>
  <c r="J805" i="1"/>
  <c r="Z805" i="1" s="1"/>
  <c r="K805" i="1"/>
  <c r="L805" i="1"/>
  <c r="V805" i="1"/>
  <c r="M805" i="1"/>
  <c r="N805" i="1"/>
  <c r="O805" i="1"/>
  <c r="P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B806" i="1" s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/>
  <c r="E808" i="1"/>
  <c r="F808" i="1"/>
  <c r="R808" i="1" s="1"/>
  <c r="S808" i="1" s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V808" i="1"/>
  <c r="Y808" i="1"/>
  <c r="AE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K809" i="1"/>
  <c r="L809" i="1"/>
  <c r="T809" i="1" s="1"/>
  <c r="V809" i="1"/>
  <c r="M809" i="1"/>
  <c r="N809" i="1"/>
  <c r="O809" i="1"/>
  <c r="P809" i="1"/>
  <c r="Z809" i="1"/>
  <c r="AA809" i="1"/>
  <c r="A810" i="1"/>
  <c r="B810" i="1"/>
  <c r="C810" i="1"/>
  <c r="D810" i="1" s="1"/>
  <c r="X810" i="1"/>
  <c r="E810" i="1"/>
  <c r="F810" i="1"/>
  <c r="R810" i="1" s="1"/>
  <c r="S810" i="1" s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A811" i="1"/>
  <c r="B811" i="1"/>
  <c r="C811" i="1"/>
  <c r="D811" i="1" s="1"/>
  <c r="X811" i="1" s="1"/>
  <c r="E811" i="1"/>
  <c r="F811" i="1"/>
  <c r="R811" i="1" s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/>
  <c r="E812" i="1"/>
  <c r="F812" i="1"/>
  <c r="R812" i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/>
  <c r="E813" i="1"/>
  <c r="R813" i="1" s="1"/>
  <c r="S813" i="1" s="1"/>
  <c r="F813" i="1"/>
  <c r="G813" i="1"/>
  <c r="H813" i="1"/>
  <c r="Y813" i="1" s="1"/>
  <c r="AE813" i="1" s="1"/>
  <c r="I813" i="1"/>
  <c r="J813" i="1"/>
  <c r="Z813" i="1" s="1"/>
  <c r="AA813" i="1" s="1"/>
  <c r="K813" i="1"/>
  <c r="T813" i="1" s="1"/>
  <c r="L813" i="1"/>
  <c r="V813" i="1" s="1"/>
  <c r="M813" i="1"/>
  <c r="N813" i="1"/>
  <c r="O813" i="1"/>
  <c r="P813" i="1"/>
  <c r="A814" i="1"/>
  <c r="B814" i="1"/>
  <c r="C814" i="1"/>
  <c r="D814" i="1" s="1"/>
  <c r="X814" i="1"/>
  <c r="E814" i="1"/>
  <c r="F814" i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R814" i="1"/>
  <c r="S814" i="1" s="1"/>
  <c r="Z814" i="1"/>
  <c r="AA814" i="1" s="1"/>
  <c r="A815" i="1"/>
  <c r="B815" i="1"/>
  <c r="C815" i="1"/>
  <c r="D815" i="1" s="1"/>
  <c r="X815" i="1"/>
  <c r="E815" i="1"/>
  <c r="F815" i="1"/>
  <c r="R815" i="1" s="1"/>
  <c r="S815" i="1" s="1"/>
  <c r="G815" i="1"/>
  <c r="H815" i="1"/>
  <c r="I815" i="1"/>
  <c r="J815" i="1"/>
  <c r="Z815" i="1" s="1"/>
  <c r="AA815" i="1" s="1"/>
  <c r="AB815" i="1" s="1"/>
  <c r="K815" i="1"/>
  <c r="T815" i="1" s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V816" i="1"/>
  <c r="A817" i="1"/>
  <c r="B817" i="1"/>
  <c r="C817" i="1"/>
  <c r="D817" i="1" s="1"/>
  <c r="X817" i="1" s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 s="1"/>
  <c r="X818" i="1"/>
  <c r="E818" i="1"/>
  <c r="F818" i="1"/>
  <c r="G818" i="1"/>
  <c r="H818" i="1"/>
  <c r="I818" i="1"/>
  <c r="J818" i="1"/>
  <c r="Z818" i="1" s="1"/>
  <c r="AA818" i="1" s="1"/>
  <c r="K818" i="1"/>
  <c r="L818" i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 s="1"/>
  <c r="E819" i="1"/>
  <c r="F819" i="1"/>
  <c r="G819" i="1"/>
  <c r="H819" i="1"/>
  <c r="I819" i="1"/>
  <c r="J819" i="1"/>
  <c r="Z819" i="1" s="1"/>
  <c r="AA819" i="1" s="1"/>
  <c r="AB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/>
  <c r="E820" i="1"/>
  <c r="F820" i="1"/>
  <c r="R820" i="1" s="1"/>
  <c r="S820" i="1" s="1"/>
  <c r="G820" i="1"/>
  <c r="H820" i="1"/>
  <c r="I820" i="1"/>
  <c r="J820" i="1"/>
  <c r="Z820" i="1" s="1"/>
  <c r="AA820" i="1"/>
  <c r="K820" i="1"/>
  <c r="T820" i="1" s="1"/>
  <c r="L820" i="1"/>
  <c r="M820" i="1"/>
  <c r="N820" i="1"/>
  <c r="O820" i="1"/>
  <c r="P820" i="1"/>
  <c r="V820" i="1"/>
  <c r="Y820" i="1"/>
  <c r="AE820" i="1"/>
  <c r="A821" i="1"/>
  <c r="B821" i="1"/>
  <c r="C821" i="1"/>
  <c r="D821" i="1" s="1"/>
  <c r="X821" i="1" s="1"/>
  <c r="E821" i="1"/>
  <c r="F821" i="1"/>
  <c r="R821" i="1" s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S821" i="1"/>
  <c r="Z821" i="1"/>
  <c r="AA821" i="1" s="1"/>
  <c r="A822" i="1"/>
  <c r="B822" i="1"/>
  <c r="C822" i="1"/>
  <c r="D822" i="1" s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T822" i="1" s="1"/>
  <c r="AB822" i="1" s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V824" i="1" s="1"/>
  <c r="M824" i="1"/>
  <c r="N824" i="1"/>
  <c r="O824" i="1"/>
  <c r="P824" i="1"/>
  <c r="A825" i="1"/>
  <c r="B825" i="1"/>
  <c r="C825" i="1"/>
  <c r="D825" i="1" s="1"/>
  <c r="X825" i="1" s="1"/>
  <c r="E825" i="1"/>
  <c r="R825" i="1" s="1"/>
  <c r="S825" i="1" s="1"/>
  <c r="F825" i="1"/>
  <c r="G825" i="1"/>
  <c r="H825" i="1"/>
  <c r="Y825" i="1" s="1"/>
  <c r="AE825" i="1" s="1"/>
  <c r="I825" i="1"/>
  <c r="J825" i="1"/>
  <c r="K825" i="1"/>
  <c r="T825" i="1" s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R829" i="1" s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B834" i="1" s="1"/>
  <c r="A835" i="1"/>
  <c r="B835" i="1"/>
  <c r="C835" i="1"/>
  <c r="D835" i="1" s="1"/>
  <c r="X835" i="1" s="1"/>
  <c r="E835" i="1"/>
  <c r="F835" i="1"/>
  <c r="G835" i="1"/>
  <c r="H835" i="1"/>
  <c r="Y835" i="1" s="1"/>
  <c r="AE835" i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 s="1"/>
  <c r="E836" i="1"/>
  <c r="F836" i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T837" i="1" s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R839" i="1" s="1"/>
  <c r="F839" i="1"/>
  <c r="G839" i="1"/>
  <c r="H839" i="1"/>
  <c r="Y839" i="1" s="1"/>
  <c r="AE839" i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/>
  <c r="AA840" i="1" s="1"/>
  <c r="AB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R843" i="1" s="1"/>
  <c r="S843" i="1" s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V848" i="1" s="1"/>
  <c r="M848" i="1"/>
  <c r="N848" i="1"/>
  <c r="O848" i="1"/>
  <c r="P848" i="1"/>
  <c r="A849" i="1"/>
  <c r="B849" i="1"/>
  <c r="C849" i="1"/>
  <c r="D849" i="1"/>
  <c r="X849" i="1"/>
  <c r="E849" i="1"/>
  <c r="F849" i="1"/>
  <c r="G849" i="1"/>
  <c r="H849" i="1"/>
  <c r="Y849" i="1" s="1"/>
  <c r="AE849" i="1" s="1"/>
  <c r="I849" i="1"/>
  <c r="J849" i="1"/>
  <c r="Z849" i="1" s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T854" i="1" s="1"/>
  <c r="AC854" i="1" s="1"/>
  <c r="M854" i="1"/>
  <c r="N854" i="1"/>
  <c r="O854" i="1"/>
  <c r="P854" i="1"/>
  <c r="A855" i="1"/>
  <c r="B855" i="1"/>
  <c r="C855" i="1"/>
  <c r="D855" i="1" s="1"/>
  <c r="X855" i="1" s="1"/>
  <c r="E855" i="1"/>
  <c r="F855" i="1"/>
  <c r="R855" i="1" s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K856" i="1"/>
  <c r="L856" i="1"/>
  <c r="V856" i="1" s="1"/>
  <c r="M856" i="1"/>
  <c r="N856" i="1"/>
  <c r="O856" i="1"/>
  <c r="P856" i="1"/>
  <c r="A857" i="1"/>
  <c r="B857" i="1"/>
  <c r="C857" i="1"/>
  <c r="D857" i="1" s="1"/>
  <c r="X857" i="1" s="1"/>
  <c r="E857" i="1"/>
  <c r="R857" i="1" s="1"/>
  <c r="F857" i="1"/>
  <c r="G857" i="1"/>
  <c r="H857" i="1"/>
  <c r="Y857" i="1" s="1"/>
  <c r="AE857" i="1" s="1"/>
  <c r="I857" i="1"/>
  <c r="J857" i="1"/>
  <c r="Z857" i="1" s="1"/>
  <c r="AA857" i="1" s="1"/>
  <c r="K857" i="1"/>
  <c r="T857" i="1" s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/>
  <c r="AE860" i="1"/>
  <c r="I860" i="1"/>
  <c r="J860" i="1"/>
  <c r="Z860" i="1" s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 s="1"/>
  <c r="X863" i="1"/>
  <c r="E863" i="1"/>
  <c r="R863" i="1" s="1"/>
  <c r="S863" i="1" s="1"/>
  <c r="F863" i="1"/>
  <c r="G863" i="1"/>
  <c r="H863" i="1"/>
  <c r="Y863" i="1" s="1"/>
  <c r="AE863" i="1" s="1"/>
  <c r="I863" i="1"/>
  <c r="J863" i="1"/>
  <c r="K863" i="1"/>
  <c r="T863" i="1" s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 s="1"/>
  <c r="I864" i="1"/>
  <c r="J864" i="1"/>
  <c r="Z864" i="1" s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 s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R871" i="1" s="1"/>
  <c r="F871" i="1"/>
  <c r="G871" i="1"/>
  <c r="H871" i="1"/>
  <c r="Y871" i="1" s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G873" i="1"/>
  <c r="H873" i="1"/>
  <c r="Y873" i="1"/>
  <c r="AE873" i="1" s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 s="1"/>
  <c r="X875" i="1" s="1"/>
  <c r="E875" i="1"/>
  <c r="F875" i="1"/>
  <c r="R875" i="1" s="1"/>
  <c r="G875" i="1"/>
  <c r="H875" i="1"/>
  <c r="Y875" i="1" s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R880" i="1" s="1"/>
  <c r="S880" i="1" s="1"/>
  <c r="F880" i="1"/>
  <c r="G880" i="1"/>
  <c r="H880" i="1"/>
  <c r="Y880" i="1"/>
  <c r="AE880" i="1"/>
  <c r="I880" i="1"/>
  <c r="J880" i="1"/>
  <c r="Z880" i="1"/>
  <c r="AA880" i="1" s="1"/>
  <c r="K880" i="1"/>
  <c r="L880" i="1"/>
  <c r="V880" i="1" s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 s="1"/>
  <c r="I881" i="1"/>
  <c r="J881" i="1"/>
  <c r="Z881" i="1" s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/>
  <c r="X882" i="1" s="1"/>
  <c r="E882" i="1"/>
  <c r="F882" i="1"/>
  <c r="R882" i="1" s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R883" i="1" s="1"/>
  <c r="S883" i="1" s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R886" i="1" s="1"/>
  <c r="S886" i="1" s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R887" i="1" s="1"/>
  <c r="G887" i="1"/>
  <c r="H887" i="1"/>
  <c r="Y887" i="1" s="1"/>
  <c r="AE887" i="1" s="1"/>
  <c r="I887" i="1"/>
  <c r="J887" i="1"/>
  <c r="Z887" i="1" s="1"/>
  <c r="AA887" i="1" s="1"/>
  <c r="K887" i="1"/>
  <c r="L887" i="1"/>
  <c r="V887" i="1" s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R889" i="1" s="1"/>
  <c r="S889" i="1" s="1"/>
  <c r="F889" i="1"/>
  <c r="G889" i="1"/>
  <c r="H889" i="1"/>
  <c r="Y889" i="1" s="1"/>
  <c r="AE889" i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T890" i="1" s="1"/>
  <c r="AC890" i="1" s="1"/>
  <c r="AD890" i="1" s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R895" i="1" s="1"/>
  <c r="S895" i="1" s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B898" i="1" s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R903" i="1" s="1"/>
  <c r="F903" i="1"/>
  <c r="G903" i="1"/>
  <c r="H903" i="1"/>
  <c r="Y903" i="1" s="1"/>
  <c r="AE903" i="1"/>
  <c r="I903" i="1"/>
  <c r="J903" i="1"/>
  <c r="K903" i="1"/>
  <c r="T903" i="1" s="1"/>
  <c r="AC903" i="1" s="1"/>
  <c r="AD903" i="1" s="1"/>
  <c r="L903" i="1"/>
  <c r="M903" i="1"/>
  <c r="N903" i="1"/>
  <c r="O903" i="1"/>
  <c r="P903" i="1"/>
  <c r="Z903" i="1"/>
  <c r="AA903" i="1" s="1"/>
  <c r="AB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AF906" i="1" s="1"/>
  <c r="AG906" i="1" s="1"/>
  <c r="AH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/>
  <c r="E907" i="1"/>
  <c r="F907" i="1"/>
  <c r="R907" i="1" s="1"/>
  <c r="G907" i="1"/>
  <c r="H907" i="1"/>
  <c r="Y907" i="1" s="1"/>
  <c r="AE907" i="1" s="1"/>
  <c r="I907" i="1"/>
  <c r="J907" i="1"/>
  <c r="Z907" i="1" s="1"/>
  <c r="AA907" i="1" s="1"/>
  <c r="AB907" i="1" s="1"/>
  <c r="K907" i="1"/>
  <c r="L907" i="1"/>
  <c r="V907" i="1" s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R914" i="1" s="1"/>
  <c r="G914" i="1"/>
  <c r="H914" i="1"/>
  <c r="Y914" i="1"/>
  <c r="AE914" i="1" s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R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/>
  <c r="AE918" i="1" s="1"/>
  <c r="I918" i="1"/>
  <c r="J918" i="1"/>
  <c r="K918" i="1"/>
  <c r="L918" i="1"/>
  <c r="V918" i="1" s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R919" i="1" s="1"/>
  <c r="G919" i="1"/>
  <c r="H919" i="1"/>
  <c r="Y919" i="1" s="1"/>
  <c r="AE919" i="1" s="1"/>
  <c r="I919" i="1"/>
  <c r="J919" i="1"/>
  <c r="Z919" i="1" s="1"/>
  <c r="AA919" i="1" s="1"/>
  <c r="K919" i="1"/>
  <c r="L919" i="1"/>
  <c r="T919" i="1" s="1"/>
  <c r="U919" i="1" s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R921" i="1" s="1"/>
  <c r="F921" i="1"/>
  <c r="G921" i="1"/>
  <c r="H921" i="1"/>
  <c r="Y921" i="1" s="1"/>
  <c r="AE921" i="1"/>
  <c r="I921" i="1"/>
  <c r="J921" i="1"/>
  <c r="Z921" i="1" s="1"/>
  <c r="K921" i="1"/>
  <c r="T921" i="1" s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AF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K925" i="1"/>
  <c r="L925" i="1"/>
  <c r="M925" i="1"/>
  <c r="N925" i="1"/>
  <c r="O925" i="1"/>
  <c r="P925" i="1"/>
  <c r="AA925" i="1"/>
  <c r="AB925" i="1" s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G928" i="1"/>
  <c r="H928" i="1"/>
  <c r="Y928" i="1"/>
  <c r="AE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 s="1"/>
  <c r="AE931" i="1"/>
  <c r="I931" i="1"/>
  <c r="J931" i="1"/>
  <c r="K931" i="1"/>
  <c r="L931" i="1"/>
  <c r="M931" i="1"/>
  <c r="N931" i="1"/>
  <c r="O931" i="1"/>
  <c r="P931" i="1"/>
  <c r="Z931" i="1"/>
  <c r="AA931" i="1" s="1"/>
  <c r="AB931" i="1" s="1"/>
  <c r="A932" i="1"/>
  <c r="B932" i="1"/>
  <c r="C932" i="1"/>
  <c r="D932" i="1"/>
  <c r="X932" i="1" s="1"/>
  <c r="E932" i="1"/>
  <c r="F932" i="1"/>
  <c r="R932" i="1"/>
  <c r="S932" i="1" s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R935" i="1" s="1"/>
  <c r="F935" i="1"/>
  <c r="G935" i="1"/>
  <c r="H935" i="1"/>
  <c r="Y935" i="1" s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B938" i="1" s="1"/>
  <c r="A939" i="1"/>
  <c r="B939" i="1"/>
  <c r="C939" i="1"/>
  <c r="D939" i="1" s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AA939" i="1" s="1"/>
  <c r="AB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R942" i="1" s="1"/>
  <c r="S942" i="1" s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 s="1"/>
  <c r="K944" i="1"/>
  <c r="L944" i="1"/>
  <c r="V944" i="1" s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G946" i="1"/>
  <c r="H946" i="1"/>
  <c r="Y946" i="1"/>
  <c r="AE946" i="1" s="1"/>
  <c r="I946" i="1"/>
  <c r="J946" i="1"/>
  <c r="Z946" i="1" s="1"/>
  <c r="K946" i="1"/>
  <c r="L946" i="1"/>
  <c r="M946" i="1"/>
  <c r="N946" i="1"/>
  <c r="O946" i="1"/>
  <c r="P946" i="1"/>
  <c r="AA946" i="1"/>
  <c r="AB946" i="1" s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 s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R953" i="1" s="1"/>
  <c r="S953" i="1" s="1"/>
  <c r="F953" i="1"/>
  <c r="G953" i="1"/>
  <c r="H953" i="1"/>
  <c r="Y953" i="1" s="1"/>
  <c r="AE953" i="1"/>
  <c r="I953" i="1"/>
  <c r="J953" i="1"/>
  <c r="Z953" i="1" s="1"/>
  <c r="K953" i="1"/>
  <c r="T953" i="1" s="1"/>
  <c r="L953" i="1"/>
  <c r="M953" i="1"/>
  <c r="N953" i="1"/>
  <c r="O953" i="1"/>
  <c r="P953" i="1"/>
  <c r="AA953" i="1"/>
  <c r="A954" i="1"/>
  <c r="B954" i="1"/>
  <c r="C954" i="1"/>
  <c r="D954" i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Z957" i="1" s="1"/>
  <c r="K957" i="1"/>
  <c r="L957" i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AF962" i="1" s="1"/>
  <c r="I962" i="1"/>
  <c r="J962" i="1"/>
  <c r="K962" i="1"/>
  <c r="T962" i="1" s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/>
  <c r="S964" i="1"/>
  <c r="G964" i="1"/>
  <c r="H964" i="1"/>
  <c r="Y964" i="1"/>
  <c r="AE964" i="1" s="1"/>
  <c r="I964" i="1"/>
  <c r="J964" i="1"/>
  <c r="Z964" i="1" s="1"/>
  <c r="AA964" i="1" s="1"/>
  <c r="K964" i="1"/>
  <c r="T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R965" i="1" s="1"/>
  <c r="G965" i="1"/>
  <c r="H965" i="1"/>
  <c r="Y965" i="1"/>
  <c r="AE965" i="1" s="1"/>
  <c r="I965" i="1"/>
  <c r="J965" i="1"/>
  <c r="Z965" i="1" s="1"/>
  <c r="AA965" i="1" s="1"/>
  <c r="AB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T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G968" i="1"/>
  <c r="H968" i="1"/>
  <c r="Y968" i="1"/>
  <c r="AE968" i="1" s="1"/>
  <c r="I968" i="1"/>
  <c r="J968" i="1"/>
  <c r="Z968" i="1" s="1"/>
  <c r="AA968" i="1" s="1"/>
  <c r="AB968" i="1" s="1"/>
  <c r="K968" i="1"/>
  <c r="T968" i="1" s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G970" i="1"/>
  <c r="H970" i="1"/>
  <c r="Y970" i="1"/>
  <c r="AE970" i="1"/>
  <c r="AF970" i="1" s="1"/>
  <c r="AG970" i="1" s="1"/>
  <c r="AH970" i="1" s="1"/>
  <c r="I970" i="1"/>
  <c r="J970" i="1"/>
  <c r="Z970" i="1" s="1"/>
  <c r="AA970" i="1" s="1"/>
  <c r="K970" i="1"/>
  <c r="L970" i="1"/>
  <c r="T970" i="1" s="1"/>
  <c r="U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T972" i="1" s="1"/>
  <c r="L972" i="1"/>
  <c r="V972" i="1" s="1"/>
  <c r="M972" i="1"/>
  <c r="N972" i="1"/>
  <c r="O972" i="1"/>
  <c r="P972" i="1"/>
  <c r="A973" i="1"/>
  <c r="B973" i="1"/>
  <c r="C973" i="1"/>
  <c r="D973" i="1"/>
  <c r="X973" i="1" s="1"/>
  <c r="E973" i="1"/>
  <c r="F973" i="1"/>
  <c r="G973" i="1"/>
  <c r="H973" i="1"/>
  <c r="Y973" i="1"/>
  <c r="AE973" i="1"/>
  <c r="I973" i="1"/>
  <c r="J973" i="1"/>
  <c r="K973" i="1"/>
  <c r="L973" i="1"/>
  <c r="T973" i="1" s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/>
  <c r="AE974" i="1" s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 s="1"/>
  <c r="X975" i="1"/>
  <c r="E975" i="1"/>
  <c r="F975" i="1"/>
  <c r="R975" i="1"/>
  <c r="S975" i="1" s="1"/>
  <c r="G975" i="1"/>
  <c r="H975" i="1"/>
  <c r="Y975" i="1" s="1"/>
  <c r="AE975" i="1" s="1"/>
  <c r="I975" i="1"/>
  <c r="J975" i="1"/>
  <c r="Z975" i="1" s="1"/>
  <c r="AA975" i="1" s="1"/>
  <c r="AB975" i="1" s="1"/>
  <c r="K975" i="1"/>
  <c r="L975" i="1"/>
  <c r="T975" i="1" s="1"/>
  <c r="U975" i="1" s="1"/>
  <c r="M975" i="1"/>
  <c r="N975" i="1"/>
  <c r="O975" i="1"/>
  <c r="P975" i="1"/>
  <c r="A976" i="1"/>
  <c r="B976" i="1"/>
  <c r="C976" i="1"/>
  <c r="D976" i="1" s="1"/>
  <c r="X976" i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V976" i="1" s="1"/>
  <c r="M976" i="1"/>
  <c r="N976" i="1"/>
  <c r="O976" i="1"/>
  <c r="P976" i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/>
  <c r="AE977" i="1"/>
  <c r="I977" i="1"/>
  <c r="J977" i="1"/>
  <c r="K977" i="1"/>
  <c r="L977" i="1"/>
  <c r="T977" i="1" s="1"/>
  <c r="U977" i="1" s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R978" i="1" s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/>
  <c r="AE980" i="1" s="1"/>
  <c r="AF980" i="1" s="1"/>
  <c r="AG980" i="1" s="1"/>
  <c r="AH980" i="1" s="1"/>
  <c r="I980" i="1"/>
  <c r="J980" i="1"/>
  <c r="K980" i="1"/>
  <c r="T980" i="1" s="1"/>
  <c r="AC980" i="1" s="1"/>
  <c r="AD980" i="1" s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G981" i="1"/>
  <c r="H981" i="1"/>
  <c r="Y981" i="1"/>
  <c r="AE981" i="1" s="1"/>
  <c r="I981" i="1"/>
  <c r="J981" i="1"/>
  <c r="K981" i="1"/>
  <c r="L981" i="1"/>
  <c r="V981" i="1" s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Z983" i="1" s="1"/>
  <c r="K983" i="1"/>
  <c r="T983" i="1" s="1"/>
  <c r="U983" i="1" s="1"/>
  <c r="L983" i="1"/>
  <c r="V983" i="1"/>
  <c r="M983" i="1"/>
  <c r="N983" i="1"/>
  <c r="O983" i="1"/>
  <c r="P983" i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/>
  <c r="AF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 s="1"/>
  <c r="AE986" i="1"/>
  <c r="I986" i="1"/>
  <c r="J986" i="1"/>
  <c r="Z986" i="1" s="1"/>
  <c r="AA986" i="1" s="1"/>
  <c r="K986" i="1"/>
  <c r="T986" i="1" s="1"/>
  <c r="U986" i="1" s="1"/>
  <c r="L986" i="1"/>
  <c r="V986" i="1" s="1"/>
  <c r="M986" i="1"/>
  <c r="N986" i="1"/>
  <c r="O986" i="1"/>
  <c r="P986" i="1"/>
  <c r="A987" i="1"/>
  <c r="B987" i="1"/>
  <c r="C987" i="1"/>
  <c r="D987" i="1" s="1"/>
  <c r="X987" i="1" s="1"/>
  <c r="E987" i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C988" i="1" s="1"/>
  <c r="AD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 s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 s="1"/>
  <c r="X995" i="1" s="1"/>
  <c r="E995" i="1"/>
  <c r="R995" i="1" s="1"/>
  <c r="F995" i="1"/>
  <c r="G995" i="1"/>
  <c r="H995" i="1"/>
  <c r="Y995" i="1" s="1"/>
  <c r="AE995" i="1" s="1"/>
  <c r="AF995" i="1" s="1"/>
  <c r="AG995" i="1" s="1"/>
  <c r="AH995" i="1" s="1"/>
  <c r="I995" i="1"/>
  <c r="J995" i="1"/>
  <c r="Z995" i="1" s="1"/>
  <c r="K995" i="1"/>
  <c r="T995" i="1" s="1"/>
  <c r="U995" i="1" s="1"/>
  <c r="L995" i="1"/>
  <c r="V995" i="1"/>
  <c r="M995" i="1"/>
  <c r="N995" i="1"/>
  <c r="O995" i="1"/>
  <c r="P995" i="1"/>
  <c r="AA995" i="1"/>
  <c r="A996" i="1"/>
  <c r="B996" i="1"/>
  <c r="C996" i="1"/>
  <c r="D996" i="1" s="1"/>
  <c r="X996" i="1" s="1"/>
  <c r="E996" i="1"/>
  <c r="R996" i="1" s="1"/>
  <c r="S996" i="1" s="1"/>
  <c r="F996" i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R997" i="1" s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/>
  <c r="AE998" i="1" s="1"/>
  <c r="AF998" i="1" s="1"/>
  <c r="AG998" i="1" s="1"/>
  <c r="AH998" i="1" s="1"/>
  <c r="I998" i="1"/>
  <c r="J998" i="1"/>
  <c r="Z998" i="1" s="1"/>
  <c r="K998" i="1"/>
  <c r="L998" i="1"/>
  <c r="V998" i="1" s="1"/>
  <c r="M998" i="1"/>
  <c r="N998" i="1"/>
  <c r="O998" i="1"/>
  <c r="P998" i="1"/>
  <c r="AA998" i="1"/>
  <c r="A999" i="1"/>
  <c r="B999" i="1"/>
  <c r="C999" i="1"/>
  <c r="D999" i="1"/>
  <c r="X999" i="1"/>
  <c r="E999" i="1"/>
  <c r="R999" i="1" s="1"/>
  <c r="S999" i="1" s="1"/>
  <c r="F999" i="1"/>
  <c r="G999" i="1"/>
  <c r="H999" i="1"/>
  <c r="Y999" i="1"/>
  <c r="AE999" i="1" s="1"/>
  <c r="I999" i="1"/>
  <c r="J999" i="1"/>
  <c r="Z999" i="1" s="1"/>
  <c r="K999" i="1"/>
  <c r="T999" i="1" s="1"/>
  <c r="L999" i="1"/>
  <c r="V999" i="1"/>
  <c r="M999" i="1"/>
  <c r="N999" i="1"/>
  <c r="O999" i="1"/>
  <c r="P999" i="1"/>
  <c r="AA999" i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 s="1"/>
  <c r="K1000" i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AF619" i="1"/>
  <c r="T637" i="1"/>
  <c r="T612" i="1"/>
  <c r="AC612" i="1" s="1"/>
  <c r="AD612" i="1" s="1"/>
  <c r="T611" i="1"/>
  <c r="U611" i="1"/>
  <c r="V605" i="1"/>
  <c r="T596" i="1"/>
  <c r="T555" i="1"/>
  <c r="T554" i="1"/>
  <c r="V547" i="1"/>
  <c r="T647" i="1"/>
  <c r="AC647" i="1" s="1"/>
  <c r="AD647" i="1"/>
  <c r="AF647" i="1" s="1"/>
  <c r="T646" i="1"/>
  <c r="U646" i="1"/>
  <c r="T644" i="1"/>
  <c r="T634" i="1"/>
  <c r="U634" i="1"/>
  <c r="T626" i="1"/>
  <c r="U626" i="1"/>
  <c r="T614" i="1"/>
  <c r="U614" i="1" s="1"/>
  <c r="AB614" i="1"/>
  <c r="T613" i="1"/>
  <c r="T561" i="1"/>
  <c r="AC561" i="1" s="1"/>
  <c r="AD561" i="1" s="1"/>
  <c r="AF561" i="1" s="1"/>
  <c r="U548" i="1"/>
  <c r="R521" i="1"/>
  <c r="S521" i="1" s="1"/>
  <c r="T696" i="1"/>
  <c r="AB696" i="1" s="1"/>
  <c r="V696" i="1"/>
  <c r="T998" i="1"/>
  <c r="S997" i="1"/>
  <c r="V987" i="1"/>
  <c r="T987" i="1"/>
  <c r="U987" i="1"/>
  <c r="R986" i="1"/>
  <c r="S986" i="1" s="1"/>
  <c r="V980" i="1"/>
  <c r="U980" i="1"/>
  <c r="R979" i="1"/>
  <c r="S979" i="1"/>
  <c r="R941" i="1"/>
  <c r="S941" i="1" s="1"/>
  <c r="R925" i="1"/>
  <c r="S925" i="1"/>
  <c r="R909" i="1"/>
  <c r="S909" i="1"/>
  <c r="R877" i="1"/>
  <c r="S877" i="1"/>
  <c r="R861" i="1"/>
  <c r="S861" i="1" s="1"/>
  <c r="R845" i="1"/>
  <c r="S845" i="1"/>
  <c r="S829" i="1"/>
  <c r="AD786" i="1"/>
  <c r="T771" i="1"/>
  <c r="AC771" i="1" s="1"/>
  <c r="AD771" i="1"/>
  <c r="T749" i="1"/>
  <c r="AC749" i="1"/>
  <c r="AD749" i="1" s="1"/>
  <c r="T695" i="1"/>
  <c r="AB695" i="1" s="1"/>
  <c r="V695" i="1"/>
  <c r="T689" i="1"/>
  <c r="V663" i="1"/>
  <c r="T663" i="1"/>
  <c r="V655" i="1"/>
  <c r="T655" i="1"/>
  <c r="V992" i="1"/>
  <c r="T992" i="1"/>
  <c r="V962" i="1"/>
  <c r="V702" i="1"/>
  <c r="V676" i="1"/>
  <c r="T669" i="1"/>
  <c r="V669" i="1"/>
  <c r="V994" i="1"/>
  <c r="T994" i="1"/>
  <c r="U988" i="1"/>
  <c r="V971" i="1"/>
  <c r="T971" i="1"/>
  <c r="AC970" i="1"/>
  <c r="AD970" i="1" s="1"/>
  <c r="T738" i="1"/>
  <c r="V738" i="1"/>
  <c r="T727" i="1"/>
  <c r="V727" i="1"/>
  <c r="T721" i="1"/>
  <c r="AC721" i="1" s="1"/>
  <c r="V721" i="1"/>
  <c r="V661" i="1"/>
  <c r="T661" i="1"/>
  <c r="V653" i="1"/>
  <c r="T653" i="1"/>
  <c r="V996" i="1"/>
  <c r="S995" i="1"/>
  <c r="V990" i="1"/>
  <c r="T990" i="1"/>
  <c r="T985" i="1"/>
  <c r="AC977" i="1"/>
  <c r="AD977" i="1" s="1"/>
  <c r="V973" i="1"/>
  <c r="U973" i="1"/>
  <c r="T965" i="1"/>
  <c r="U965" i="1" s="1"/>
  <c r="S937" i="1"/>
  <c r="S921" i="1"/>
  <c r="R905" i="1"/>
  <c r="S905" i="1" s="1"/>
  <c r="S873" i="1"/>
  <c r="S857" i="1"/>
  <c r="R841" i="1"/>
  <c r="S841" i="1" s="1"/>
  <c r="T774" i="1"/>
  <c r="AC774" i="1"/>
  <c r="AD774" i="1" s="1"/>
  <c r="T760" i="1"/>
  <c r="AC760" i="1" s="1"/>
  <c r="AD760" i="1" s="1"/>
  <c r="T753" i="1"/>
  <c r="T728" i="1"/>
  <c r="V728" i="1"/>
  <c r="T708" i="1"/>
  <c r="U708" i="1" s="1"/>
  <c r="V708" i="1"/>
  <c r="T701" i="1"/>
  <c r="AC701" i="1" s="1"/>
  <c r="AB701" i="1"/>
  <c r="V701" i="1"/>
  <c r="T670" i="1"/>
  <c r="V670" i="1"/>
  <c r="V645" i="1"/>
  <c r="T645" i="1"/>
  <c r="T742" i="1"/>
  <c r="AC742" i="1"/>
  <c r="AD742" i="1"/>
  <c r="AC739" i="1"/>
  <c r="AD739" i="1" s="1"/>
  <c r="T735" i="1"/>
  <c r="AC735" i="1" s="1"/>
  <c r="AD735" i="1" s="1"/>
  <c r="AF735" i="1" s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64" i="1"/>
  <c r="R660" i="1"/>
  <c r="S660" i="1"/>
  <c r="T658" i="1"/>
  <c r="U658" i="1"/>
  <c r="T656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/>
  <c r="R631" i="1"/>
  <c r="S631" i="1"/>
  <c r="R628" i="1"/>
  <c r="S628" i="1" s="1"/>
  <c r="T600" i="1"/>
  <c r="AC600" i="1" s="1"/>
  <c r="AD600" i="1" s="1"/>
  <c r="AF600" i="1" s="1"/>
  <c r="AG600" i="1" s="1"/>
  <c r="AH600" i="1" s="1"/>
  <c r="T599" i="1"/>
  <c r="AB599" i="1"/>
  <c r="T594" i="1"/>
  <c r="U594" i="1"/>
  <c r="V594" i="1"/>
  <c r="V564" i="1"/>
  <c r="R547" i="1"/>
  <c r="S547" i="1"/>
  <c r="V541" i="1"/>
  <c r="T541" i="1"/>
  <c r="R955" i="1"/>
  <c r="S955" i="1"/>
  <c r="S951" i="1"/>
  <c r="R947" i="1"/>
  <c r="S947" i="1" s="1"/>
  <c r="R943" i="1"/>
  <c r="S943" i="1" s="1"/>
  <c r="S935" i="1"/>
  <c r="R931" i="1"/>
  <c r="S931" i="1"/>
  <c r="R927" i="1"/>
  <c r="S927" i="1"/>
  <c r="R923" i="1"/>
  <c r="S923" i="1"/>
  <c r="S919" i="1"/>
  <c r="S915" i="1"/>
  <c r="R911" i="1"/>
  <c r="S911" i="1"/>
  <c r="S907" i="1"/>
  <c r="S903" i="1"/>
  <c r="R899" i="1"/>
  <c r="S899" i="1"/>
  <c r="R891" i="1"/>
  <c r="S891" i="1"/>
  <c r="S887" i="1"/>
  <c r="R879" i="1"/>
  <c r="S879" i="1" s="1"/>
  <c r="S875" i="1"/>
  <c r="S871" i="1"/>
  <c r="R867" i="1"/>
  <c r="S867" i="1"/>
  <c r="R859" i="1"/>
  <c r="S859" i="1"/>
  <c r="S855" i="1"/>
  <c r="R851" i="1"/>
  <c r="S851" i="1"/>
  <c r="R847" i="1"/>
  <c r="S847" i="1" s="1"/>
  <c r="S839" i="1"/>
  <c r="R835" i="1"/>
  <c r="S835" i="1"/>
  <c r="R831" i="1"/>
  <c r="S831" i="1"/>
  <c r="R827" i="1"/>
  <c r="S827" i="1"/>
  <c r="AC784" i="1"/>
  <c r="AD784" i="1"/>
  <c r="T780" i="1"/>
  <c r="AC780" i="1"/>
  <c r="AD780" i="1"/>
  <c r="T776" i="1"/>
  <c r="AC776" i="1"/>
  <c r="AD776" i="1" s="1"/>
  <c r="AF776" i="1" s="1"/>
  <c r="T769" i="1"/>
  <c r="AC769" i="1"/>
  <c r="AD769" i="1" s="1"/>
  <c r="R763" i="1"/>
  <c r="S763" i="1" s="1"/>
  <c r="T759" i="1"/>
  <c r="AC759" i="1" s="1"/>
  <c r="AD759" i="1"/>
  <c r="T755" i="1"/>
  <c r="U755" i="1" s="1"/>
  <c r="AC755" i="1"/>
  <c r="AD755" i="1" s="1"/>
  <c r="AF755" i="1" s="1"/>
  <c r="T747" i="1"/>
  <c r="AC747" i="1"/>
  <c r="AD747" i="1"/>
  <c r="AF747" i="1" s="1"/>
  <c r="V739" i="1"/>
  <c r="T737" i="1"/>
  <c r="V735" i="1"/>
  <c r="T729" i="1"/>
  <c r="AC729" i="1"/>
  <c r="AD729" i="1" s="1"/>
  <c r="AF729" i="1" s="1"/>
  <c r="AB727" i="1"/>
  <c r="V725" i="1"/>
  <c r="AB721" i="1"/>
  <c r="T710" i="1"/>
  <c r="V710" i="1"/>
  <c r="T703" i="1"/>
  <c r="V703" i="1"/>
  <c r="V700" i="1"/>
  <c r="T697" i="1"/>
  <c r="AC697" i="1" s="1"/>
  <c r="AB697" i="1"/>
  <c r="V693" i="1"/>
  <c r="T678" i="1"/>
  <c r="V678" i="1"/>
  <c r="T672" i="1"/>
  <c r="T671" i="1"/>
  <c r="V671" i="1"/>
  <c r="V668" i="1"/>
  <c r="AB656" i="1"/>
  <c r="V638" i="1"/>
  <c r="T638" i="1"/>
  <c r="R637" i="1"/>
  <c r="S637" i="1" s="1"/>
  <c r="V630" i="1"/>
  <c r="T630" i="1"/>
  <c r="R629" i="1"/>
  <c r="S629" i="1" s="1"/>
  <c r="T627" i="1"/>
  <c r="AB627" i="1" s="1"/>
  <c r="T616" i="1"/>
  <c r="AB616" i="1" s="1"/>
  <c r="T615" i="1"/>
  <c r="AC615" i="1"/>
  <c r="AD615" i="1" s="1"/>
  <c r="T603" i="1"/>
  <c r="T565" i="1"/>
  <c r="T549" i="1"/>
  <c r="V538" i="1"/>
  <c r="T538" i="1"/>
  <c r="U538" i="1"/>
  <c r="R967" i="1"/>
  <c r="S967" i="1"/>
  <c r="S965" i="1"/>
  <c r="R958" i="1"/>
  <c r="S958" i="1"/>
  <c r="R954" i="1"/>
  <c r="S954" i="1"/>
  <c r="S946" i="1"/>
  <c r="R938" i="1"/>
  <c r="S938" i="1"/>
  <c r="R934" i="1"/>
  <c r="S934" i="1"/>
  <c r="R930" i="1"/>
  <c r="S930" i="1"/>
  <c r="R926" i="1"/>
  <c r="S926" i="1" s="1"/>
  <c r="R922" i="1"/>
  <c r="S922" i="1"/>
  <c r="S914" i="1"/>
  <c r="R910" i="1"/>
  <c r="S910" i="1"/>
  <c r="R906" i="1"/>
  <c r="S906" i="1" s="1"/>
  <c r="R902" i="1"/>
  <c r="S902" i="1"/>
  <c r="R898" i="1"/>
  <c r="S898" i="1"/>
  <c r="R894" i="1"/>
  <c r="S894" i="1" s="1"/>
  <c r="R890" i="1"/>
  <c r="S890" i="1" s="1"/>
  <c r="S882" i="1"/>
  <c r="R874" i="1"/>
  <c r="S874" i="1"/>
  <c r="R870" i="1"/>
  <c r="S870" i="1"/>
  <c r="R866" i="1"/>
  <c r="S866" i="1"/>
  <c r="R862" i="1"/>
  <c r="S862" i="1"/>
  <c r="R858" i="1"/>
  <c r="S858" i="1"/>
  <c r="R842" i="1"/>
  <c r="S842" i="1"/>
  <c r="R838" i="1"/>
  <c r="S838" i="1"/>
  <c r="R834" i="1"/>
  <c r="S834" i="1"/>
  <c r="R830" i="1"/>
  <c r="S830" i="1"/>
  <c r="R826" i="1"/>
  <c r="S826" i="1"/>
  <c r="AC785" i="1"/>
  <c r="AD785" i="1" s="1"/>
  <c r="T781" i="1"/>
  <c r="T777" i="1"/>
  <c r="AC777" i="1"/>
  <c r="AD777" i="1" s="1"/>
  <c r="T773" i="1"/>
  <c r="AC773" i="1" s="1"/>
  <c r="AD773" i="1"/>
  <c r="T770" i="1"/>
  <c r="T766" i="1"/>
  <c r="AC766" i="1" s="1"/>
  <c r="AD766" i="1" s="1"/>
  <c r="T756" i="1"/>
  <c r="AC756" i="1"/>
  <c r="AD756" i="1"/>
  <c r="T752" i="1"/>
  <c r="AC752" i="1"/>
  <c r="AD752" i="1" s="1"/>
  <c r="T744" i="1"/>
  <c r="T741" i="1"/>
  <c r="T740" i="1"/>
  <c r="AC740" i="1" s="1"/>
  <c r="AD740" i="1" s="1"/>
  <c r="T736" i="1"/>
  <c r="AC736" i="1" s="1"/>
  <c r="AD736" i="1"/>
  <c r="T733" i="1"/>
  <c r="AC733" i="1"/>
  <c r="AD733" i="1" s="1"/>
  <c r="V720" i="1"/>
  <c r="T718" i="1"/>
  <c r="V718" i="1"/>
  <c r="V713" i="1"/>
  <c r="T712" i="1"/>
  <c r="T711" i="1"/>
  <c r="AB711" i="1" s="1"/>
  <c r="V711" i="1"/>
  <c r="AB703" i="1"/>
  <c r="V688" i="1"/>
  <c r="T686" i="1"/>
  <c r="V686" i="1"/>
  <c r="V681" i="1"/>
  <c r="T679" i="1"/>
  <c r="AB679" i="1" s="1"/>
  <c r="V679" i="1"/>
  <c r="T673" i="1"/>
  <c r="AB673" i="1"/>
  <c r="AB671" i="1"/>
  <c r="V664" i="1"/>
  <c r="R661" i="1"/>
  <c r="S661" i="1"/>
  <c r="U659" i="1"/>
  <c r="AC659" i="1"/>
  <c r="AD659" i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AC734" i="1" s="1"/>
  <c r="AD734" i="1" s="1"/>
  <c r="T730" i="1"/>
  <c r="AC730" i="1"/>
  <c r="AD730" i="1" s="1"/>
  <c r="AF730" i="1" s="1"/>
  <c r="T723" i="1"/>
  <c r="AB723" i="1" s="1"/>
  <c r="T722" i="1"/>
  <c r="T715" i="1"/>
  <c r="AB715" i="1"/>
  <c r="T714" i="1"/>
  <c r="T707" i="1"/>
  <c r="AC707" i="1" s="1"/>
  <c r="AD707" i="1" s="1"/>
  <c r="T706" i="1"/>
  <c r="T699" i="1"/>
  <c r="AB699" i="1"/>
  <c r="T698" i="1"/>
  <c r="AB693" i="1"/>
  <c r="T690" i="1"/>
  <c r="T683" i="1"/>
  <c r="T682" i="1"/>
  <c r="T674" i="1"/>
  <c r="T667" i="1"/>
  <c r="AB667" i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/>
  <c r="R641" i="1"/>
  <c r="S641" i="1" s="1"/>
  <c r="R640" i="1"/>
  <c r="S640" i="1" s="1"/>
  <c r="T636" i="1"/>
  <c r="T635" i="1"/>
  <c r="T631" i="1"/>
  <c r="AB631" i="1" s="1"/>
  <c r="U631" i="1"/>
  <c r="T628" i="1"/>
  <c r="AC628" i="1" s="1"/>
  <c r="AD628" i="1" s="1"/>
  <c r="R620" i="1"/>
  <c r="S620" i="1"/>
  <c r="T610" i="1"/>
  <c r="U610" i="1"/>
  <c r="T608" i="1"/>
  <c r="R604" i="1"/>
  <c r="S604" i="1"/>
  <c r="T545" i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 s="1"/>
  <c r="R619" i="1"/>
  <c r="S619" i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/>
  <c r="R603" i="1"/>
  <c r="S603" i="1"/>
  <c r="R602" i="1"/>
  <c r="S602" i="1" s="1"/>
  <c r="R601" i="1"/>
  <c r="S601" i="1" s="1"/>
  <c r="R600" i="1"/>
  <c r="S600" i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 s="1"/>
  <c r="R587" i="1"/>
  <c r="S587" i="1" s="1"/>
  <c r="R583" i="1"/>
  <c r="S583" i="1" s="1"/>
  <c r="R566" i="1"/>
  <c r="S566" i="1"/>
  <c r="R560" i="1"/>
  <c r="S560" i="1" s="1"/>
  <c r="R546" i="1"/>
  <c r="S546" i="1" s="1"/>
  <c r="R538" i="1"/>
  <c r="S538" i="1" s="1"/>
  <c r="U636" i="1"/>
  <c r="U635" i="1"/>
  <c r="AC635" i="1"/>
  <c r="AD635" i="1"/>
  <c r="AB635" i="1"/>
  <c r="AB634" i="1"/>
  <c r="AC631" i="1"/>
  <c r="AD631" i="1" s="1"/>
  <c r="U628" i="1"/>
  <c r="AG628" i="1" s="1"/>
  <c r="AH628" i="1" s="1"/>
  <c r="U647" i="1"/>
  <c r="AB647" i="1"/>
  <c r="U624" i="1"/>
  <c r="AC624" i="1"/>
  <c r="AD624" i="1" s="1"/>
  <c r="U616" i="1"/>
  <c r="AC616" i="1"/>
  <c r="AD616" i="1" s="1"/>
  <c r="U615" i="1"/>
  <c r="AB615" i="1"/>
  <c r="U600" i="1"/>
  <c r="AC599" i="1"/>
  <c r="AD599" i="1" s="1"/>
  <c r="U643" i="1"/>
  <c r="AC643" i="1"/>
  <c r="AD643" i="1" s="1"/>
  <c r="AB639" i="1"/>
  <c r="AC639" i="1"/>
  <c r="AD639" i="1"/>
  <c r="AF639" i="1"/>
  <c r="AG639" i="1" s="1"/>
  <c r="AH639" i="1" s="1"/>
  <c r="U632" i="1"/>
  <c r="AC632" i="1"/>
  <c r="AD632" i="1"/>
  <c r="AF632" i="1" s="1"/>
  <c r="AG632" i="1" s="1"/>
  <c r="AH632" i="1" s="1"/>
  <c r="AB626" i="1"/>
  <c r="U619" i="1"/>
  <c r="AB618" i="1"/>
  <c r="U612" i="1"/>
  <c r="AB611" i="1"/>
  <c r="U603" i="1"/>
  <c r="AC603" i="1"/>
  <c r="AD603" i="1" s="1"/>
  <c r="AB603" i="1"/>
  <c r="V529" i="1"/>
  <c r="V634" i="1"/>
  <c r="AB632" i="1"/>
  <c r="V626" i="1"/>
  <c r="T607" i="1"/>
  <c r="V544" i="1"/>
  <c r="V521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T592" i="1"/>
  <c r="AB592" i="1" s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AC528" i="1"/>
  <c r="AD528" i="1" s="1"/>
  <c r="T520" i="1"/>
  <c r="AA218" i="1"/>
  <c r="S431" i="1"/>
  <c r="AF977" i="1"/>
  <c r="AC992" i="1"/>
  <c r="AD992" i="1" s="1"/>
  <c r="AC975" i="1"/>
  <c r="AD975" i="1"/>
  <c r="AC973" i="1"/>
  <c r="AD973" i="1" s="1"/>
  <c r="AF973" i="1" s="1"/>
  <c r="T814" i="1"/>
  <c r="AB814" i="1"/>
  <c r="T798" i="1"/>
  <c r="AB798" i="1"/>
  <c r="T794" i="1"/>
  <c r="AB794" i="1" s="1"/>
  <c r="AF766" i="1"/>
  <c r="AF746" i="1"/>
  <c r="AC708" i="1"/>
  <c r="AD708" i="1" s="1"/>
  <c r="U700" i="1"/>
  <c r="AG700" i="1" s="1"/>
  <c r="AH700" i="1" s="1"/>
  <c r="AC692" i="1"/>
  <c r="AD692" i="1" s="1"/>
  <c r="U692" i="1"/>
  <c r="AD676" i="1"/>
  <c r="U676" i="1"/>
  <c r="AG676" i="1" s="1"/>
  <c r="AH676" i="1" s="1"/>
  <c r="AC668" i="1"/>
  <c r="AD668" i="1"/>
  <c r="U668" i="1"/>
  <c r="V904" i="1"/>
  <c r="T904" i="1"/>
  <c r="V901" i="1"/>
  <c r="T901" i="1"/>
  <c r="AC901" i="1" s="1"/>
  <c r="V898" i="1"/>
  <c r="T898" i="1"/>
  <c r="V896" i="1"/>
  <c r="T896" i="1"/>
  <c r="V890" i="1"/>
  <c r="V883" i="1"/>
  <c r="T883" i="1"/>
  <c r="AB883" i="1" s="1"/>
  <c r="V882" i="1"/>
  <c r="T882" i="1"/>
  <c r="V879" i="1"/>
  <c r="T879" i="1"/>
  <c r="V878" i="1"/>
  <c r="V877" i="1"/>
  <c r="T877" i="1"/>
  <c r="AB877" i="1" s="1"/>
  <c r="V876" i="1"/>
  <c r="T876" i="1"/>
  <c r="V875" i="1"/>
  <c r="T875" i="1"/>
  <c r="V874" i="1"/>
  <c r="T874" i="1"/>
  <c r="V873" i="1"/>
  <c r="T873" i="1"/>
  <c r="V872" i="1"/>
  <c r="T872" i="1"/>
  <c r="V871" i="1"/>
  <c r="T871" i="1"/>
  <c r="V870" i="1"/>
  <c r="T870" i="1"/>
  <c r="AC870" i="1" s="1"/>
  <c r="V869" i="1"/>
  <c r="V868" i="1"/>
  <c r="T868" i="1"/>
  <c r="V867" i="1"/>
  <c r="T867" i="1"/>
  <c r="V866" i="1"/>
  <c r="T866" i="1"/>
  <c r="V865" i="1"/>
  <c r="T865" i="1"/>
  <c r="V864" i="1"/>
  <c r="T864" i="1"/>
  <c r="V863" i="1"/>
  <c r="V862" i="1"/>
  <c r="T862" i="1"/>
  <c r="V861" i="1"/>
  <c r="T861" i="1"/>
  <c r="V860" i="1"/>
  <c r="T860" i="1"/>
  <c r="V859" i="1"/>
  <c r="T859" i="1"/>
  <c r="V858" i="1"/>
  <c r="T858" i="1"/>
  <c r="U858" i="1" s="1"/>
  <c r="AB858" i="1"/>
  <c r="V857" i="1"/>
  <c r="T856" i="1"/>
  <c r="V855" i="1"/>
  <c r="T855" i="1"/>
  <c r="U855" i="1" s="1"/>
  <c r="V852" i="1"/>
  <c r="T852" i="1"/>
  <c r="V851" i="1"/>
  <c r="T851" i="1"/>
  <c r="V850" i="1"/>
  <c r="T850" i="1"/>
  <c r="V849" i="1"/>
  <c r="T849" i="1"/>
  <c r="V847" i="1"/>
  <c r="T847" i="1"/>
  <c r="AB847" i="1" s="1"/>
  <c r="V846" i="1"/>
  <c r="V845" i="1"/>
  <c r="T845" i="1"/>
  <c r="AB845" i="1" s="1"/>
  <c r="V844" i="1"/>
  <c r="T844" i="1"/>
  <c r="V843" i="1"/>
  <c r="T843" i="1"/>
  <c r="V842" i="1"/>
  <c r="T842" i="1"/>
  <c r="AB842" i="1"/>
  <c r="V841" i="1"/>
  <c r="T841" i="1"/>
  <c r="V840" i="1"/>
  <c r="T840" i="1"/>
  <c r="V839" i="1"/>
  <c r="T839" i="1"/>
  <c r="V838" i="1"/>
  <c r="T838" i="1"/>
  <c r="V837" i="1"/>
  <c r="V836" i="1"/>
  <c r="T836" i="1"/>
  <c r="AB836" i="1" s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AB830" i="1" s="1"/>
  <c r="V829" i="1"/>
  <c r="T829" i="1"/>
  <c r="V828" i="1"/>
  <c r="T828" i="1"/>
  <c r="V827" i="1"/>
  <c r="T827" i="1"/>
  <c r="V826" i="1"/>
  <c r="T826" i="1"/>
  <c r="U826" i="1" s="1"/>
  <c r="AB826" i="1"/>
  <c r="V825" i="1"/>
  <c r="T824" i="1"/>
  <c r="T823" i="1"/>
  <c r="T819" i="1"/>
  <c r="AC819" i="1" s="1"/>
  <c r="AD819" i="1" s="1"/>
  <c r="T811" i="1"/>
  <c r="AB811" i="1" s="1"/>
  <c r="T807" i="1"/>
  <c r="AB807" i="1" s="1"/>
  <c r="T803" i="1"/>
  <c r="AB803" i="1" s="1"/>
  <c r="T795" i="1"/>
  <c r="T791" i="1"/>
  <c r="AF771" i="1"/>
  <c r="AF751" i="1"/>
  <c r="AH751" i="1"/>
  <c r="AF734" i="1"/>
  <c r="AF659" i="1"/>
  <c r="AF635" i="1"/>
  <c r="AF624" i="1"/>
  <c r="AF616" i="1"/>
  <c r="AF603" i="1"/>
  <c r="AC995" i="1"/>
  <c r="AD995" i="1"/>
  <c r="AC983" i="1"/>
  <c r="AD983" i="1" s="1"/>
  <c r="AC968" i="1"/>
  <c r="AD968" i="1" s="1"/>
  <c r="AC965" i="1"/>
  <c r="AD965" i="1"/>
  <c r="T810" i="1"/>
  <c r="T806" i="1"/>
  <c r="T802" i="1"/>
  <c r="AC802" i="1" s="1"/>
  <c r="AF778" i="1"/>
  <c r="AG735" i="1"/>
  <c r="AH735" i="1" s="1"/>
  <c r="V958" i="1"/>
  <c r="T958" i="1"/>
  <c r="AB958" i="1"/>
  <c r="V957" i="1"/>
  <c r="V956" i="1"/>
  <c r="T956" i="1"/>
  <c r="AB956" i="1"/>
  <c r="V955" i="1"/>
  <c r="T955" i="1"/>
  <c r="V954" i="1"/>
  <c r="V953" i="1"/>
  <c r="AB953" i="1"/>
  <c r="V952" i="1"/>
  <c r="T952" i="1"/>
  <c r="AB952" i="1"/>
  <c r="V948" i="1"/>
  <c r="T948" i="1"/>
  <c r="V946" i="1"/>
  <c r="T946" i="1"/>
  <c r="T945" i="1"/>
  <c r="V939" i="1"/>
  <c r="T939" i="1"/>
  <c r="V935" i="1"/>
  <c r="V934" i="1"/>
  <c r="T934" i="1"/>
  <c r="AB934" i="1"/>
  <c r="V926" i="1"/>
  <c r="T926" i="1"/>
  <c r="V924" i="1"/>
  <c r="T924" i="1"/>
  <c r="AB924" i="1" s="1"/>
  <c r="V921" i="1"/>
  <c r="V920" i="1"/>
  <c r="T920" i="1"/>
  <c r="AB920" i="1"/>
  <c r="V917" i="1"/>
  <c r="T917" i="1"/>
  <c r="V916" i="1"/>
  <c r="V914" i="1"/>
  <c r="T914" i="1"/>
  <c r="V910" i="1"/>
  <c r="T907" i="1"/>
  <c r="V906" i="1"/>
  <c r="T906" i="1"/>
  <c r="U906" i="1" s="1"/>
  <c r="V902" i="1"/>
  <c r="T902" i="1"/>
  <c r="AB902" i="1" s="1"/>
  <c r="V899" i="1"/>
  <c r="T899" i="1"/>
  <c r="V895" i="1"/>
  <c r="T895" i="1"/>
  <c r="AB895" i="1"/>
  <c r="V893" i="1"/>
  <c r="T893" i="1"/>
  <c r="AC893" i="1" s="1"/>
  <c r="V892" i="1"/>
  <c r="T892" i="1"/>
  <c r="AB892" i="1"/>
  <c r="V891" i="1"/>
  <c r="T891" i="1"/>
  <c r="V889" i="1"/>
  <c r="T889" i="1"/>
  <c r="AB889" i="1" s="1"/>
  <c r="T887" i="1"/>
  <c r="V885" i="1"/>
  <c r="T885" i="1"/>
  <c r="AB885" i="1"/>
  <c r="T880" i="1"/>
  <c r="AB989" i="1"/>
  <c r="AB988" i="1"/>
  <c r="AB983" i="1"/>
  <c r="AB980" i="1"/>
  <c r="AB979" i="1"/>
  <c r="AB977" i="1"/>
  <c r="AB972" i="1"/>
  <c r="AB971" i="1"/>
  <c r="AB970" i="1"/>
  <c r="AB964" i="1"/>
  <c r="AB962" i="1"/>
  <c r="AB921" i="1"/>
  <c r="AB901" i="1"/>
  <c r="AB896" i="1"/>
  <c r="AB890" i="1"/>
  <c r="AB882" i="1"/>
  <c r="AB872" i="1"/>
  <c r="AB871" i="1"/>
  <c r="AB869" i="1"/>
  <c r="AB868" i="1"/>
  <c r="AB863" i="1"/>
  <c r="AB859" i="1"/>
  <c r="AB857" i="1"/>
  <c r="AB855" i="1"/>
  <c r="AB852" i="1"/>
  <c r="AB844" i="1"/>
  <c r="AB841" i="1"/>
  <c r="AB839" i="1"/>
  <c r="AB829" i="1"/>
  <c r="AB828" i="1"/>
  <c r="AB827" i="1"/>
  <c r="T816" i="1"/>
  <c r="AB816" i="1" s="1"/>
  <c r="T812" i="1"/>
  <c r="AB812" i="1" s="1"/>
  <c r="AB808" i="1"/>
  <c r="T808" i="1"/>
  <c r="AB804" i="1"/>
  <c r="T804" i="1"/>
  <c r="T800" i="1"/>
  <c r="AB800" i="1" s="1"/>
  <c r="T796" i="1"/>
  <c r="AB788" i="1"/>
  <c r="T788" i="1"/>
  <c r="AF784" i="1"/>
  <c r="AF768" i="1"/>
  <c r="AG768" i="1" s="1"/>
  <c r="AH768" i="1" s="1"/>
  <c r="AF752" i="1"/>
  <c r="AG752" i="1" s="1"/>
  <c r="AH752" i="1" s="1"/>
  <c r="AF748" i="1"/>
  <c r="AC728" i="1"/>
  <c r="AD728" i="1"/>
  <c r="AF728" i="1" s="1"/>
  <c r="U728" i="1"/>
  <c r="AG728" i="1" s="1"/>
  <c r="AH728" i="1" s="1"/>
  <c r="AC720" i="1"/>
  <c r="AD720" i="1" s="1"/>
  <c r="AC696" i="1"/>
  <c r="AD696" i="1" s="1"/>
  <c r="U696" i="1"/>
  <c r="U688" i="1"/>
  <c r="AC672" i="1"/>
  <c r="AD672" i="1"/>
  <c r="U672" i="1"/>
  <c r="U588" i="1"/>
  <c r="AC588" i="1"/>
  <c r="AD588" i="1" s="1"/>
  <c r="AC987" i="1"/>
  <c r="AD987" i="1" s="1"/>
  <c r="AC986" i="1"/>
  <c r="AD986" i="1" s="1"/>
  <c r="AF762" i="1"/>
  <c r="V960" i="1"/>
  <c r="T960" i="1"/>
  <c r="V959" i="1"/>
  <c r="T959" i="1"/>
  <c r="V949" i="1"/>
  <c r="T949" i="1"/>
  <c r="AB949" i="1" s="1"/>
  <c r="V947" i="1"/>
  <c r="T947" i="1"/>
  <c r="T944" i="1"/>
  <c r="AB944" i="1" s="1"/>
  <c r="V941" i="1"/>
  <c r="T941" i="1"/>
  <c r="V940" i="1"/>
  <c r="T940" i="1"/>
  <c r="V938" i="1"/>
  <c r="T938" i="1"/>
  <c r="V936" i="1"/>
  <c r="T936" i="1"/>
  <c r="AB936" i="1"/>
  <c r="V933" i="1"/>
  <c r="T933" i="1"/>
  <c r="AB933" i="1" s="1"/>
  <c r="V932" i="1"/>
  <c r="T932" i="1"/>
  <c r="V931" i="1"/>
  <c r="T931" i="1"/>
  <c r="V930" i="1"/>
  <c r="T930" i="1"/>
  <c r="V929" i="1"/>
  <c r="V928" i="1"/>
  <c r="T928" i="1"/>
  <c r="V927" i="1"/>
  <c r="T927" i="1"/>
  <c r="AB927" i="1" s="1"/>
  <c r="V925" i="1"/>
  <c r="T925" i="1"/>
  <c r="AC925" i="1" s="1"/>
  <c r="V923" i="1"/>
  <c r="T923" i="1"/>
  <c r="V922" i="1"/>
  <c r="T922" i="1"/>
  <c r="V915" i="1"/>
  <c r="T915" i="1"/>
  <c r="V912" i="1"/>
  <c r="T912" i="1"/>
  <c r="AB912" i="1"/>
  <c r="V909" i="1"/>
  <c r="T909" i="1"/>
  <c r="V908" i="1"/>
  <c r="T908" i="1"/>
  <c r="AC908" i="1" s="1"/>
  <c r="AD908" i="1" s="1"/>
  <c r="V903" i="1"/>
  <c r="V900" i="1"/>
  <c r="T900" i="1"/>
  <c r="V897" i="1"/>
  <c r="T897" i="1"/>
  <c r="U897" i="1" s="1"/>
  <c r="V894" i="1"/>
  <c r="T894" i="1"/>
  <c r="V884" i="1"/>
  <c r="T884" i="1"/>
  <c r="AB884" i="1"/>
  <c r="AB998" i="1"/>
  <c r="AB995" i="1"/>
  <c r="AB987" i="1"/>
  <c r="AB986" i="1"/>
  <c r="T821" i="1"/>
  <c r="T817" i="1"/>
  <c r="AC817" i="1" s="1"/>
  <c r="AD817" i="1" s="1"/>
  <c r="AB813" i="1"/>
  <c r="T805" i="1"/>
  <c r="AB805" i="1"/>
  <c r="T801" i="1"/>
  <c r="T797" i="1"/>
  <c r="AB797" i="1"/>
  <c r="T793" i="1"/>
  <c r="T789" i="1"/>
  <c r="AB789" i="1"/>
  <c r="AF777" i="1"/>
  <c r="AG777" i="1" s="1"/>
  <c r="AH777" i="1"/>
  <c r="AF773" i="1"/>
  <c r="AF769" i="1"/>
  <c r="AF757" i="1"/>
  <c r="AF740" i="1"/>
  <c r="AF736" i="1"/>
  <c r="AB728" i="1"/>
  <c r="AC727" i="1"/>
  <c r="AD727" i="1"/>
  <c r="U727" i="1"/>
  <c r="AB724" i="1"/>
  <c r="AC723" i="1"/>
  <c r="AD723" i="1"/>
  <c r="U723" i="1"/>
  <c r="AC719" i="1"/>
  <c r="AD719" i="1" s="1"/>
  <c r="U719" i="1"/>
  <c r="AC715" i="1"/>
  <c r="AD715" i="1"/>
  <c r="U715" i="1"/>
  <c r="AC711" i="1"/>
  <c r="AD711" i="1"/>
  <c r="U711" i="1"/>
  <c r="AB708" i="1"/>
  <c r="U707" i="1"/>
  <c r="AC703" i="1"/>
  <c r="AD703" i="1" s="1"/>
  <c r="U703" i="1"/>
  <c r="AB700" i="1"/>
  <c r="AC695" i="1"/>
  <c r="AD695" i="1"/>
  <c r="U695" i="1"/>
  <c r="AB692" i="1"/>
  <c r="AC687" i="1"/>
  <c r="AD687" i="1"/>
  <c r="U687" i="1"/>
  <c r="AB684" i="1"/>
  <c r="AC683" i="1"/>
  <c r="AD683" i="1" s="1"/>
  <c r="AC679" i="1"/>
  <c r="AD679" i="1"/>
  <c r="U679" i="1"/>
  <c r="AB676" i="1"/>
  <c r="AB672" i="1"/>
  <c r="AC671" i="1"/>
  <c r="AD671" i="1"/>
  <c r="U671" i="1"/>
  <c r="AB668" i="1"/>
  <c r="AC667" i="1"/>
  <c r="AD667" i="1" s="1"/>
  <c r="U667" i="1"/>
  <c r="U661" i="1"/>
  <c r="AC661" i="1"/>
  <c r="AD661" i="1"/>
  <c r="U653" i="1"/>
  <c r="AC653" i="1"/>
  <c r="AD653" i="1" s="1"/>
  <c r="AF653" i="1" s="1"/>
  <c r="U645" i="1"/>
  <c r="AG645" i="1" s="1"/>
  <c r="AC645" i="1"/>
  <c r="AD645" i="1" s="1"/>
  <c r="U629" i="1"/>
  <c r="AC629" i="1"/>
  <c r="AD629" i="1" s="1"/>
  <c r="U621" i="1"/>
  <c r="AC621" i="1"/>
  <c r="AD621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V774" i="1"/>
  <c r="AB774" i="1"/>
  <c r="V773" i="1"/>
  <c r="V772" i="1"/>
  <c r="V771" i="1"/>
  <c r="AB771" i="1"/>
  <c r="V770" i="1"/>
  <c r="V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V761" i="1"/>
  <c r="V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V744" i="1"/>
  <c r="V743" i="1"/>
  <c r="AB743" i="1"/>
  <c r="V742" i="1"/>
  <c r="V741" i="1"/>
  <c r="V740" i="1"/>
  <c r="AB740" i="1"/>
  <c r="AB739" i="1"/>
  <c r="AB736" i="1"/>
  <c r="AB735" i="1"/>
  <c r="AB733" i="1"/>
  <c r="AB731" i="1"/>
  <c r="AB730" i="1"/>
  <c r="AB729" i="1"/>
  <c r="AC726" i="1"/>
  <c r="AD726" i="1"/>
  <c r="U726" i="1"/>
  <c r="AC722" i="1"/>
  <c r="AD722" i="1"/>
  <c r="AG722" i="1" s="1"/>
  <c r="AH722" i="1" s="1"/>
  <c r="U722" i="1"/>
  <c r="AC718" i="1"/>
  <c r="AD718" i="1" s="1"/>
  <c r="U718" i="1"/>
  <c r="AC714" i="1"/>
  <c r="AD714" i="1" s="1"/>
  <c r="U714" i="1"/>
  <c r="AG714" i="1" s="1"/>
  <c r="AH714" i="1" s="1"/>
  <c r="AC710" i="1"/>
  <c r="AD710" i="1" s="1"/>
  <c r="U710" i="1"/>
  <c r="AC698" i="1"/>
  <c r="AD698" i="1" s="1"/>
  <c r="U698" i="1"/>
  <c r="AC694" i="1"/>
  <c r="AD694" i="1" s="1"/>
  <c r="U694" i="1"/>
  <c r="AC690" i="1"/>
  <c r="AD690" i="1"/>
  <c r="U690" i="1"/>
  <c r="AC686" i="1"/>
  <c r="AD686" i="1" s="1"/>
  <c r="U686" i="1"/>
  <c r="AC674" i="1"/>
  <c r="AD674" i="1"/>
  <c r="U674" i="1"/>
  <c r="AC670" i="1"/>
  <c r="AD670" i="1"/>
  <c r="U670" i="1"/>
  <c r="AC666" i="1"/>
  <c r="AD666" i="1" s="1"/>
  <c r="U666" i="1"/>
  <c r="AF599" i="1"/>
  <c r="AG599" i="1" s="1"/>
  <c r="AH599" i="1" s="1"/>
  <c r="T593" i="1"/>
  <c r="AB593" i="1" s="1"/>
  <c r="AC787" i="1"/>
  <c r="AD787" i="1"/>
  <c r="U786" i="1"/>
  <c r="U785" i="1"/>
  <c r="U784" i="1"/>
  <c r="AG784" i="1" s="1"/>
  <c r="U783" i="1"/>
  <c r="U782" i="1"/>
  <c r="U780" i="1"/>
  <c r="U779" i="1"/>
  <c r="U778" i="1"/>
  <c r="AG778" i="1"/>
  <c r="AH778" i="1" s="1"/>
  <c r="U777" i="1"/>
  <c r="U776" i="1"/>
  <c r="U774" i="1"/>
  <c r="U773" i="1"/>
  <c r="U771" i="1"/>
  <c r="U769" i="1"/>
  <c r="AG769" i="1" s="1"/>
  <c r="AH769" i="1" s="1"/>
  <c r="U768" i="1"/>
  <c r="U767" i="1"/>
  <c r="U766" i="1"/>
  <c r="U765" i="1"/>
  <c r="U764" i="1"/>
  <c r="AG764" i="1" s="1"/>
  <c r="AH764" i="1" s="1"/>
  <c r="U763" i="1"/>
  <c r="AG763" i="1" s="1"/>
  <c r="AH763" i="1" s="1"/>
  <c r="U762" i="1"/>
  <c r="AG762" i="1" s="1"/>
  <c r="AH762" i="1" s="1"/>
  <c r="U761" i="1"/>
  <c r="U759" i="1"/>
  <c r="U758" i="1"/>
  <c r="AG758" i="1" s="1"/>
  <c r="AH758" i="1" s="1"/>
  <c r="U757" i="1"/>
  <c r="U756" i="1"/>
  <c r="U754" i="1"/>
  <c r="AH754" i="1"/>
  <c r="U752" i="1"/>
  <c r="U751" i="1"/>
  <c r="AG751" i="1" s="1"/>
  <c r="U750" i="1"/>
  <c r="U749" i="1"/>
  <c r="U748" i="1"/>
  <c r="U747" i="1"/>
  <c r="AG747" i="1" s="1"/>
  <c r="AH747" i="1" s="1"/>
  <c r="U746" i="1"/>
  <c r="AG746" i="1" s="1"/>
  <c r="AH746" i="1" s="1"/>
  <c r="U745" i="1"/>
  <c r="U743" i="1"/>
  <c r="U740" i="1"/>
  <c r="AG740" i="1"/>
  <c r="AH740" i="1"/>
  <c r="U739" i="1"/>
  <c r="U738" i="1"/>
  <c r="U736" i="1"/>
  <c r="U735" i="1"/>
  <c r="U734" i="1"/>
  <c r="U733" i="1"/>
  <c r="U731" i="1"/>
  <c r="U730" i="1"/>
  <c r="U729" i="1"/>
  <c r="AB726" i="1"/>
  <c r="AB722" i="1"/>
  <c r="AD721" i="1"/>
  <c r="U721" i="1"/>
  <c r="AB718" i="1"/>
  <c r="AB714" i="1"/>
  <c r="AC713" i="1"/>
  <c r="AD713" i="1"/>
  <c r="U713" i="1"/>
  <c r="AB710" i="1"/>
  <c r="AC709" i="1"/>
  <c r="AD709" i="1" s="1"/>
  <c r="U709" i="1"/>
  <c r="AB706" i="1"/>
  <c r="AD701" i="1"/>
  <c r="U701" i="1"/>
  <c r="AB698" i="1"/>
  <c r="AD697" i="1"/>
  <c r="U697" i="1"/>
  <c r="AB694" i="1"/>
  <c r="AC693" i="1"/>
  <c r="AD693" i="1"/>
  <c r="U693" i="1"/>
  <c r="AB690" i="1"/>
  <c r="U689" i="1"/>
  <c r="AB682" i="1"/>
  <c r="AB674" i="1"/>
  <c r="AC673" i="1"/>
  <c r="AD673" i="1"/>
  <c r="U673" i="1"/>
  <c r="AB670" i="1"/>
  <c r="AB666" i="1"/>
  <c r="T665" i="1"/>
  <c r="AB665" i="1"/>
  <c r="AB661" i="1"/>
  <c r="T657" i="1"/>
  <c r="AB653" i="1"/>
  <c r="T649" i="1"/>
  <c r="AB649" i="1"/>
  <c r="AB645" i="1"/>
  <c r="T641" i="1"/>
  <c r="T633" i="1"/>
  <c r="AB629" i="1"/>
  <c r="T625" i="1"/>
  <c r="AB621" i="1"/>
  <c r="T617" i="1"/>
  <c r="AB617" i="1" s="1"/>
  <c r="AB613" i="1"/>
  <c r="T609" i="1"/>
  <c r="T601" i="1"/>
  <c r="T589" i="1"/>
  <c r="AB589" i="1" s="1"/>
  <c r="AG652" i="1"/>
  <c r="AH652" i="1" s="1"/>
  <c r="T590" i="1"/>
  <c r="AB590" i="1"/>
  <c r="T582" i="1"/>
  <c r="AC658" i="1"/>
  <c r="AD658" i="1" s="1"/>
  <c r="AC654" i="1"/>
  <c r="AD654" i="1"/>
  <c r="AC650" i="1"/>
  <c r="AD650" i="1"/>
  <c r="AC634" i="1"/>
  <c r="AD634" i="1" s="1"/>
  <c r="AF634" i="1" s="1"/>
  <c r="AC622" i="1"/>
  <c r="AD622" i="1" s="1"/>
  <c r="AG622" i="1" s="1"/>
  <c r="AH622" i="1" s="1"/>
  <c r="AC618" i="1"/>
  <c r="AD618" i="1" s="1"/>
  <c r="AC610" i="1"/>
  <c r="AD610" i="1"/>
  <c r="AC606" i="1"/>
  <c r="AD606" i="1" s="1"/>
  <c r="AC602" i="1"/>
  <c r="AD602" i="1" s="1"/>
  <c r="T591" i="1"/>
  <c r="AB591" i="1"/>
  <c r="T587" i="1"/>
  <c r="AB587" i="1"/>
  <c r="T579" i="1"/>
  <c r="AC579" i="1"/>
  <c r="AD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 s="1"/>
  <c r="AH612" i="1" s="1"/>
  <c r="AC611" i="1"/>
  <c r="AD611" i="1"/>
  <c r="AC640" i="1"/>
  <c r="AD640" i="1" s="1"/>
  <c r="AF640" i="1" s="1"/>
  <c r="AC594" i="1"/>
  <c r="AD594" i="1" s="1"/>
  <c r="AF594" i="1" s="1"/>
  <c r="AC626" i="1"/>
  <c r="AD626" i="1" s="1"/>
  <c r="AC642" i="1"/>
  <c r="AD642" i="1"/>
  <c r="AF642" i="1"/>
  <c r="U549" i="1"/>
  <c r="AB619" i="1"/>
  <c r="U608" i="1"/>
  <c r="U640" i="1"/>
  <c r="AC604" i="1"/>
  <c r="AD604" i="1"/>
  <c r="AF604" i="1"/>
  <c r="AB646" i="1"/>
  <c r="AB600" i="1"/>
  <c r="AC614" i="1"/>
  <c r="AD614" i="1"/>
  <c r="AC646" i="1"/>
  <c r="AD646" i="1" s="1"/>
  <c r="AB612" i="1"/>
  <c r="AB642" i="1"/>
  <c r="AH784" i="1"/>
  <c r="AG774" i="1"/>
  <c r="AH774" i="1"/>
  <c r="AG776" i="1"/>
  <c r="AH776" i="1" s="1"/>
  <c r="AG734" i="1"/>
  <c r="AH734" i="1" s="1"/>
  <c r="AF628" i="1"/>
  <c r="AB628" i="1"/>
  <c r="AB620" i="1"/>
  <c r="AC627" i="1"/>
  <c r="AD627" i="1" s="1"/>
  <c r="U599" i="1"/>
  <c r="U620" i="1"/>
  <c r="AB610" i="1"/>
  <c r="AB606" i="1"/>
  <c r="AB658" i="1"/>
  <c r="AB654" i="1"/>
  <c r="U962" i="1"/>
  <c r="AC962" i="1"/>
  <c r="AD962" i="1" s="1"/>
  <c r="AG962" i="1"/>
  <c r="AH962" i="1" s="1"/>
  <c r="U655" i="1"/>
  <c r="AC655" i="1"/>
  <c r="AD655" i="1"/>
  <c r="AB655" i="1"/>
  <c r="AG755" i="1"/>
  <c r="AH755" i="1"/>
  <c r="AG771" i="1"/>
  <c r="AH771" i="1" s="1"/>
  <c r="U627" i="1"/>
  <c r="AB650" i="1"/>
  <c r="AG624" i="1"/>
  <c r="AH624" i="1"/>
  <c r="U648" i="1"/>
  <c r="AC648" i="1"/>
  <c r="AD648" i="1" s="1"/>
  <c r="U656" i="1"/>
  <c r="AC656" i="1"/>
  <c r="AD656" i="1"/>
  <c r="U664" i="1"/>
  <c r="AC664" i="1"/>
  <c r="AD664" i="1" s="1"/>
  <c r="U985" i="1"/>
  <c r="AC985" i="1"/>
  <c r="AD985" i="1"/>
  <c r="AG985" i="1"/>
  <c r="AH985" i="1"/>
  <c r="U663" i="1"/>
  <c r="AC663" i="1"/>
  <c r="AD663" i="1"/>
  <c r="AG663" i="1" s="1"/>
  <c r="AH663" i="1" s="1"/>
  <c r="AB663" i="1"/>
  <c r="AG729" i="1"/>
  <c r="AH729" i="1" s="1"/>
  <c r="AG748" i="1"/>
  <c r="AH748" i="1" s="1"/>
  <c r="AG730" i="1"/>
  <c r="AH730" i="1" s="1"/>
  <c r="AG779" i="1"/>
  <c r="AH779" i="1"/>
  <c r="AG731" i="1"/>
  <c r="AH731" i="1" s="1"/>
  <c r="AG766" i="1"/>
  <c r="AH766" i="1"/>
  <c r="U638" i="1"/>
  <c r="AB664" i="1"/>
  <c r="U998" i="1"/>
  <c r="AC998" i="1"/>
  <c r="AD998" i="1" s="1"/>
  <c r="AG604" i="1"/>
  <c r="AH604" i="1"/>
  <c r="AF611" i="1"/>
  <c r="AG611" i="1"/>
  <c r="AH611" i="1" s="1"/>
  <c r="U550" i="1"/>
  <c r="U592" i="1"/>
  <c r="AC592" i="1"/>
  <c r="AD592" i="1"/>
  <c r="AF592" i="1" s="1"/>
  <c r="AG635" i="1"/>
  <c r="AH635" i="1"/>
  <c r="AF618" i="1"/>
  <c r="AG618" i="1"/>
  <c r="AH618" i="1" s="1"/>
  <c r="U589" i="1"/>
  <c r="AC589" i="1"/>
  <c r="AD589" i="1" s="1"/>
  <c r="AF589" i="1" s="1"/>
  <c r="AF693" i="1"/>
  <c r="AF674" i="1"/>
  <c r="AG674" i="1" s="1"/>
  <c r="AH674" i="1" s="1"/>
  <c r="AF714" i="1"/>
  <c r="AF722" i="1"/>
  <c r="AF645" i="1"/>
  <c r="AH645" i="1"/>
  <c r="AF588" i="1"/>
  <c r="AC800" i="1"/>
  <c r="AD800" i="1"/>
  <c r="U800" i="1"/>
  <c r="AC808" i="1"/>
  <c r="AD808" i="1"/>
  <c r="U808" i="1"/>
  <c r="AC816" i="1"/>
  <c r="AD816" i="1" s="1"/>
  <c r="U816" i="1"/>
  <c r="U795" i="1"/>
  <c r="AC803" i="1"/>
  <c r="AD803" i="1"/>
  <c r="U803" i="1"/>
  <c r="AC811" i="1"/>
  <c r="AD811" i="1" s="1"/>
  <c r="U811" i="1"/>
  <c r="U819" i="1"/>
  <c r="AC826" i="1"/>
  <c r="AD826" i="1" s="1"/>
  <c r="AC828" i="1"/>
  <c r="AD828" i="1"/>
  <c r="U828" i="1"/>
  <c r="AC830" i="1"/>
  <c r="AD830" i="1"/>
  <c r="U830" i="1"/>
  <c r="AG830" i="1" s="1"/>
  <c r="AH830" i="1" s="1"/>
  <c r="AC832" i="1"/>
  <c r="AD832" i="1" s="1"/>
  <c r="U832" i="1"/>
  <c r="AC834" i="1"/>
  <c r="AD834" i="1"/>
  <c r="U834" i="1"/>
  <c r="AC836" i="1"/>
  <c r="AD836" i="1"/>
  <c r="U836" i="1"/>
  <c r="AC840" i="1"/>
  <c r="AD840" i="1"/>
  <c r="U840" i="1"/>
  <c r="AC842" i="1"/>
  <c r="AD842" i="1" s="1"/>
  <c r="U842" i="1"/>
  <c r="AC844" i="1"/>
  <c r="AD844" i="1" s="1"/>
  <c r="U844" i="1"/>
  <c r="AC850" i="1"/>
  <c r="AD850" i="1" s="1"/>
  <c r="U850" i="1"/>
  <c r="AC852" i="1"/>
  <c r="AD852" i="1"/>
  <c r="U852" i="1"/>
  <c r="AD854" i="1"/>
  <c r="U854" i="1"/>
  <c r="AC858" i="1"/>
  <c r="AD858" i="1"/>
  <c r="AC860" i="1"/>
  <c r="AD860" i="1"/>
  <c r="U860" i="1"/>
  <c r="AG860" i="1" s="1"/>
  <c r="AH860" i="1" s="1"/>
  <c r="AC862" i="1"/>
  <c r="AD862" i="1" s="1"/>
  <c r="U862" i="1"/>
  <c r="AC864" i="1"/>
  <c r="AD864" i="1" s="1"/>
  <c r="U864" i="1"/>
  <c r="AC866" i="1"/>
  <c r="AD866" i="1"/>
  <c r="U866" i="1"/>
  <c r="AD870" i="1"/>
  <c r="U870" i="1"/>
  <c r="AC872" i="1"/>
  <c r="AD872" i="1"/>
  <c r="U872" i="1"/>
  <c r="AC874" i="1"/>
  <c r="AD874" i="1" s="1"/>
  <c r="U874" i="1"/>
  <c r="U876" i="1"/>
  <c r="AC883" i="1"/>
  <c r="AD883" i="1"/>
  <c r="U883" i="1"/>
  <c r="AC896" i="1"/>
  <c r="AD896" i="1"/>
  <c r="U896" i="1"/>
  <c r="AD901" i="1"/>
  <c r="U901" i="1"/>
  <c r="AC794" i="1"/>
  <c r="AD794" i="1"/>
  <c r="U794" i="1"/>
  <c r="AC814" i="1"/>
  <c r="AD814" i="1"/>
  <c r="U814" i="1"/>
  <c r="AC822" i="1"/>
  <c r="AD822" i="1" s="1"/>
  <c r="AF822" i="1" s="1"/>
  <c r="U822" i="1"/>
  <c r="AG634" i="1"/>
  <c r="AH634" i="1" s="1"/>
  <c r="U609" i="1"/>
  <c r="AC609" i="1"/>
  <c r="AD609" i="1" s="1"/>
  <c r="U625" i="1"/>
  <c r="AC625" i="1"/>
  <c r="AD625" i="1" s="1"/>
  <c r="U641" i="1"/>
  <c r="AC641" i="1"/>
  <c r="AD641" i="1"/>
  <c r="U657" i="1"/>
  <c r="AF721" i="1"/>
  <c r="AG721" i="1"/>
  <c r="AH721" i="1" s="1"/>
  <c r="AB625" i="1"/>
  <c r="AF671" i="1"/>
  <c r="AF703" i="1"/>
  <c r="AG703" i="1" s="1"/>
  <c r="AH703" i="1" s="1"/>
  <c r="AC793" i="1"/>
  <c r="AD793" i="1"/>
  <c r="U793" i="1"/>
  <c r="U817" i="1"/>
  <c r="AC897" i="1"/>
  <c r="AD897" i="1" s="1"/>
  <c r="U903" i="1"/>
  <c r="AC909" i="1"/>
  <c r="AD909" i="1" s="1"/>
  <c r="U909" i="1"/>
  <c r="AC912" i="1"/>
  <c r="AD912" i="1" s="1"/>
  <c r="U912" i="1"/>
  <c r="U922" i="1"/>
  <c r="AD925" i="1"/>
  <c r="U925" i="1"/>
  <c r="AC928" i="1"/>
  <c r="AD928" i="1" s="1"/>
  <c r="U928" i="1"/>
  <c r="AC932" i="1"/>
  <c r="AD932" i="1"/>
  <c r="U932" i="1"/>
  <c r="AC936" i="1"/>
  <c r="AD936" i="1" s="1"/>
  <c r="U936" i="1"/>
  <c r="AC938" i="1"/>
  <c r="AD938" i="1" s="1"/>
  <c r="U938" i="1"/>
  <c r="AC941" i="1"/>
  <c r="AD941" i="1"/>
  <c r="U941" i="1"/>
  <c r="AC959" i="1"/>
  <c r="AD959" i="1" s="1"/>
  <c r="U959" i="1"/>
  <c r="AC790" i="1"/>
  <c r="AD790" i="1" s="1"/>
  <c r="AB909" i="1"/>
  <c r="AB941" i="1"/>
  <c r="AC885" i="1"/>
  <c r="AD885" i="1" s="1"/>
  <c r="AF885" i="1" s="1"/>
  <c r="U885" i="1"/>
  <c r="AC891" i="1"/>
  <c r="AD891" i="1"/>
  <c r="U891" i="1"/>
  <c r="AD893" i="1"/>
  <c r="U893" i="1"/>
  <c r="AC899" i="1"/>
  <c r="AD899" i="1" s="1"/>
  <c r="U899" i="1"/>
  <c r="AC906" i="1"/>
  <c r="AD906" i="1"/>
  <c r="AC914" i="1"/>
  <c r="AD914" i="1" s="1"/>
  <c r="U914" i="1"/>
  <c r="AC919" i="1"/>
  <c r="AD919" i="1"/>
  <c r="AC921" i="1"/>
  <c r="AD921" i="1" s="1"/>
  <c r="U921" i="1"/>
  <c r="AC945" i="1"/>
  <c r="AD945" i="1" s="1"/>
  <c r="AC953" i="1"/>
  <c r="AD953" i="1" s="1"/>
  <c r="U953" i="1"/>
  <c r="AD802" i="1"/>
  <c r="U802" i="1"/>
  <c r="AF676" i="1"/>
  <c r="AG973" i="1"/>
  <c r="AH973" i="1"/>
  <c r="AF622" i="1"/>
  <c r="AF654" i="1"/>
  <c r="AG654" i="1"/>
  <c r="AH654" i="1"/>
  <c r="AF670" i="1"/>
  <c r="AG670" i="1" s="1"/>
  <c r="AH670" i="1" s="1"/>
  <c r="AF726" i="1"/>
  <c r="AG726" i="1"/>
  <c r="AH726" i="1" s="1"/>
  <c r="AF661" i="1"/>
  <c r="AF715" i="1"/>
  <c r="AG715" i="1" s="1"/>
  <c r="AH715" i="1" s="1"/>
  <c r="AB793" i="1"/>
  <c r="AB817" i="1"/>
  <c r="AB790" i="1"/>
  <c r="AC788" i="1"/>
  <c r="AD788" i="1" s="1"/>
  <c r="U788" i="1"/>
  <c r="AC796" i="1"/>
  <c r="AD796" i="1" s="1"/>
  <c r="AC804" i="1"/>
  <c r="AD804" i="1"/>
  <c r="U804" i="1"/>
  <c r="AC812" i="1"/>
  <c r="AD812" i="1" s="1"/>
  <c r="U812" i="1"/>
  <c r="AC820" i="1"/>
  <c r="AD820" i="1" s="1"/>
  <c r="U820" i="1"/>
  <c r="AB906" i="1"/>
  <c r="AB802" i="1"/>
  <c r="AF968" i="1"/>
  <c r="AG968" i="1"/>
  <c r="AH968" i="1"/>
  <c r="AC807" i="1"/>
  <c r="AD807" i="1"/>
  <c r="U807" i="1"/>
  <c r="AC815" i="1"/>
  <c r="AD815" i="1"/>
  <c r="AG815" i="1" s="1"/>
  <c r="AH815" i="1" s="1"/>
  <c r="U815" i="1"/>
  <c r="AC825" i="1"/>
  <c r="AD825" i="1"/>
  <c r="U825" i="1"/>
  <c r="AC827" i="1"/>
  <c r="AD827" i="1" s="1"/>
  <c r="U827" i="1"/>
  <c r="AC829" i="1"/>
  <c r="AD829" i="1" s="1"/>
  <c r="U829" i="1"/>
  <c r="AC831" i="1"/>
  <c r="AD831" i="1"/>
  <c r="U831" i="1"/>
  <c r="AC833" i="1"/>
  <c r="AD833" i="1" s="1"/>
  <c r="U833" i="1"/>
  <c r="AC835" i="1"/>
  <c r="AD835" i="1"/>
  <c r="U835" i="1"/>
  <c r="AC837" i="1"/>
  <c r="AD837" i="1"/>
  <c r="AF837" i="1" s="1"/>
  <c r="U837" i="1"/>
  <c r="AC839" i="1"/>
  <c r="AD839" i="1" s="1"/>
  <c r="AF839" i="1" s="1"/>
  <c r="U839" i="1"/>
  <c r="AC841" i="1"/>
  <c r="AD841" i="1"/>
  <c r="U841" i="1"/>
  <c r="AC843" i="1"/>
  <c r="AD843" i="1"/>
  <c r="U843" i="1"/>
  <c r="AC845" i="1"/>
  <c r="AD845" i="1" s="1"/>
  <c r="U845" i="1"/>
  <c r="AC847" i="1"/>
  <c r="AD847" i="1" s="1"/>
  <c r="U847" i="1"/>
  <c r="AC849" i="1"/>
  <c r="AD849" i="1"/>
  <c r="U849" i="1"/>
  <c r="U851" i="1"/>
  <c r="AC855" i="1"/>
  <c r="AD855" i="1" s="1"/>
  <c r="AC857" i="1"/>
  <c r="AD857" i="1"/>
  <c r="AF857" i="1" s="1"/>
  <c r="U857" i="1"/>
  <c r="AG857" i="1" s="1"/>
  <c r="AH857" i="1" s="1"/>
  <c r="AC859" i="1"/>
  <c r="AD859" i="1" s="1"/>
  <c r="U859" i="1"/>
  <c r="AC863" i="1"/>
  <c r="AD863" i="1"/>
  <c r="U863" i="1"/>
  <c r="AC867" i="1"/>
  <c r="AD867" i="1"/>
  <c r="U867" i="1"/>
  <c r="AC869" i="1"/>
  <c r="AD869" i="1"/>
  <c r="U869" i="1"/>
  <c r="AC871" i="1"/>
  <c r="AD871" i="1" s="1"/>
  <c r="AF871" i="1" s="1"/>
  <c r="AG871" i="1" s="1"/>
  <c r="AH871" i="1" s="1"/>
  <c r="U871" i="1"/>
  <c r="AC873" i="1"/>
  <c r="AD873" i="1"/>
  <c r="U873" i="1"/>
  <c r="AC875" i="1"/>
  <c r="AD875" i="1"/>
  <c r="U875" i="1"/>
  <c r="AC877" i="1"/>
  <c r="AD877" i="1" s="1"/>
  <c r="U877" i="1"/>
  <c r="AC879" i="1"/>
  <c r="AD879" i="1"/>
  <c r="U879" i="1"/>
  <c r="AC882" i="1"/>
  <c r="AD882" i="1"/>
  <c r="U882" i="1"/>
  <c r="U890" i="1"/>
  <c r="AC898" i="1"/>
  <c r="AD898" i="1" s="1"/>
  <c r="U898" i="1"/>
  <c r="AC904" i="1"/>
  <c r="AD904" i="1" s="1"/>
  <c r="U904" i="1"/>
  <c r="AF975" i="1"/>
  <c r="U591" i="1"/>
  <c r="AC591" i="1"/>
  <c r="AD591" i="1"/>
  <c r="U579" i="1"/>
  <c r="AG594" i="1"/>
  <c r="AH594" i="1"/>
  <c r="AF610" i="1"/>
  <c r="AG610" i="1"/>
  <c r="AH610" i="1" s="1"/>
  <c r="AF658" i="1"/>
  <c r="AG658" i="1"/>
  <c r="AH658" i="1"/>
  <c r="U590" i="1"/>
  <c r="AG590" i="1" s="1"/>
  <c r="AH590" i="1" s="1"/>
  <c r="AC590" i="1"/>
  <c r="AD590" i="1"/>
  <c r="AC601" i="1"/>
  <c r="AD601" i="1" s="1"/>
  <c r="U617" i="1"/>
  <c r="AC617" i="1"/>
  <c r="AD617" i="1"/>
  <c r="U649" i="1"/>
  <c r="AC649" i="1"/>
  <c r="AD649" i="1" s="1"/>
  <c r="U665" i="1"/>
  <c r="AC665" i="1"/>
  <c r="AD665" i="1" s="1"/>
  <c r="AF713" i="1"/>
  <c r="AG713" i="1" s="1"/>
  <c r="AH713" i="1" s="1"/>
  <c r="U593" i="1"/>
  <c r="AC593" i="1"/>
  <c r="AD593" i="1" s="1"/>
  <c r="AB609" i="1"/>
  <c r="AF621" i="1"/>
  <c r="AG621" i="1" s="1"/>
  <c r="AH621" i="1" s="1"/>
  <c r="AB641" i="1"/>
  <c r="AG653" i="1"/>
  <c r="AH653" i="1" s="1"/>
  <c r="AF679" i="1"/>
  <c r="AF727" i="1"/>
  <c r="AG727" i="1"/>
  <c r="AH727" i="1" s="1"/>
  <c r="AC789" i="1"/>
  <c r="AD789" i="1" s="1"/>
  <c r="U789" i="1"/>
  <c r="AC797" i="1"/>
  <c r="AD797" i="1"/>
  <c r="U797" i="1"/>
  <c r="AC805" i="1"/>
  <c r="AD805" i="1" s="1"/>
  <c r="U805" i="1"/>
  <c r="AC813" i="1"/>
  <c r="AD813" i="1"/>
  <c r="AF813" i="1" s="1"/>
  <c r="U813" i="1"/>
  <c r="AC884" i="1"/>
  <c r="AD884" i="1"/>
  <c r="U884" i="1"/>
  <c r="AC894" i="1"/>
  <c r="AD894" i="1" s="1"/>
  <c r="AC900" i="1"/>
  <c r="AD900" i="1" s="1"/>
  <c r="U900" i="1"/>
  <c r="U908" i="1"/>
  <c r="AC923" i="1"/>
  <c r="AD923" i="1"/>
  <c r="U923" i="1"/>
  <c r="AG923" i="1" s="1"/>
  <c r="AH923" i="1" s="1"/>
  <c r="AC927" i="1"/>
  <c r="AD927" i="1"/>
  <c r="U927" i="1"/>
  <c r="AC931" i="1"/>
  <c r="AD931" i="1" s="1"/>
  <c r="U931" i="1"/>
  <c r="AC933" i="1"/>
  <c r="AD933" i="1"/>
  <c r="U933" i="1"/>
  <c r="AC940" i="1"/>
  <c r="AD940" i="1" s="1"/>
  <c r="U940" i="1"/>
  <c r="AC944" i="1"/>
  <c r="AD944" i="1" s="1"/>
  <c r="U944" i="1"/>
  <c r="AC949" i="1"/>
  <c r="AD949" i="1" s="1"/>
  <c r="U949" i="1"/>
  <c r="AC960" i="1"/>
  <c r="AD960" i="1"/>
  <c r="U960" i="1"/>
  <c r="AF672" i="1"/>
  <c r="AG672" i="1"/>
  <c r="AH672" i="1" s="1"/>
  <c r="AF720" i="1"/>
  <c r="AB891" i="1"/>
  <c r="AB899" i="1"/>
  <c r="AB915" i="1"/>
  <c r="AB919" i="1"/>
  <c r="AB923" i="1"/>
  <c r="AB955" i="1"/>
  <c r="AB959" i="1"/>
  <c r="AC887" i="1"/>
  <c r="AD887" i="1"/>
  <c r="U887" i="1"/>
  <c r="AC889" i="1"/>
  <c r="AD889" i="1"/>
  <c r="U889" i="1"/>
  <c r="AC892" i="1"/>
  <c r="AD892" i="1" s="1"/>
  <c r="U892" i="1"/>
  <c r="AC895" i="1"/>
  <c r="AD895" i="1" s="1"/>
  <c r="U895" i="1"/>
  <c r="AC902" i="1"/>
  <c r="AD902" i="1" s="1"/>
  <c r="U902" i="1"/>
  <c r="AC907" i="1"/>
  <c r="AD907" i="1" s="1"/>
  <c r="U907" i="1"/>
  <c r="AC920" i="1"/>
  <c r="AD920" i="1" s="1"/>
  <c r="U920" i="1"/>
  <c r="AC924" i="1"/>
  <c r="AD924" i="1" s="1"/>
  <c r="U924" i="1"/>
  <c r="AC934" i="1"/>
  <c r="AD934" i="1" s="1"/>
  <c r="AF934" i="1" s="1"/>
  <c r="U934" i="1"/>
  <c r="AC939" i="1"/>
  <c r="AD939" i="1" s="1"/>
  <c r="U939" i="1"/>
  <c r="AC946" i="1"/>
  <c r="AD946" i="1" s="1"/>
  <c r="U946" i="1"/>
  <c r="AC952" i="1"/>
  <c r="AD952" i="1"/>
  <c r="U952" i="1"/>
  <c r="AC956" i="1"/>
  <c r="AD956" i="1" s="1"/>
  <c r="U956" i="1"/>
  <c r="AC806" i="1"/>
  <c r="AD806" i="1" s="1"/>
  <c r="U806" i="1"/>
  <c r="AF668" i="1"/>
  <c r="AG668" i="1"/>
  <c r="AH668" i="1" s="1"/>
  <c r="AF700" i="1"/>
  <c r="AG640" i="1"/>
  <c r="AH640" i="1"/>
  <c r="AG592" i="1"/>
  <c r="AH592" i="1"/>
  <c r="AF655" i="1"/>
  <c r="AG655" i="1" s="1"/>
  <c r="AH655" i="1" s="1"/>
  <c r="AF663" i="1"/>
  <c r="AF656" i="1"/>
  <c r="AG656" i="1" s="1"/>
  <c r="AH656" i="1" s="1"/>
  <c r="AF664" i="1"/>
  <c r="AG664" i="1" s="1"/>
  <c r="AH664" i="1" s="1"/>
  <c r="AF927" i="1"/>
  <c r="AG927" i="1" s="1"/>
  <c r="AH927" i="1" s="1"/>
  <c r="AF908" i="1"/>
  <c r="AF601" i="1"/>
  <c r="AF867" i="1"/>
  <c r="AG867" i="1" s="1"/>
  <c r="AH867" i="1" s="1"/>
  <c r="AF855" i="1"/>
  <c r="AG855" i="1"/>
  <c r="AH855" i="1" s="1"/>
  <c r="AF843" i="1"/>
  <c r="AG843" i="1"/>
  <c r="AH843" i="1" s="1"/>
  <c r="AF835" i="1"/>
  <c r="AG835" i="1" s="1"/>
  <c r="AH835" i="1" s="1"/>
  <c r="AF831" i="1"/>
  <c r="AF807" i="1"/>
  <c r="AG807" i="1" s="1"/>
  <c r="AH807" i="1" s="1"/>
  <c r="AF820" i="1"/>
  <c r="AG820" i="1"/>
  <c r="AH820" i="1" s="1"/>
  <c r="AF892" i="1"/>
  <c r="AG892" i="1" s="1"/>
  <c r="AH892" i="1" s="1"/>
  <c r="AF887" i="1"/>
  <c r="AG887" i="1" s="1"/>
  <c r="AH887" i="1" s="1"/>
  <c r="AF641" i="1"/>
  <c r="AG641" i="1"/>
  <c r="AH641" i="1"/>
  <c r="AF609" i="1"/>
  <c r="AG609" i="1" s="1"/>
  <c r="AH609" i="1" s="1"/>
  <c r="AF814" i="1"/>
  <c r="AG814" i="1"/>
  <c r="AH814" i="1"/>
  <c r="AF896" i="1"/>
  <c r="AG896" i="1"/>
  <c r="AH896" i="1" s="1"/>
  <c r="AF864" i="1"/>
  <c r="AG864" i="1" s="1"/>
  <c r="AH864" i="1" s="1"/>
  <c r="AF860" i="1"/>
  <c r="AF844" i="1"/>
  <c r="AG844" i="1" s="1"/>
  <c r="AH844" i="1" s="1"/>
  <c r="AF840" i="1"/>
  <c r="AF836" i="1"/>
  <c r="AG836" i="1"/>
  <c r="AH836" i="1"/>
  <c r="AF832" i="1"/>
  <c r="AG832" i="1" s="1"/>
  <c r="AH832" i="1" s="1"/>
  <c r="AF828" i="1"/>
  <c r="AG828" i="1"/>
  <c r="AH828" i="1" s="1"/>
  <c r="AF811" i="1"/>
  <c r="AG811" i="1"/>
  <c r="AH811" i="1" s="1"/>
  <c r="AF800" i="1"/>
  <c r="AG800" i="1" s="1"/>
  <c r="AH800" i="1" s="1"/>
  <c r="AF940" i="1"/>
  <c r="AG940" i="1"/>
  <c r="AH940" i="1" s="1"/>
  <c r="AG813" i="1"/>
  <c r="AH813" i="1" s="1"/>
  <c r="AF845" i="1"/>
  <c r="AF815" i="1"/>
  <c r="AF899" i="1"/>
  <c r="AG899" i="1" s="1"/>
  <c r="AH899" i="1" s="1"/>
  <c r="AF909" i="1"/>
  <c r="AG909" i="1" s="1"/>
  <c r="AH909" i="1" s="1"/>
  <c r="AF884" i="1"/>
  <c r="AG884" i="1" s="1"/>
  <c r="AH884" i="1" s="1"/>
  <c r="AF590" i="1"/>
  <c r="AF869" i="1"/>
  <c r="AG869" i="1"/>
  <c r="AH869" i="1" s="1"/>
  <c r="AF841" i="1"/>
  <c r="AG841" i="1" s="1"/>
  <c r="AH841" i="1" s="1"/>
  <c r="AF829" i="1"/>
  <c r="AG829" i="1" s="1"/>
  <c r="AH829" i="1" s="1"/>
  <c r="AF796" i="1"/>
  <c r="AG885" i="1"/>
  <c r="AH885" i="1"/>
  <c r="AF928" i="1"/>
  <c r="AG928" i="1"/>
  <c r="AH928" i="1" s="1"/>
  <c r="AF817" i="1"/>
  <c r="AG817" i="1"/>
  <c r="AH817" i="1"/>
  <c r="AF806" i="1"/>
  <c r="AG934" i="1"/>
  <c r="AH934" i="1"/>
  <c r="AF895" i="1"/>
  <c r="AF625" i="1"/>
  <c r="AG625" i="1" s="1"/>
  <c r="AH625" i="1" s="1"/>
  <c r="AG822" i="1"/>
  <c r="AH822" i="1"/>
  <c r="AF794" i="1"/>
  <c r="AG794" i="1" s="1"/>
  <c r="AH794" i="1" s="1"/>
  <c r="AF901" i="1"/>
  <c r="AG901" i="1"/>
  <c r="AH901" i="1" s="1"/>
  <c r="AF883" i="1"/>
  <c r="AG883" i="1"/>
  <c r="AH883" i="1"/>
  <c r="AF874" i="1"/>
  <c r="AG874" i="1" s="1"/>
  <c r="AH874" i="1" s="1"/>
  <c r="AF870" i="1"/>
  <c r="AG870" i="1"/>
  <c r="AH870" i="1" s="1"/>
  <c r="AF866" i="1"/>
  <c r="AG866" i="1" s="1"/>
  <c r="AH866" i="1" s="1"/>
  <c r="AF858" i="1"/>
  <c r="AG858" i="1" s="1"/>
  <c r="AH858" i="1" s="1"/>
  <c r="AF850" i="1"/>
  <c r="AG850" i="1"/>
  <c r="AH850" i="1" s="1"/>
  <c r="AF834" i="1"/>
  <c r="AG834" i="1" s="1"/>
  <c r="AH834" i="1" s="1"/>
  <c r="AF830" i="1"/>
  <c r="AF819" i="1"/>
  <c r="AG819" i="1"/>
  <c r="AH819" i="1" s="1"/>
  <c r="AF808" i="1"/>
  <c r="AF960" i="1"/>
  <c r="AF900" i="1"/>
  <c r="AG900" i="1"/>
  <c r="AH900" i="1" s="1"/>
  <c r="AF797" i="1"/>
  <c r="AG797" i="1"/>
  <c r="AH797" i="1" s="1"/>
  <c r="AF649" i="1"/>
  <c r="AF617" i="1"/>
  <c r="AG617" i="1" s="1"/>
  <c r="AH617" i="1" s="1"/>
  <c r="AF882" i="1"/>
  <c r="AG882" i="1" s="1"/>
  <c r="AH882" i="1" s="1"/>
  <c r="AG837" i="1"/>
  <c r="AH837" i="1" s="1"/>
  <c r="AF825" i="1"/>
  <c r="AG825" i="1" s="1"/>
  <c r="AH825" i="1" s="1"/>
  <c r="AF812" i="1"/>
  <c r="AG812" i="1" s="1"/>
  <c r="AH812" i="1" s="1"/>
  <c r="AF953" i="1"/>
  <c r="AG953" i="1"/>
  <c r="AH953" i="1"/>
  <c r="AF921" i="1"/>
  <c r="AG921" i="1" s="1"/>
  <c r="AH921" i="1" s="1"/>
  <c r="AF891" i="1"/>
  <c r="AG891" i="1" s="1"/>
  <c r="AH891" i="1" s="1"/>
  <c r="AF938" i="1"/>
  <c r="AG938" i="1" s="1"/>
  <c r="AH938" i="1"/>
  <c r="AF897" i="1"/>
  <c r="AG897" i="1" s="1"/>
  <c r="AH897" i="1" s="1"/>
  <c r="AF665" i="1"/>
  <c r="AG665" i="1" s="1"/>
  <c r="AH665" i="1" s="1"/>
  <c r="AF904" i="1"/>
  <c r="AG904" i="1" s="1"/>
  <c r="AH904" i="1" s="1"/>
  <c r="AF875" i="1"/>
  <c r="AG875" i="1" s="1"/>
  <c r="AH875" i="1" s="1"/>
  <c r="AF863" i="1"/>
  <c r="AG863" i="1"/>
  <c r="AH863" i="1"/>
  <c r="AG839" i="1"/>
  <c r="AH839" i="1" s="1"/>
  <c r="AF802" i="1"/>
  <c r="AG802" i="1"/>
  <c r="AH802" i="1"/>
  <c r="AF914" i="1"/>
  <c r="AG914" i="1" s="1"/>
  <c r="AH914" i="1" s="1"/>
  <c r="AF893" i="1"/>
  <c r="AG893" i="1" s="1"/>
  <c r="AH893" i="1" s="1"/>
  <c r="AF790" i="1"/>
  <c r="AG790" i="1" s="1"/>
  <c r="AH790" i="1"/>
  <c r="AF925" i="1"/>
  <c r="AG925" i="1"/>
  <c r="AH925" i="1" s="1"/>
  <c r="AF912" i="1"/>
  <c r="AF903" i="1"/>
  <c r="AG903" i="1" s="1"/>
  <c r="AH903" i="1" s="1"/>
  <c r="AF793" i="1"/>
  <c r="AG793" i="1" s="1"/>
  <c r="AH793" i="1" s="1"/>
  <c r="AG589" i="1"/>
  <c r="AH58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 s="1"/>
  <c r="R224" i="1"/>
  <c r="S224" i="1" s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R505" i="1"/>
  <c r="S505" i="1" s="1"/>
  <c r="T502" i="1"/>
  <c r="AA415" i="1"/>
  <c r="R534" i="1"/>
  <c r="S534" i="1"/>
  <c r="R516" i="1"/>
  <c r="S516" i="1" s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T411" i="1"/>
  <c r="U411" i="1" s="1"/>
  <c r="T288" i="1"/>
  <c r="U288" i="1" s="1"/>
  <c r="U280" i="1"/>
  <c r="T268" i="1"/>
  <c r="R226" i="1"/>
  <c r="S226" i="1" s="1"/>
  <c r="AA213" i="1"/>
  <c r="R529" i="1"/>
  <c r="S529" i="1" s="1"/>
  <c r="T518" i="1"/>
  <c r="AC518" i="1" s="1"/>
  <c r="AD518" i="1" s="1"/>
  <c r="S503" i="1"/>
  <c r="R466" i="1"/>
  <c r="S466" i="1" s="1"/>
  <c r="AA439" i="1"/>
  <c r="R429" i="1"/>
  <c r="S429" i="1" s="1"/>
  <c r="R415" i="1"/>
  <c r="S415" i="1" s="1"/>
  <c r="R228" i="1"/>
  <c r="S228" i="1"/>
  <c r="R450" i="1"/>
  <c r="S450" i="1" s="1"/>
  <c r="R403" i="1"/>
  <c r="S403" i="1" s="1"/>
  <c r="T428" i="1"/>
  <c r="T389" i="1"/>
  <c r="U389" i="1"/>
  <c r="V408" i="1"/>
  <c r="T475" i="1"/>
  <c r="V475" i="1"/>
  <c r="T467" i="1"/>
  <c r="T438" i="1"/>
  <c r="U438" i="1"/>
  <c r="R532" i="1"/>
  <c r="S532" i="1"/>
  <c r="T529" i="1"/>
  <c r="U529" i="1" s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 s="1"/>
  <c r="T301" i="1"/>
  <c r="AB301" i="1" s="1"/>
  <c r="U301" i="1"/>
  <c r="T285" i="1"/>
  <c r="AB285" i="1" s="1"/>
  <c r="U285" i="1"/>
  <c r="R275" i="1"/>
  <c r="S275" i="1" s="1"/>
  <c r="T261" i="1"/>
  <c r="R255" i="1"/>
  <c r="S255" i="1"/>
  <c r="R251" i="1"/>
  <c r="S251" i="1"/>
  <c r="T229" i="1"/>
  <c r="R535" i="1"/>
  <c r="S535" i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U530" i="1" s="1"/>
  <c r="AB529" i="1"/>
  <c r="R528" i="1"/>
  <c r="S528" i="1" s="1"/>
  <c r="R527" i="1"/>
  <c r="S527" i="1"/>
  <c r="R491" i="1"/>
  <c r="S491" i="1"/>
  <c r="R490" i="1"/>
  <c r="S490" i="1" s="1"/>
  <c r="T516" i="1"/>
  <c r="T478" i="1"/>
  <c r="U478" i="1" s="1"/>
  <c r="T464" i="1"/>
  <c r="U464" i="1" s="1"/>
  <c r="AA535" i="1"/>
  <c r="AB535" i="1" s="1"/>
  <c r="T534" i="1"/>
  <c r="U534" i="1"/>
  <c r="T531" i="1"/>
  <c r="U531" i="1" s="1"/>
  <c r="R530" i="1"/>
  <c r="S530" i="1"/>
  <c r="R524" i="1"/>
  <c r="S524" i="1"/>
  <c r="R519" i="1"/>
  <c r="S519" i="1" s="1"/>
  <c r="R513" i="1"/>
  <c r="S513" i="1" s="1"/>
  <c r="R510" i="1"/>
  <c r="S510" i="1"/>
  <c r="T508" i="1"/>
  <c r="U508" i="1"/>
  <c r="R507" i="1"/>
  <c r="S507" i="1"/>
  <c r="R497" i="1"/>
  <c r="S497" i="1" s="1"/>
  <c r="AA493" i="1"/>
  <c r="R493" i="1"/>
  <c r="S493" i="1" s="1"/>
  <c r="R478" i="1"/>
  <c r="S478" i="1"/>
  <c r="R474" i="1"/>
  <c r="S474" i="1" s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 s="1"/>
  <c r="AD419" i="1" s="1"/>
  <c r="AF419" i="1" s="1"/>
  <c r="AA222" i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U481" i="1" s="1"/>
  <c r="AA471" i="1"/>
  <c r="T440" i="1"/>
  <c r="U440" i="1" s="1"/>
  <c r="R433" i="1"/>
  <c r="S433" i="1"/>
  <c r="AA416" i="1"/>
  <c r="AB416" i="1" s="1"/>
  <c r="AA414" i="1"/>
  <c r="AB414" i="1" s="1"/>
  <c r="AC414" i="1"/>
  <c r="AD414" i="1"/>
  <c r="AF414" i="1" s="1"/>
  <c r="AG414" i="1"/>
  <c r="AH414" i="1"/>
  <c r="R537" i="1"/>
  <c r="S537" i="1"/>
  <c r="S492" i="1"/>
  <c r="V491" i="1"/>
  <c r="T491" i="1"/>
  <c r="R456" i="1"/>
  <c r="S456" i="1"/>
  <c r="AB408" i="1"/>
  <c r="AC408" i="1"/>
  <c r="AD408" i="1"/>
  <c r="T267" i="1"/>
  <c r="U267" i="1"/>
  <c r="T444" i="1"/>
  <c r="U444" i="1"/>
  <c r="V511" i="1"/>
  <c r="T511" i="1"/>
  <c r="T496" i="1"/>
  <c r="U496" i="1" s="1"/>
  <c r="AB503" i="1"/>
  <c r="T509" i="1"/>
  <c r="R536" i="1"/>
  <c r="S536" i="1" s="1"/>
  <c r="V533" i="1"/>
  <c r="T533" i="1"/>
  <c r="U533" i="1"/>
  <c r="V532" i="1"/>
  <c r="T532" i="1"/>
  <c r="U532" i="1" s="1"/>
  <c r="AC485" i="1"/>
  <c r="AD485" i="1" s="1"/>
  <c r="AF485" i="1"/>
  <c r="V446" i="1"/>
  <c r="R531" i="1"/>
  <c r="S531" i="1" s="1"/>
  <c r="R522" i="1"/>
  <c r="S522" i="1"/>
  <c r="T521" i="1"/>
  <c r="U521" i="1"/>
  <c r="R520" i="1"/>
  <c r="S520" i="1"/>
  <c r="R518" i="1"/>
  <c r="S518" i="1" s="1"/>
  <c r="R512" i="1"/>
  <c r="S512" i="1"/>
  <c r="T510" i="1"/>
  <c r="AB510" i="1"/>
  <c r="T477" i="1"/>
  <c r="U477" i="1"/>
  <c r="AA474" i="1"/>
  <c r="AA469" i="1"/>
  <c r="AA460" i="1"/>
  <c r="AB460" i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 s="1"/>
  <c r="T526" i="1"/>
  <c r="U526" i="1"/>
  <c r="R496" i="1"/>
  <c r="S496" i="1"/>
  <c r="S495" i="1"/>
  <c r="AA482" i="1"/>
  <c r="AB482" i="1" s="1"/>
  <c r="AA477" i="1"/>
  <c r="AA437" i="1"/>
  <c r="AA411" i="1"/>
  <c r="AB411" i="1" s="1"/>
  <c r="AC411" i="1"/>
  <c r="AD411" i="1" s="1"/>
  <c r="R411" i="1"/>
  <c r="S411" i="1"/>
  <c r="T194" i="1"/>
  <c r="U194" i="1" s="1"/>
  <c r="V194" i="1"/>
  <c r="V250" i="1"/>
  <c r="V495" i="1"/>
  <c r="AC495" i="1"/>
  <c r="AD495" i="1" s="1"/>
  <c r="AF495" i="1" s="1"/>
  <c r="R455" i="1"/>
  <c r="S455" i="1"/>
  <c r="AA449" i="1"/>
  <c r="T442" i="1"/>
  <c r="AA441" i="1"/>
  <c r="AA440" i="1"/>
  <c r="T433" i="1"/>
  <c r="U433" i="1" s="1"/>
  <c r="T431" i="1"/>
  <c r="U431" i="1" s="1"/>
  <c r="V431" i="1"/>
  <c r="T429" i="1"/>
  <c r="AB429" i="1" s="1"/>
  <c r="AA418" i="1"/>
  <c r="AB418" i="1"/>
  <c r="V476" i="1"/>
  <c r="T476" i="1"/>
  <c r="AB476" i="1" s="1"/>
  <c r="T487" i="1"/>
  <c r="AB487" i="1" s="1"/>
  <c r="T242" i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R499" i="1"/>
  <c r="S499" i="1"/>
  <c r="AA475" i="1"/>
  <c r="AB475" i="1" s="1"/>
  <c r="R426" i="1"/>
  <c r="S426" i="1" s="1"/>
  <c r="R412" i="1"/>
  <c r="S412" i="1" s="1"/>
  <c r="AB405" i="1"/>
  <c r="AA395" i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/>
  <c r="U437" i="1"/>
  <c r="AC571" i="1"/>
  <c r="AD571" i="1" s="1"/>
  <c r="AF528" i="1"/>
  <c r="AG528" i="1" s="1"/>
  <c r="AH528" i="1" s="1"/>
  <c r="U561" i="1"/>
  <c r="U511" i="1"/>
  <c r="U546" i="1"/>
  <c r="AB546" i="1"/>
  <c r="AC546" i="1"/>
  <c r="AD546" i="1" s="1"/>
  <c r="T569" i="1"/>
  <c r="AB569" i="1"/>
  <c r="U564" i="1"/>
  <c r="AC564" i="1"/>
  <c r="AD564" i="1"/>
  <c r="AF564" i="1"/>
  <c r="AG564" i="1"/>
  <c r="AH564" i="1" s="1"/>
  <c r="AB561" i="1"/>
  <c r="V543" i="1"/>
  <c r="T543" i="1"/>
  <c r="AB543" i="1"/>
  <c r="AB541" i="1"/>
  <c r="V540" i="1"/>
  <c r="T540" i="1"/>
  <c r="AB585" i="1"/>
  <c r="U585" i="1"/>
  <c r="V401" i="1"/>
  <c r="U401" i="1"/>
  <c r="V391" i="1"/>
  <c r="U391" i="1"/>
  <c r="T577" i="1"/>
  <c r="AB577" i="1" s="1"/>
  <c r="U565" i="1"/>
  <c r="AC565" i="1"/>
  <c r="AD565" i="1"/>
  <c r="AC555" i="1"/>
  <c r="AD555" i="1" s="1"/>
  <c r="AF555" i="1" s="1"/>
  <c r="U555" i="1"/>
  <c r="V583" i="1"/>
  <c r="T583" i="1"/>
  <c r="V581" i="1"/>
  <c r="T581" i="1"/>
  <c r="AB581" i="1" s="1"/>
  <c r="V580" i="1"/>
  <c r="T580" i="1"/>
  <c r="V572" i="1"/>
  <c r="T572" i="1"/>
  <c r="T525" i="1"/>
  <c r="AB525" i="1"/>
  <c r="V453" i="1"/>
  <c r="T453" i="1"/>
  <c r="U453" i="1" s="1"/>
  <c r="T449" i="1"/>
  <c r="U449" i="1" s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/>
  <c r="AF541" i="1"/>
  <c r="AC585" i="1"/>
  <c r="AD585" i="1" s="1"/>
  <c r="AC425" i="1"/>
  <c r="AD425" i="1" s="1"/>
  <c r="AF425" i="1" s="1"/>
  <c r="U495" i="1"/>
  <c r="V574" i="1"/>
  <c r="T574" i="1"/>
  <c r="AB565" i="1"/>
  <c r="AA444" i="1"/>
  <c r="AB444" i="1" s="1"/>
  <c r="AB542" i="1"/>
  <c r="AC542" i="1"/>
  <c r="AD542" i="1" s="1"/>
  <c r="T586" i="1"/>
  <c r="AB586" i="1"/>
  <c r="T536" i="1"/>
  <c r="U536" i="1" s="1"/>
  <c r="V568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B387" i="1" s="1"/>
  <c r="AA378" i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/>
  <c r="AA527" i="1"/>
  <c r="R523" i="1"/>
  <c r="S523" i="1"/>
  <c r="S506" i="1"/>
  <c r="R489" i="1"/>
  <c r="S489" i="1"/>
  <c r="R400" i="1"/>
  <c r="S400" i="1"/>
  <c r="T379" i="1"/>
  <c r="U379" i="1" s="1"/>
  <c r="R574" i="1"/>
  <c r="S574" i="1" s="1"/>
  <c r="R573" i="1"/>
  <c r="S573" i="1"/>
  <c r="R571" i="1"/>
  <c r="S571" i="1"/>
  <c r="R555" i="1"/>
  <c r="S555" i="1" s="1"/>
  <c r="T527" i="1"/>
  <c r="T522" i="1"/>
  <c r="R517" i="1"/>
  <c r="S517" i="1"/>
  <c r="R511" i="1"/>
  <c r="S511" i="1" s="1"/>
  <c r="AA480" i="1"/>
  <c r="T479" i="1"/>
  <c r="R457" i="1"/>
  <c r="S457" i="1" s="1"/>
  <c r="AA451" i="1"/>
  <c r="R424" i="1"/>
  <c r="S424" i="1"/>
  <c r="AA511" i="1"/>
  <c r="R468" i="1"/>
  <c r="S468" i="1"/>
  <c r="T451" i="1"/>
  <c r="AA402" i="1"/>
  <c r="AB402" i="1"/>
  <c r="R396" i="1"/>
  <c r="S396" i="1"/>
  <c r="U393" i="1"/>
  <c r="AA363" i="1"/>
  <c r="T221" i="1"/>
  <c r="U221" i="1" s="1"/>
  <c r="T216" i="1"/>
  <c r="T205" i="1"/>
  <c r="U205" i="1"/>
  <c r="T204" i="1"/>
  <c r="AC204" i="1" s="1"/>
  <c r="AD204" i="1" s="1"/>
  <c r="U204" i="1"/>
  <c r="T201" i="1"/>
  <c r="AB201" i="1" s="1"/>
  <c r="U201" i="1"/>
  <c r="T197" i="1"/>
  <c r="U197" i="1" s="1"/>
  <c r="R195" i="1"/>
  <c r="S195" i="1"/>
  <c r="R192" i="1"/>
  <c r="S192" i="1"/>
  <c r="R185" i="1"/>
  <c r="S185" i="1" s="1"/>
  <c r="AA312" i="1"/>
  <c r="R209" i="1"/>
  <c r="S209" i="1"/>
  <c r="T206" i="1"/>
  <c r="U206" i="1" s="1"/>
  <c r="R205" i="1"/>
  <c r="S205" i="1" s="1"/>
  <c r="T202" i="1"/>
  <c r="T198" i="1"/>
  <c r="U198" i="1"/>
  <c r="T195" i="1"/>
  <c r="U195" i="1" s="1"/>
  <c r="AF546" i="1"/>
  <c r="AE473" i="1"/>
  <c r="V462" i="1"/>
  <c r="T462" i="1"/>
  <c r="AB462" i="1"/>
  <c r="V461" i="1"/>
  <c r="T461" i="1"/>
  <c r="AB461" i="1" s="1"/>
  <c r="AC516" i="1"/>
  <c r="AD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 s="1"/>
  <c r="AF565" i="1"/>
  <c r="AC554" i="1"/>
  <c r="AD554" i="1" s="1"/>
  <c r="U554" i="1"/>
  <c r="AB554" i="1"/>
  <c r="T523" i="1"/>
  <c r="AB552" i="1"/>
  <c r="AC552" i="1"/>
  <c r="AD552" i="1"/>
  <c r="U552" i="1"/>
  <c r="U566" i="1"/>
  <c r="AC566" i="1"/>
  <c r="AD566" i="1"/>
  <c r="AF566" i="1" s="1"/>
  <c r="AB566" i="1"/>
  <c r="AA487" i="1"/>
  <c r="V381" i="1"/>
  <c r="T381" i="1"/>
  <c r="AC381" i="1" s="1"/>
  <c r="AD381" i="1"/>
  <c r="AF381" i="1" s="1"/>
  <c r="AF571" i="1"/>
  <c r="AB557" i="1"/>
  <c r="AC557" i="1"/>
  <c r="AD557" i="1"/>
  <c r="AC563" i="1"/>
  <c r="AD563" i="1"/>
  <c r="AB452" i="1"/>
  <c r="U545" i="1"/>
  <c r="AC545" i="1"/>
  <c r="AD545" i="1" s="1"/>
  <c r="T560" i="1"/>
  <c r="AB560" i="1" s="1"/>
  <c r="V559" i="1"/>
  <c r="T559" i="1"/>
  <c r="AG561" i="1"/>
  <c r="AH561" i="1" s="1"/>
  <c r="V584" i="1"/>
  <c r="AA551" i="1"/>
  <c r="AB551" i="1" s="1"/>
  <c r="AC551" i="1"/>
  <c r="AD551" i="1"/>
  <c r="AF551" i="1" s="1"/>
  <c r="R548" i="1"/>
  <c r="S548" i="1"/>
  <c r="V539" i="1"/>
  <c r="T539" i="1"/>
  <c r="AA523" i="1"/>
  <c r="AB523" i="1" s="1"/>
  <c r="AA515" i="1"/>
  <c r="AB515" i="1" s="1"/>
  <c r="AC526" i="1"/>
  <c r="AD526" i="1" s="1"/>
  <c r="U576" i="1"/>
  <c r="AC576" i="1"/>
  <c r="AD576" i="1"/>
  <c r="AG576" i="1" s="1"/>
  <c r="AH576" i="1" s="1"/>
  <c r="U551" i="1"/>
  <c r="AG551" i="1" s="1"/>
  <c r="AH551" i="1" s="1"/>
  <c r="AA550" i="1"/>
  <c r="AB550" i="1"/>
  <c r="AC550" i="1"/>
  <c r="AD550" i="1"/>
  <c r="U547" i="1"/>
  <c r="AC547" i="1"/>
  <c r="AD547" i="1"/>
  <c r="T537" i="1"/>
  <c r="AC537" i="1" s="1"/>
  <c r="AD537" i="1" s="1"/>
  <c r="V537" i="1"/>
  <c r="T524" i="1"/>
  <c r="AB524" i="1" s="1"/>
  <c r="V519" i="1"/>
  <c r="T497" i="1"/>
  <c r="AB497" i="1"/>
  <c r="AA465" i="1"/>
  <c r="AB464" i="1"/>
  <c r="AC464" i="1"/>
  <c r="AD464" i="1"/>
  <c r="AF464" i="1" s="1"/>
  <c r="AB531" i="1"/>
  <c r="AC531" i="1"/>
  <c r="AD531" i="1"/>
  <c r="AB532" i="1"/>
  <c r="AC532" i="1"/>
  <c r="AD532" i="1" s="1"/>
  <c r="U543" i="1"/>
  <c r="AC543" i="1"/>
  <c r="AD543" i="1" s="1"/>
  <c r="AB555" i="1"/>
  <c r="AB579" i="1"/>
  <c r="V575" i="1"/>
  <c r="T575" i="1"/>
  <c r="R564" i="1"/>
  <c r="S564" i="1"/>
  <c r="AA470" i="1"/>
  <c r="T567" i="1"/>
  <c r="T558" i="1"/>
  <c r="T515" i="1"/>
  <c r="U515" i="1"/>
  <c r="T513" i="1"/>
  <c r="T490" i="1"/>
  <c r="AB490" i="1"/>
  <c r="V490" i="1"/>
  <c r="AA483" i="1"/>
  <c r="AB466" i="1"/>
  <c r="AA435" i="1"/>
  <c r="AA472" i="1"/>
  <c r="AB472" i="1" s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 s="1"/>
  <c r="AA454" i="1"/>
  <c r="AA448" i="1"/>
  <c r="AA446" i="1"/>
  <c r="R446" i="1"/>
  <c r="S446" i="1"/>
  <c r="S445" i="1"/>
  <c r="AA406" i="1"/>
  <c r="T484" i="1"/>
  <c r="R463" i="1"/>
  <c r="S463" i="1" s="1"/>
  <c r="R460" i="1"/>
  <c r="S460" i="1" s="1"/>
  <c r="R447" i="1"/>
  <c r="S447" i="1" s="1"/>
  <c r="AA442" i="1"/>
  <c r="R442" i="1"/>
  <c r="S442" i="1"/>
  <c r="S441" i="1"/>
  <c r="S397" i="1"/>
  <c r="S389" i="1"/>
  <c r="R438" i="1"/>
  <c r="S438" i="1" s="1"/>
  <c r="R404" i="1"/>
  <c r="S404" i="1" s="1"/>
  <c r="R374" i="1"/>
  <c r="S374" i="1" s="1"/>
  <c r="R417" i="1"/>
  <c r="S417" i="1"/>
  <c r="T412" i="1"/>
  <c r="T409" i="1"/>
  <c r="R407" i="1"/>
  <c r="S407" i="1" s="1"/>
  <c r="T378" i="1"/>
  <c r="U378" i="1" s="1"/>
  <c r="U404" i="1"/>
  <c r="R395" i="1"/>
  <c r="S395" i="1"/>
  <c r="U387" i="1"/>
  <c r="R384" i="1"/>
  <c r="S384" i="1" s="1"/>
  <c r="T347" i="1"/>
  <c r="U347" i="1" s="1"/>
  <c r="AG347" i="1" s="1"/>
  <c r="AH347" i="1" s="1"/>
  <c r="R341" i="1"/>
  <c r="S341" i="1"/>
  <c r="R313" i="1"/>
  <c r="S313" i="1" s="1"/>
  <c r="T227" i="1"/>
  <c r="U227" i="1" s="1"/>
  <c r="R223" i="1"/>
  <c r="S223" i="1" s="1"/>
  <c r="R215" i="1"/>
  <c r="S215" i="1"/>
  <c r="AA195" i="1"/>
  <c r="AB195" i="1" s="1"/>
  <c r="AA194" i="1"/>
  <c r="AB194" i="1" s="1"/>
  <c r="R264" i="1"/>
  <c r="S264" i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AC207" i="1" s="1"/>
  <c r="AD207" i="1" s="1"/>
  <c r="U207" i="1"/>
  <c r="V234" i="1"/>
  <c r="T234" i="1"/>
  <c r="U234" i="1" s="1"/>
  <c r="T376" i="1"/>
  <c r="AB376" i="1" s="1"/>
  <c r="R375" i="1"/>
  <c r="S375" i="1"/>
  <c r="R346" i="1"/>
  <c r="S346" i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 s="1"/>
  <c r="AA225" i="1"/>
  <c r="R222" i="1"/>
  <c r="S222" i="1"/>
  <c r="R372" i="1"/>
  <c r="S372" i="1"/>
  <c r="S368" i="1"/>
  <c r="R296" i="1"/>
  <c r="S296" i="1"/>
  <c r="R292" i="1"/>
  <c r="S292" i="1" s="1"/>
  <c r="T290" i="1"/>
  <c r="R280" i="1"/>
  <c r="S280" i="1"/>
  <c r="R276" i="1"/>
  <c r="S276" i="1"/>
  <c r="T274" i="1"/>
  <c r="AB274" i="1" s="1"/>
  <c r="U274" i="1"/>
  <c r="T246" i="1"/>
  <c r="R240" i="1"/>
  <c r="S240" i="1"/>
  <c r="U239" i="1"/>
  <c r="T209" i="1"/>
  <c r="AC209" i="1" s="1"/>
  <c r="AD209" i="1" s="1"/>
  <c r="U209" i="1"/>
  <c r="U368" i="1"/>
  <c r="T356" i="1"/>
  <c r="AC356" i="1" s="1"/>
  <c r="AD356" i="1" s="1"/>
  <c r="AA320" i="1"/>
  <c r="R301" i="1"/>
  <c r="S301" i="1"/>
  <c r="T224" i="1"/>
  <c r="U224" i="1"/>
  <c r="V210" i="1"/>
  <c r="T210" i="1"/>
  <c r="U210" i="1"/>
  <c r="T372" i="1"/>
  <c r="T354" i="1"/>
  <c r="U354" i="1"/>
  <c r="R339" i="1"/>
  <c r="S339" i="1"/>
  <c r="R337" i="1"/>
  <c r="S337" i="1"/>
  <c r="R334" i="1"/>
  <c r="S334" i="1" s="1"/>
  <c r="T333" i="1"/>
  <c r="U333" i="1"/>
  <c r="T308" i="1"/>
  <c r="R303" i="1"/>
  <c r="S303" i="1"/>
  <c r="R302" i="1"/>
  <c r="S302" i="1"/>
  <c r="R290" i="1"/>
  <c r="S290" i="1" s="1"/>
  <c r="AA250" i="1"/>
  <c r="AC250" i="1"/>
  <c r="AD250" i="1" s="1"/>
  <c r="AA224" i="1"/>
  <c r="AB224" i="1"/>
  <c r="R221" i="1"/>
  <c r="S221" i="1"/>
  <c r="R213" i="1"/>
  <c r="S213" i="1"/>
  <c r="AA210" i="1"/>
  <c r="T257" i="1"/>
  <c r="U257" i="1"/>
  <c r="AA226" i="1"/>
  <c r="AA219" i="1"/>
  <c r="T217" i="1"/>
  <c r="AB393" i="1"/>
  <c r="AD393" i="1"/>
  <c r="V406" i="1"/>
  <c r="T225" i="1"/>
  <c r="AB225" i="1" s="1"/>
  <c r="U225" i="1"/>
  <c r="R360" i="1"/>
  <c r="S360" i="1"/>
  <c r="V239" i="1"/>
  <c r="V233" i="1"/>
  <c r="T233" i="1"/>
  <c r="U233" i="1"/>
  <c r="V392" i="1"/>
  <c r="T392" i="1"/>
  <c r="U392" i="1" s="1"/>
  <c r="T386" i="1"/>
  <c r="AB386" i="1" s="1"/>
  <c r="U386" i="1"/>
  <c r="V361" i="1"/>
  <c r="AA238" i="1"/>
  <c r="R406" i="1"/>
  <c r="S406" i="1"/>
  <c r="R398" i="1"/>
  <c r="S398" i="1"/>
  <c r="R394" i="1"/>
  <c r="S394" i="1"/>
  <c r="T383" i="1"/>
  <c r="U383" i="1"/>
  <c r="R371" i="1"/>
  <c r="S371" i="1"/>
  <c r="R365" i="1"/>
  <c r="S365" i="1"/>
  <c r="R356" i="1"/>
  <c r="S356" i="1"/>
  <c r="T350" i="1"/>
  <c r="R345" i="1"/>
  <c r="S345" i="1" s="1"/>
  <c r="T342" i="1"/>
  <c r="T339" i="1"/>
  <c r="AB339" i="1"/>
  <c r="R331" i="1"/>
  <c r="S331" i="1"/>
  <c r="R323" i="1"/>
  <c r="S323" i="1"/>
  <c r="R318" i="1"/>
  <c r="S318" i="1"/>
  <c r="R312" i="1"/>
  <c r="S312" i="1"/>
  <c r="T305" i="1"/>
  <c r="U305" i="1"/>
  <c r="AA304" i="1"/>
  <c r="R295" i="1"/>
  <c r="S295" i="1" s="1"/>
  <c r="R289" i="1"/>
  <c r="S289" i="1" s="1"/>
  <c r="AA288" i="1"/>
  <c r="AB288" i="1" s="1"/>
  <c r="AC288" i="1"/>
  <c r="AD288" i="1" s="1"/>
  <c r="T287" i="1"/>
  <c r="R286" i="1"/>
  <c r="S286" i="1" s="1"/>
  <c r="R284" i="1"/>
  <c r="S284" i="1" s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AC394" i="1" s="1"/>
  <c r="AD394" i="1" s="1"/>
  <c r="T388" i="1"/>
  <c r="U388" i="1" s="1"/>
  <c r="R385" i="1"/>
  <c r="S385" i="1" s="1"/>
  <c r="R377" i="1"/>
  <c r="S377" i="1"/>
  <c r="T374" i="1"/>
  <c r="R362" i="1"/>
  <c r="S362" i="1" s="1"/>
  <c r="AA332" i="1"/>
  <c r="S332" i="1"/>
  <c r="T324" i="1"/>
  <c r="AA279" i="1"/>
  <c r="R392" i="1"/>
  <c r="S392" i="1" s="1"/>
  <c r="R361" i="1"/>
  <c r="S361" i="1"/>
  <c r="R351" i="1"/>
  <c r="S351" i="1"/>
  <c r="R311" i="1"/>
  <c r="S311" i="1" s="1"/>
  <c r="R306" i="1"/>
  <c r="S306" i="1" s="1"/>
  <c r="R288" i="1"/>
  <c r="S288" i="1"/>
  <c r="AA232" i="1"/>
  <c r="T223" i="1"/>
  <c r="AA276" i="1"/>
  <c r="AB276" i="1"/>
  <c r="T264" i="1"/>
  <c r="AA263" i="1"/>
  <c r="R261" i="1"/>
  <c r="S261" i="1" s="1"/>
  <c r="R254" i="1"/>
  <c r="S254" i="1" s="1"/>
  <c r="T252" i="1"/>
  <c r="R247" i="1"/>
  <c r="S247" i="1" s="1"/>
  <c r="T245" i="1"/>
  <c r="R245" i="1"/>
  <c r="S245" i="1"/>
  <c r="T241" i="1"/>
  <c r="U241" i="1"/>
  <c r="AA239" i="1"/>
  <c r="R239" i="1"/>
  <c r="S239" i="1" s="1"/>
  <c r="R212" i="1"/>
  <c r="S212" i="1" s="1"/>
  <c r="U373" i="1"/>
  <c r="T243" i="1"/>
  <c r="AB243" i="1" s="1"/>
  <c r="U243" i="1"/>
  <c r="V243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V395" i="1"/>
  <c r="T395" i="1"/>
  <c r="AB395" i="1" s="1"/>
  <c r="AA249" i="1"/>
  <c r="AB249" i="1" s="1"/>
  <c r="T214" i="1"/>
  <c r="V333" i="1"/>
  <c r="V402" i="1"/>
  <c r="V403" i="1"/>
  <c r="T403" i="1"/>
  <c r="AE385" i="1"/>
  <c r="AA385" i="1"/>
  <c r="V353" i="1"/>
  <c r="T353" i="1"/>
  <c r="AC353" i="1" s="1"/>
  <c r="AD353" i="1" s="1"/>
  <c r="AF353" i="1" s="1"/>
  <c r="T346" i="1"/>
  <c r="AC346" i="1" s="1"/>
  <c r="AD346" i="1" s="1"/>
  <c r="AF346" i="1" s="1"/>
  <c r="AA370" i="1"/>
  <c r="AA368" i="1"/>
  <c r="AA361" i="1"/>
  <c r="AA360" i="1"/>
  <c r="AA359" i="1"/>
  <c r="AB359" i="1" s="1"/>
  <c r="AA327" i="1"/>
  <c r="R325" i="1"/>
  <c r="S325" i="1" s="1"/>
  <c r="AA384" i="1"/>
  <c r="R363" i="1"/>
  <c r="S363" i="1"/>
  <c r="AA331" i="1"/>
  <c r="AA383" i="1"/>
  <c r="AB383" i="1" s="1"/>
  <c r="AA380" i="1"/>
  <c r="AA379" i="1"/>
  <c r="R378" i="1"/>
  <c r="S378" i="1" s="1"/>
  <c r="AA375" i="1"/>
  <c r="AB375" i="1" s="1"/>
  <c r="T367" i="1"/>
  <c r="AA344" i="1"/>
  <c r="AA313" i="1"/>
  <c r="AB313" i="1" s="1"/>
  <c r="AA295" i="1"/>
  <c r="AB295" i="1" s="1"/>
  <c r="AA286" i="1"/>
  <c r="AA215" i="1"/>
  <c r="AA214" i="1"/>
  <c r="R402" i="1"/>
  <c r="S402" i="1"/>
  <c r="R376" i="1"/>
  <c r="S376" i="1" s="1"/>
  <c r="AA374" i="1"/>
  <c r="R369" i="1"/>
  <c r="S369" i="1" s="1"/>
  <c r="AA355" i="1"/>
  <c r="AB355" i="1" s="1"/>
  <c r="R333" i="1"/>
  <c r="S333" i="1" s="1"/>
  <c r="S319" i="1"/>
  <c r="R390" i="1"/>
  <c r="S390" i="1" s="1"/>
  <c r="AA367" i="1"/>
  <c r="R367" i="1"/>
  <c r="S367" i="1"/>
  <c r="R364" i="1"/>
  <c r="S364" i="1"/>
  <c r="T357" i="1"/>
  <c r="U357" i="1" s="1"/>
  <c r="AA356" i="1"/>
  <c r="R350" i="1"/>
  <c r="S350" i="1"/>
  <c r="T344" i="1"/>
  <c r="AB344" i="1" s="1"/>
  <c r="AC344" i="1"/>
  <c r="AD344" i="1" s="1"/>
  <c r="R343" i="1"/>
  <c r="S343" i="1" s="1"/>
  <c r="R338" i="1"/>
  <c r="S338" i="1" s="1"/>
  <c r="R329" i="1"/>
  <c r="S329" i="1"/>
  <c r="U325" i="1"/>
  <c r="R316" i="1"/>
  <c r="S316" i="1" s="1"/>
  <c r="R308" i="1"/>
  <c r="S308" i="1"/>
  <c r="AA301" i="1"/>
  <c r="AC301" i="1"/>
  <c r="AD301" i="1"/>
  <c r="AA300" i="1"/>
  <c r="AB300" i="1" s="1"/>
  <c r="R297" i="1"/>
  <c r="S297" i="1" s="1"/>
  <c r="AA294" i="1"/>
  <c r="R294" i="1"/>
  <c r="S294" i="1"/>
  <c r="R287" i="1"/>
  <c r="S287" i="1"/>
  <c r="T279" i="1"/>
  <c r="T272" i="1"/>
  <c r="U272" i="1"/>
  <c r="R271" i="1"/>
  <c r="S271" i="1"/>
  <c r="T259" i="1"/>
  <c r="AA252" i="1"/>
  <c r="T244" i="1"/>
  <c r="T226" i="1"/>
  <c r="R225" i="1"/>
  <c r="S225" i="1" s="1"/>
  <c r="R219" i="1"/>
  <c r="S219" i="1" s="1"/>
  <c r="R218" i="1"/>
  <c r="S218" i="1" s="1"/>
  <c r="R217" i="1"/>
  <c r="S217" i="1" s="1"/>
  <c r="R210" i="1"/>
  <c r="S210" i="1" s="1"/>
  <c r="R196" i="1"/>
  <c r="S196" i="1" s="1"/>
  <c r="T307" i="1"/>
  <c r="T294" i="1"/>
  <c r="AC294" i="1"/>
  <c r="AD294" i="1" s="1"/>
  <c r="R293" i="1"/>
  <c r="S293" i="1"/>
  <c r="R285" i="1"/>
  <c r="S285" i="1" s="1"/>
  <c r="R282" i="1"/>
  <c r="S282" i="1" s="1"/>
  <c r="R281" i="1"/>
  <c r="S281" i="1" s="1"/>
  <c r="T277" i="1"/>
  <c r="AC277" i="1" s="1"/>
  <c r="AD277" i="1" s="1"/>
  <c r="T263" i="1"/>
  <c r="R263" i="1"/>
  <c r="S263" i="1"/>
  <c r="R260" i="1"/>
  <c r="S260" i="1" s="1"/>
  <c r="T249" i="1"/>
  <c r="T231" i="1"/>
  <c r="R227" i="1"/>
  <c r="S227" i="1" s="1"/>
  <c r="R207" i="1"/>
  <c r="S207" i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U247" i="1" s="1"/>
  <c r="V324" i="1"/>
  <c r="V374" i="1"/>
  <c r="V382" i="1"/>
  <c r="T382" i="1"/>
  <c r="AB382" i="1" s="1"/>
  <c r="V380" i="1"/>
  <c r="T380" i="1"/>
  <c r="AA351" i="1"/>
  <c r="U350" i="1"/>
  <c r="T338" i="1"/>
  <c r="AB338" i="1" s="1"/>
  <c r="V338" i="1"/>
  <c r="T330" i="1"/>
  <c r="T326" i="1"/>
  <c r="U326" i="1" s="1"/>
  <c r="V326" i="1"/>
  <c r="R320" i="1"/>
  <c r="S320" i="1"/>
  <c r="R317" i="1"/>
  <c r="S317" i="1"/>
  <c r="V314" i="1"/>
  <c r="T314" i="1"/>
  <c r="AC314" i="1" s="1"/>
  <c r="AD314" i="1" s="1"/>
  <c r="AA298" i="1"/>
  <c r="AB298" i="1" s="1"/>
  <c r="AA284" i="1"/>
  <c r="AA245" i="1"/>
  <c r="AB245" i="1" s="1"/>
  <c r="AA237" i="1"/>
  <c r="V174" i="1"/>
  <c r="V371" i="1"/>
  <c r="T371" i="1"/>
  <c r="T319" i="1"/>
  <c r="V319" i="1"/>
  <c r="V272" i="1"/>
  <c r="T385" i="1"/>
  <c r="AC385" i="1" s="1"/>
  <c r="AD385" i="1" s="1"/>
  <c r="AF385" i="1" s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B275" i="1"/>
  <c r="AA271" i="1"/>
  <c r="AA264" i="1"/>
  <c r="AB264" i="1" s="1"/>
  <c r="AA337" i="1"/>
  <c r="R324" i="1"/>
  <c r="S324" i="1"/>
  <c r="AA319" i="1"/>
  <c r="V311" i="1"/>
  <c r="T311" i="1"/>
  <c r="AA309" i="1"/>
  <c r="AB309" i="1" s="1"/>
  <c r="AA296" i="1"/>
  <c r="AA291" i="1"/>
  <c r="AA290" i="1"/>
  <c r="AA269" i="1"/>
  <c r="AB269" i="1" s="1"/>
  <c r="AA268" i="1"/>
  <c r="V253" i="1"/>
  <c r="T253" i="1"/>
  <c r="T355" i="1"/>
  <c r="R354" i="1"/>
  <c r="S354" i="1"/>
  <c r="T352" i="1"/>
  <c r="R352" i="1"/>
  <c r="S352" i="1"/>
  <c r="R348" i="1"/>
  <c r="S348" i="1"/>
  <c r="R327" i="1"/>
  <c r="S327" i="1" s="1"/>
  <c r="R322" i="1"/>
  <c r="S322" i="1" s="1"/>
  <c r="AA318" i="1"/>
  <c r="AA316" i="1"/>
  <c r="AB316" i="1" s="1"/>
  <c r="R314" i="1"/>
  <c r="S314" i="1"/>
  <c r="R310" i="1"/>
  <c r="S310" i="1" s="1"/>
  <c r="R307" i="1"/>
  <c r="S307" i="1"/>
  <c r="R305" i="1"/>
  <c r="S305" i="1" s="1"/>
  <c r="R304" i="1"/>
  <c r="S304" i="1" s="1"/>
  <c r="T297" i="1"/>
  <c r="V282" i="1"/>
  <c r="T282" i="1"/>
  <c r="AC282" i="1" s="1"/>
  <c r="AD282" i="1" s="1"/>
  <c r="U282" i="1"/>
  <c r="R274" i="1"/>
  <c r="S274" i="1" s="1"/>
  <c r="R273" i="1"/>
  <c r="S273" i="1" s="1"/>
  <c r="R262" i="1"/>
  <c r="S262" i="1" s="1"/>
  <c r="AA256" i="1"/>
  <c r="AB256" i="1"/>
  <c r="AC256" i="1"/>
  <c r="AD256" i="1"/>
  <c r="R243" i="1"/>
  <c r="S243" i="1"/>
  <c r="AA240" i="1"/>
  <c r="T359" i="1"/>
  <c r="R358" i="1"/>
  <c r="S358" i="1"/>
  <c r="AA357" i="1"/>
  <c r="AB357" i="1" s="1"/>
  <c r="R357" i="1"/>
  <c r="S357" i="1" s="1"/>
  <c r="T351" i="1"/>
  <c r="AC351" i="1" s="1"/>
  <c r="AD351" i="1" s="1"/>
  <c r="AF351" i="1" s="1"/>
  <c r="T349" i="1"/>
  <c r="AB349" i="1"/>
  <c r="R347" i="1"/>
  <c r="S347" i="1"/>
  <c r="R335" i="1"/>
  <c r="S335" i="1" s="1"/>
  <c r="AA330" i="1"/>
  <c r="T329" i="1"/>
  <c r="R326" i="1"/>
  <c r="S326" i="1" s="1"/>
  <c r="AA325" i="1"/>
  <c r="AB325" i="1" s="1"/>
  <c r="T317" i="1"/>
  <c r="R315" i="1"/>
  <c r="S315" i="1"/>
  <c r="R299" i="1"/>
  <c r="S299" i="1"/>
  <c r="AA293" i="1"/>
  <c r="AA289" i="1"/>
  <c r="AA262" i="1"/>
  <c r="AB262" i="1" s="1"/>
  <c r="AA261" i="1"/>
  <c r="AB261" i="1" s="1"/>
  <c r="AC261" i="1"/>
  <c r="AD261" i="1" s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/>
  <c r="R277" i="1"/>
  <c r="S277" i="1" s="1"/>
  <c r="T275" i="1"/>
  <c r="R270" i="1"/>
  <c r="S270" i="1"/>
  <c r="R269" i="1"/>
  <c r="S269" i="1"/>
  <c r="R268" i="1"/>
  <c r="S268" i="1" s="1"/>
  <c r="AA267" i="1"/>
  <c r="AB267" i="1"/>
  <c r="AC267" i="1"/>
  <c r="AD267" i="1"/>
  <c r="AF267" i="1"/>
  <c r="AG267" i="1" s="1"/>
  <c r="AH267" i="1" s="1"/>
  <c r="AA265" i="1"/>
  <c r="R257" i="1"/>
  <c r="S257" i="1" s="1"/>
  <c r="R253" i="1"/>
  <c r="S253" i="1"/>
  <c r="R249" i="1"/>
  <c r="S249" i="1"/>
  <c r="R248" i="1"/>
  <c r="S248" i="1"/>
  <c r="R241" i="1"/>
  <c r="S241" i="1" s="1"/>
  <c r="AA227" i="1"/>
  <c r="R206" i="1"/>
  <c r="S206" i="1" s="1"/>
  <c r="R278" i="1"/>
  <c r="S278" i="1"/>
  <c r="R272" i="1"/>
  <c r="S272" i="1" s="1"/>
  <c r="T269" i="1"/>
  <c r="R267" i="1"/>
  <c r="S267" i="1"/>
  <c r="R266" i="1"/>
  <c r="S266" i="1"/>
  <c r="R265" i="1"/>
  <c r="S265" i="1"/>
  <c r="R244" i="1"/>
  <c r="S244" i="1" s="1"/>
  <c r="T238" i="1"/>
  <c r="R233" i="1"/>
  <c r="S233" i="1" s="1"/>
  <c r="R198" i="1"/>
  <c r="S198" i="1"/>
  <c r="T232" i="1"/>
  <c r="AC232" i="1" s="1"/>
  <c r="AD232" i="1" s="1"/>
  <c r="R232" i="1"/>
  <c r="S232" i="1" s="1"/>
  <c r="T211" i="1"/>
  <c r="R172" i="1"/>
  <c r="S172" i="1" s="1"/>
  <c r="U250" i="1"/>
  <c r="U261" i="1"/>
  <c r="T358" i="1"/>
  <c r="V358" i="1"/>
  <c r="T327" i="1"/>
  <c r="V327" i="1"/>
  <c r="V295" i="1"/>
  <c r="T295" i="1"/>
  <c r="V293" i="1"/>
  <c r="T293" i="1"/>
  <c r="AC293" i="1" s="1"/>
  <c r="AD293" i="1" s="1"/>
  <c r="T289" i="1"/>
  <c r="V289" i="1"/>
  <c r="T258" i="1"/>
  <c r="AA251" i="1"/>
  <c r="AA248" i="1"/>
  <c r="AB248" i="1" s="1"/>
  <c r="AC233" i="1"/>
  <c r="AD233" i="1"/>
  <c r="AF233" i="1" s="1"/>
  <c r="AA257" i="1"/>
  <c r="AB257" i="1" s="1"/>
  <c r="AA339" i="1"/>
  <c r="V352" i="1"/>
  <c r="V323" i="1"/>
  <c r="T323" i="1"/>
  <c r="AB323" i="1" s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U343" i="1" s="1"/>
  <c r="T335" i="1"/>
  <c r="U335" i="1" s="1"/>
  <c r="V335" i="1"/>
  <c r="T334" i="1"/>
  <c r="V332" i="1"/>
  <c r="T332" i="1"/>
  <c r="AB332" i="1" s="1"/>
  <c r="V321" i="1"/>
  <c r="V316" i="1"/>
  <c r="T316" i="1"/>
  <c r="U316" i="1" s="1"/>
  <c r="V296" i="1"/>
  <c r="T296" i="1"/>
  <c r="AB296" i="1" s="1"/>
  <c r="V283" i="1"/>
  <c r="T283" i="1"/>
  <c r="AC283" i="1" s="1"/>
  <c r="AD283" i="1" s="1"/>
  <c r="AF283" i="1" s="1"/>
  <c r="AE282" i="1"/>
  <c r="AA282" i="1"/>
  <c r="AB282" i="1" s="1"/>
  <c r="T260" i="1"/>
  <c r="V260" i="1"/>
  <c r="T235" i="1"/>
  <c r="V235" i="1"/>
  <c r="AA235" i="1"/>
  <c r="V226" i="1"/>
  <c r="T304" i="1"/>
  <c r="U304" i="1" s="1"/>
  <c r="T291" i="1"/>
  <c r="U291" i="1" s="1"/>
  <c r="V269" i="1"/>
  <c r="T331" i="1"/>
  <c r="T284" i="1"/>
  <c r="AB284" i="1" s="1"/>
  <c r="V348" i="1"/>
  <c r="T348" i="1"/>
  <c r="AA345" i="1"/>
  <c r="T336" i="1"/>
  <c r="AA333" i="1"/>
  <c r="AB333" i="1" s="1"/>
  <c r="AC333" i="1"/>
  <c r="AD333" i="1" s="1"/>
  <c r="AF333" i="1"/>
  <c r="AG333" i="1" s="1"/>
  <c r="AH333" i="1" s="1"/>
  <c r="V328" i="1"/>
  <c r="T328" i="1"/>
  <c r="AC328" i="1" s="1"/>
  <c r="AD328" i="1" s="1"/>
  <c r="V315" i="1"/>
  <c r="T315" i="1"/>
  <c r="AA311" i="1"/>
  <c r="AA310" i="1"/>
  <c r="V309" i="1"/>
  <c r="T309" i="1"/>
  <c r="AC309" i="1" s="1"/>
  <c r="AD309" i="1" s="1"/>
  <c r="AA308" i="1"/>
  <c r="V303" i="1"/>
  <c r="T303" i="1"/>
  <c r="AB303" i="1" s="1"/>
  <c r="T273" i="1"/>
  <c r="AB273" i="1" s="1"/>
  <c r="AA242" i="1"/>
  <c r="AA346" i="1"/>
  <c r="AB346" i="1" s="1"/>
  <c r="AA343" i="1"/>
  <c r="AA336" i="1"/>
  <c r="AA324" i="1"/>
  <c r="T313" i="1"/>
  <c r="AA307" i="1"/>
  <c r="AB307" i="1" s="1"/>
  <c r="AA306" i="1"/>
  <c r="AA302" i="1"/>
  <c r="V300" i="1"/>
  <c r="T300" i="1"/>
  <c r="AA299" i="1"/>
  <c r="V286" i="1"/>
  <c r="T286" i="1"/>
  <c r="AB286" i="1" s="1"/>
  <c r="AA281" i="1"/>
  <c r="AB281" i="1" s="1"/>
  <c r="AA277" i="1"/>
  <c r="AA270" i="1"/>
  <c r="AA258" i="1"/>
  <c r="R256" i="1"/>
  <c r="S256" i="1" s="1"/>
  <c r="AA244" i="1"/>
  <c r="AB244" i="1" s="1"/>
  <c r="AA230" i="1"/>
  <c r="AB230" i="1" s="1"/>
  <c r="AA217" i="1"/>
  <c r="R216" i="1"/>
  <c r="S216" i="1" s="1"/>
  <c r="AA348" i="1"/>
  <c r="R340" i="1"/>
  <c r="S340" i="1" s="1"/>
  <c r="AA338" i="1"/>
  <c r="AA323" i="1"/>
  <c r="V312" i="1"/>
  <c r="T312" i="1"/>
  <c r="AB312" i="1" s="1"/>
  <c r="AA280" i="1"/>
  <c r="T278" i="1"/>
  <c r="AA274" i="1"/>
  <c r="AA247" i="1"/>
  <c r="AA221" i="1"/>
  <c r="AA260" i="1"/>
  <c r="R259" i="1"/>
  <c r="S259" i="1" s="1"/>
  <c r="T255" i="1"/>
  <c r="AA243" i="1"/>
  <c r="T222" i="1"/>
  <c r="AC222" i="1" s="1"/>
  <c r="AD222" i="1" s="1"/>
  <c r="R193" i="1"/>
  <c r="S193" i="1" s="1"/>
  <c r="AA259" i="1"/>
  <c r="T248" i="1"/>
  <c r="V248" i="1"/>
  <c r="AA228" i="1"/>
  <c r="AB228" i="1" s="1"/>
  <c r="T200" i="1"/>
  <c r="T181" i="1"/>
  <c r="AB181" i="1" s="1"/>
  <c r="AB227" i="1"/>
  <c r="AC227" i="1"/>
  <c r="AD227" i="1" s="1"/>
  <c r="AC266" i="1"/>
  <c r="AD266" i="1" s="1"/>
  <c r="AF266" i="1"/>
  <c r="AB381" i="1"/>
  <c r="AB508" i="1"/>
  <c r="AB268" i="1"/>
  <c r="AB388" i="1"/>
  <c r="AG425" i="1"/>
  <c r="AH425" i="1"/>
  <c r="AB437" i="1"/>
  <c r="AC437" i="1"/>
  <c r="AD437" i="1" s="1"/>
  <c r="AF437" i="1" s="1"/>
  <c r="AC228" i="1"/>
  <c r="AD228" i="1"/>
  <c r="AF228" i="1"/>
  <c r="AC274" i="1"/>
  <c r="AD274" i="1"/>
  <c r="AC236" i="1"/>
  <c r="AD236" i="1" s="1"/>
  <c r="AC442" i="1"/>
  <c r="AD442" i="1" s="1"/>
  <c r="AB280" i="1"/>
  <c r="AC280" i="1"/>
  <c r="AD280" i="1" s="1"/>
  <c r="AC298" i="1"/>
  <c r="AD298" i="1" s="1"/>
  <c r="AF298" i="1"/>
  <c r="AC404" i="1"/>
  <c r="AD404" i="1"/>
  <c r="AF404" i="1"/>
  <c r="AB478" i="1"/>
  <c r="AB401" i="1"/>
  <c r="AC401" i="1"/>
  <c r="AD401" i="1" s="1"/>
  <c r="AF401" i="1" s="1"/>
  <c r="AB438" i="1"/>
  <c r="AC438" i="1"/>
  <c r="AD438" i="1" s="1"/>
  <c r="AF438" i="1" s="1"/>
  <c r="AC508" i="1"/>
  <c r="AD508" i="1"/>
  <c r="AC487" i="1"/>
  <c r="AD487" i="1" s="1"/>
  <c r="AC478" i="1"/>
  <c r="AD478" i="1" s="1"/>
  <c r="AB495" i="1"/>
  <c r="AC285" i="1"/>
  <c r="AD285" i="1" s="1"/>
  <c r="AF285" i="1" s="1"/>
  <c r="AC475" i="1"/>
  <c r="AD475" i="1"/>
  <c r="AB527" i="1"/>
  <c r="AB533" i="1"/>
  <c r="AC533" i="1"/>
  <c r="AD533" i="1"/>
  <c r="AF533" i="1" s="1"/>
  <c r="AB526" i="1"/>
  <c r="AG495" i="1"/>
  <c r="AH495" i="1" s="1"/>
  <c r="AB496" i="1"/>
  <c r="U443" i="1"/>
  <c r="AB443" i="1"/>
  <c r="AC443" i="1"/>
  <c r="AD443" i="1" s="1"/>
  <c r="AB345" i="1"/>
  <c r="AC345" i="1"/>
  <c r="AD345" i="1"/>
  <c r="AC449" i="1"/>
  <c r="AD449" i="1" s="1"/>
  <c r="AB530" i="1"/>
  <c r="AC530" i="1"/>
  <c r="AD530" i="1"/>
  <c r="AF530" i="1" s="1"/>
  <c r="AB488" i="1"/>
  <c r="AB247" i="1"/>
  <c r="AC247" i="1"/>
  <c r="AD247" i="1" s="1"/>
  <c r="AC372" i="1"/>
  <c r="AD372" i="1" s="1"/>
  <c r="AB454" i="1"/>
  <c r="AC536" i="1"/>
  <c r="AD536" i="1"/>
  <c r="AF536" i="1"/>
  <c r="U419" i="1"/>
  <c r="AB440" i="1"/>
  <c r="AC440" i="1"/>
  <c r="AD440" i="1"/>
  <c r="AF440" i="1"/>
  <c r="AG440" i="1" s="1"/>
  <c r="U510" i="1"/>
  <c r="AB436" i="1"/>
  <c r="AC436" i="1"/>
  <c r="AD436" i="1" s="1"/>
  <c r="U492" i="1"/>
  <c r="AC492" i="1"/>
  <c r="AD492" i="1"/>
  <c r="AF492" i="1"/>
  <c r="AC509" i="1"/>
  <c r="AD509" i="1" s="1"/>
  <c r="U535" i="1"/>
  <c r="AC535" i="1"/>
  <c r="AD535" i="1"/>
  <c r="AF535" i="1" s="1"/>
  <c r="AG535" i="1" s="1"/>
  <c r="AH535" i="1" s="1"/>
  <c r="AB492" i="1"/>
  <c r="AB216" i="1"/>
  <c r="AC383" i="1"/>
  <c r="AD383" i="1" s="1"/>
  <c r="AB481" i="1"/>
  <c r="AC481" i="1"/>
  <c r="AD481" i="1" s="1"/>
  <c r="AF481" i="1" s="1"/>
  <c r="AB391" i="1"/>
  <c r="AC391" i="1"/>
  <c r="AD391" i="1"/>
  <c r="AC444" i="1"/>
  <c r="AD444" i="1"/>
  <c r="AF444" i="1" s="1"/>
  <c r="AB441" i="1"/>
  <c r="AB521" i="1"/>
  <c r="AC521" i="1"/>
  <c r="AD521" i="1"/>
  <c r="AF521" i="1"/>
  <c r="AG521" i="1"/>
  <c r="AH521" i="1"/>
  <c r="AB433" i="1"/>
  <c r="AC433" i="1"/>
  <c r="AD433" i="1"/>
  <c r="AF433" i="1" s="1"/>
  <c r="AB486" i="1"/>
  <c r="AC486" i="1"/>
  <c r="AD486" i="1"/>
  <c r="AB242" i="1"/>
  <c r="AC342" i="1"/>
  <c r="AD342" i="1" s="1"/>
  <c r="AF342" i="1" s="1"/>
  <c r="AB237" i="1"/>
  <c r="AC237" i="1"/>
  <c r="AD237" i="1" s="1"/>
  <c r="AB223" i="1"/>
  <c r="AC460" i="1"/>
  <c r="AD460" i="1" s="1"/>
  <c r="AB450" i="1"/>
  <c r="U476" i="1"/>
  <c r="AG476" i="1" s="1"/>
  <c r="AH476" i="1" s="1"/>
  <c r="AC476" i="1"/>
  <c r="AD476" i="1" s="1"/>
  <c r="AF476" i="1" s="1"/>
  <c r="U429" i="1"/>
  <c r="AB278" i="1"/>
  <c r="AC243" i="1"/>
  <c r="AD243" i="1"/>
  <c r="AB221" i="1"/>
  <c r="AC221" i="1"/>
  <c r="AD221" i="1" s="1"/>
  <c r="AF221" i="1" s="1"/>
  <c r="AB347" i="1"/>
  <c r="AC347" i="1"/>
  <c r="AD347" i="1"/>
  <c r="AF347" i="1"/>
  <c r="AC272" i="1"/>
  <c r="AD272" i="1" s="1"/>
  <c r="AF272" i="1" s="1"/>
  <c r="AC194" i="1"/>
  <c r="AD194" i="1"/>
  <c r="AC514" i="1"/>
  <c r="AD514" i="1"/>
  <c r="U514" i="1"/>
  <c r="AB453" i="1"/>
  <c r="AC453" i="1"/>
  <c r="AD453" i="1" s="1"/>
  <c r="AF453" i="1" s="1"/>
  <c r="AC354" i="1"/>
  <c r="AD354" i="1"/>
  <c r="AF354" i="1"/>
  <c r="AB379" i="1"/>
  <c r="AC379" i="1"/>
  <c r="AD379" i="1" s="1"/>
  <c r="AC387" i="1"/>
  <c r="AD387" i="1" s="1"/>
  <c r="AB378" i="1"/>
  <c r="AC378" i="1"/>
  <c r="AD378" i="1"/>
  <c r="AB435" i="1"/>
  <c r="AC435" i="1"/>
  <c r="AD435" i="1" s="1"/>
  <c r="AF435" i="1" s="1"/>
  <c r="AC451" i="1"/>
  <c r="AD451" i="1" s="1"/>
  <c r="AF451" i="1" s="1"/>
  <c r="AC570" i="1"/>
  <c r="AD570" i="1"/>
  <c r="AF570" i="1" s="1"/>
  <c r="U570" i="1"/>
  <c r="AB570" i="1"/>
  <c r="AB574" i="1"/>
  <c r="U574" i="1"/>
  <c r="AC574" i="1"/>
  <c r="AD574" i="1" s="1"/>
  <c r="AB536" i="1"/>
  <c r="U432" i="1"/>
  <c r="AC525" i="1"/>
  <c r="AD525" i="1"/>
  <c r="U525" i="1"/>
  <c r="AC580" i="1"/>
  <c r="AD580" i="1" s="1"/>
  <c r="AB580" i="1"/>
  <c r="U580" i="1"/>
  <c r="AC583" i="1"/>
  <c r="AD583" i="1"/>
  <c r="AB583" i="1"/>
  <c r="U583" i="1"/>
  <c r="U569" i="1"/>
  <c r="AC569" i="1"/>
  <c r="AD569" i="1" s="1"/>
  <c r="AF569" i="1" s="1"/>
  <c r="AG569" i="1" s="1"/>
  <c r="AH569" i="1" s="1"/>
  <c r="AG555" i="1"/>
  <c r="AH555" i="1" s="1"/>
  <c r="AF538" i="1"/>
  <c r="U436" i="1"/>
  <c r="U577" i="1"/>
  <c r="AC577" i="1"/>
  <c r="AD577" i="1" s="1"/>
  <c r="AF577" i="1" s="1"/>
  <c r="AB514" i="1"/>
  <c r="AC244" i="1"/>
  <c r="AD244" i="1" s="1"/>
  <c r="AC357" i="1"/>
  <c r="AD357" i="1"/>
  <c r="AF357" i="1"/>
  <c r="AB352" i="1"/>
  <c r="AC352" i="1"/>
  <c r="AD352" i="1" s="1"/>
  <c r="AB292" i="1"/>
  <c r="U586" i="1"/>
  <c r="AC586" i="1"/>
  <c r="AD586" i="1"/>
  <c r="AF586" i="1" s="1"/>
  <c r="AB522" i="1"/>
  <c r="AC572" i="1"/>
  <c r="AD572" i="1" s="1"/>
  <c r="U572" i="1"/>
  <c r="U581" i="1"/>
  <c r="AC581" i="1"/>
  <c r="AD581" i="1"/>
  <c r="AB484" i="1"/>
  <c r="AC484" i="1"/>
  <c r="AD484" i="1"/>
  <c r="U484" i="1"/>
  <c r="U558" i="1"/>
  <c r="AC558" i="1"/>
  <c r="AD558" i="1"/>
  <c r="AB558" i="1"/>
  <c r="U497" i="1"/>
  <c r="AG566" i="1"/>
  <c r="AH566" i="1" s="1"/>
  <c r="AC472" i="1"/>
  <c r="AD472" i="1" s="1"/>
  <c r="U472" i="1"/>
  <c r="AC388" i="1"/>
  <c r="AD388" i="1"/>
  <c r="U490" i="1"/>
  <c r="AC490" i="1"/>
  <c r="AD490" i="1" s="1"/>
  <c r="U567" i="1"/>
  <c r="AC567" i="1"/>
  <c r="AD567" i="1" s="1"/>
  <c r="AB567" i="1"/>
  <c r="U524" i="1"/>
  <c r="AC524" i="1"/>
  <c r="AD524" i="1" s="1"/>
  <c r="AF576" i="1"/>
  <c r="AF526" i="1"/>
  <c r="AF552" i="1"/>
  <c r="AG552" i="1" s="1"/>
  <c r="AH552" i="1"/>
  <c r="AB578" i="1"/>
  <c r="AC578" i="1"/>
  <c r="AD578" i="1" s="1"/>
  <c r="U578" i="1"/>
  <c r="U462" i="1"/>
  <c r="AC462" i="1"/>
  <c r="AD462" i="1"/>
  <c r="AF462" i="1" s="1"/>
  <c r="AC245" i="1"/>
  <c r="AD245" i="1" s="1"/>
  <c r="AG464" i="1"/>
  <c r="AH464" i="1"/>
  <c r="AB519" i="1"/>
  <c r="AC519" i="1"/>
  <c r="AD519" i="1" s="1"/>
  <c r="AF550" i="1"/>
  <c r="AG550" i="1"/>
  <c r="AH550" i="1"/>
  <c r="U539" i="1"/>
  <c r="AB539" i="1"/>
  <c r="AC539" i="1"/>
  <c r="AD539" i="1" s="1"/>
  <c r="U560" i="1"/>
  <c r="AC560" i="1"/>
  <c r="AD560" i="1" s="1"/>
  <c r="U523" i="1"/>
  <c r="AC523" i="1"/>
  <c r="AD523" i="1"/>
  <c r="AF554" i="1"/>
  <c r="AG554" i="1" s="1"/>
  <c r="AH554" i="1"/>
  <c r="AC573" i="1"/>
  <c r="AD573" i="1" s="1"/>
  <c r="AB573" i="1"/>
  <c r="U573" i="1"/>
  <c r="AF544" i="1"/>
  <c r="AG544" i="1" s="1"/>
  <c r="AH544" i="1" s="1"/>
  <c r="U376" i="1"/>
  <c r="AC515" i="1"/>
  <c r="AD515" i="1" s="1"/>
  <c r="AF515" i="1" s="1"/>
  <c r="AG515" i="1" s="1"/>
  <c r="AH515" i="1" s="1"/>
  <c r="U537" i="1"/>
  <c r="AD239" i="1"/>
  <c r="AF239" i="1"/>
  <c r="AC234" i="1"/>
  <c r="AD234" i="1" s="1"/>
  <c r="AC305" i="1"/>
  <c r="AD305" i="1" s="1"/>
  <c r="AC376" i="1"/>
  <c r="AD376" i="1" s="1"/>
  <c r="AF376" i="1" s="1"/>
  <c r="AC338" i="1"/>
  <c r="AD338" i="1" s="1"/>
  <c r="AF338" i="1"/>
  <c r="AC224" i="1"/>
  <c r="AD224" i="1"/>
  <c r="AF224" i="1" s="1"/>
  <c r="AC257" i="1"/>
  <c r="AD257" i="1" s="1"/>
  <c r="U245" i="1"/>
  <c r="AC329" i="1"/>
  <c r="AD329" i="1" s="1"/>
  <c r="AB353" i="1"/>
  <c r="AB231" i="1"/>
  <c r="AB368" i="1"/>
  <c r="AB337" i="1"/>
  <c r="AC337" i="1"/>
  <c r="AD337" i="1"/>
  <c r="AF337" i="1" s="1"/>
  <c r="AG337" i="1" s="1"/>
  <c r="AH337" i="1" s="1"/>
  <c r="AC308" i="1"/>
  <c r="AD308" i="1"/>
  <c r="AF308" i="1" s="1"/>
  <c r="AC367" i="1"/>
  <c r="AD367" i="1" s="1"/>
  <c r="AC230" i="1"/>
  <c r="AD230" i="1" s="1"/>
  <c r="AF230" i="1"/>
  <c r="AC374" i="1"/>
  <c r="AD374" i="1"/>
  <c r="AC386" i="1"/>
  <c r="AD386" i="1" s="1"/>
  <c r="AF386" i="1" s="1"/>
  <c r="AC225" i="1"/>
  <c r="AD225" i="1"/>
  <c r="AB350" i="1"/>
  <c r="AC350" i="1"/>
  <c r="AD350" i="1" s="1"/>
  <c r="AF350" i="1" s="1"/>
  <c r="AC402" i="1"/>
  <c r="AD402" i="1" s="1"/>
  <c r="AF402" i="1"/>
  <c r="AG402" i="1"/>
  <c r="AH402" i="1"/>
  <c r="U402" i="1"/>
  <c r="U214" i="1"/>
  <c r="AC395" i="1"/>
  <c r="AD395" i="1" s="1"/>
  <c r="AD325" i="1"/>
  <c r="AF325" i="1"/>
  <c r="AG325" i="1" s="1"/>
  <c r="AH325" i="1" s="1"/>
  <c r="AB271" i="1"/>
  <c r="AC271" i="1"/>
  <c r="AD271" i="1" s="1"/>
  <c r="AF271" i="1" s="1"/>
  <c r="AC279" i="1"/>
  <c r="AD279" i="1"/>
  <c r="AF279" i="1"/>
  <c r="AC238" i="1"/>
  <c r="AD238" i="1" s="1"/>
  <c r="AF393" i="1"/>
  <c r="AG393" i="1"/>
  <c r="AH393" i="1" s="1"/>
  <c r="AC226" i="1"/>
  <c r="AD226" i="1" s="1"/>
  <c r="U352" i="1"/>
  <c r="AB403" i="1"/>
  <c r="AB302" i="1"/>
  <c r="AC302" i="1"/>
  <c r="AD302" i="1" s="1"/>
  <c r="U275" i="1"/>
  <c r="AC275" i="1"/>
  <c r="AD275" i="1"/>
  <c r="AF275" i="1" s="1"/>
  <c r="AG275" i="1" s="1"/>
  <c r="AH275" i="1" s="1"/>
  <c r="U359" i="1"/>
  <c r="U385" i="1"/>
  <c r="AG385" i="1" s="1"/>
  <c r="AH385" i="1" s="1"/>
  <c r="AB211" i="1"/>
  <c r="U349" i="1"/>
  <c r="U271" i="1"/>
  <c r="AC349" i="1"/>
  <c r="AD349" i="1"/>
  <c r="AG349" i="1" s="1"/>
  <c r="AH349" i="1" s="1"/>
  <c r="U382" i="1"/>
  <c r="AC281" i="1"/>
  <c r="AD281" i="1"/>
  <c r="AC310" i="1"/>
  <c r="AD310" i="1"/>
  <c r="U232" i="1"/>
  <c r="AB232" i="1"/>
  <c r="AB326" i="1"/>
  <c r="AB384" i="1"/>
  <c r="AC384" i="1"/>
  <c r="AD384" i="1"/>
  <c r="AG384" i="1"/>
  <c r="AH384" i="1"/>
  <c r="U384" i="1"/>
  <c r="AF227" i="1"/>
  <c r="AG266" i="1"/>
  <c r="AH266" i="1" s="1"/>
  <c r="AC316" i="1"/>
  <c r="AD316" i="1"/>
  <c r="U323" i="1"/>
  <c r="AC323" i="1"/>
  <c r="AD323" i="1" s="1"/>
  <c r="AF261" i="1"/>
  <c r="U222" i="1"/>
  <c r="AB222" i="1"/>
  <c r="U312" i="1"/>
  <c r="AC312" i="1"/>
  <c r="AD312" i="1" s="1"/>
  <c r="U331" i="1"/>
  <c r="AC296" i="1"/>
  <c r="AD296" i="1" s="1"/>
  <c r="U200" i="1"/>
  <c r="U278" i="1"/>
  <c r="AC278" i="1"/>
  <c r="AD278" i="1" s="1"/>
  <c r="U286" i="1"/>
  <c r="AC286" i="1"/>
  <c r="AD286" i="1" s="1"/>
  <c r="U309" i="1"/>
  <c r="U315" i="1"/>
  <c r="AB315" i="1"/>
  <c r="AC315" i="1"/>
  <c r="AD315" i="1" s="1"/>
  <c r="AC313" i="1"/>
  <c r="AD313" i="1" s="1"/>
  <c r="AF313" i="1"/>
  <c r="U313" i="1"/>
  <c r="U273" i="1"/>
  <c r="U284" i="1"/>
  <c r="AC284" i="1"/>
  <c r="AD284" i="1"/>
  <c r="AF284" i="1" s="1"/>
  <c r="U283" i="1"/>
  <c r="AG283" i="1"/>
  <c r="AH283" i="1" s="1"/>
  <c r="AB334" i="1"/>
  <c r="AB343" i="1"/>
  <c r="AC343" i="1"/>
  <c r="AD343" i="1"/>
  <c r="AG343" i="1" s="1"/>
  <c r="AH343" i="1" s="1"/>
  <c r="AB258" i="1"/>
  <c r="AC295" i="1"/>
  <c r="AD295" i="1"/>
  <c r="U295" i="1"/>
  <c r="U327" i="1"/>
  <c r="AB331" i="1"/>
  <c r="AC331" i="1"/>
  <c r="AD331" i="1"/>
  <c r="AG331" i="1"/>
  <c r="AH331" i="1" s="1"/>
  <c r="U328" i="1"/>
  <c r="U348" i="1"/>
  <c r="U235" i="1"/>
  <c r="AB235" i="1"/>
  <c r="AC235" i="1"/>
  <c r="AD235" i="1"/>
  <c r="AF235" i="1"/>
  <c r="AC332" i="1"/>
  <c r="AD332" i="1" s="1"/>
  <c r="AF332" i="1" s="1"/>
  <c r="U332" i="1"/>
  <c r="U219" i="1"/>
  <c r="AB219" i="1"/>
  <c r="AC219" i="1"/>
  <c r="AD219" i="1" s="1"/>
  <c r="AC306" i="1"/>
  <c r="AD306" i="1"/>
  <c r="U306" i="1"/>
  <c r="AB293" i="1"/>
  <c r="U293" i="1"/>
  <c r="AB304" i="1"/>
  <c r="AC304" i="1"/>
  <c r="AD304" i="1"/>
  <c r="AG453" i="1"/>
  <c r="AH453" i="1" s="1"/>
  <c r="AF443" i="1"/>
  <c r="AG443" i="1"/>
  <c r="AH443" i="1" s="1"/>
  <c r="AF583" i="1"/>
  <c r="AG583" i="1"/>
  <c r="AH583" i="1" s="1"/>
  <c r="AF472" i="1"/>
  <c r="AG472" i="1"/>
  <c r="AH472" i="1" s="1"/>
  <c r="AF484" i="1"/>
  <c r="AF524" i="1"/>
  <c r="AG524" i="1"/>
  <c r="AH524" i="1" s="1"/>
  <c r="AF523" i="1"/>
  <c r="AF573" i="1"/>
  <c r="AG573" i="1"/>
  <c r="AH573" i="1" s="1"/>
  <c r="AF558" i="1"/>
  <c r="AG558" i="1"/>
  <c r="AH558" i="1" s="1"/>
  <c r="AF384" i="1"/>
  <c r="AG284" i="1"/>
  <c r="AH284" i="1" s="1"/>
  <c r="AF331" i="1"/>
  <c r="AF343" i="1"/>
  <c r="V144" i="1"/>
  <c r="V183" i="1"/>
  <c r="T183" i="1"/>
  <c r="U183" i="1" s="1"/>
  <c r="V180" i="1"/>
  <c r="V176" i="1"/>
  <c r="T178" i="1"/>
  <c r="U178" i="1"/>
  <c r="AB204" i="1"/>
  <c r="T203" i="1"/>
  <c r="AC203" i="1" s="1"/>
  <c r="AD203" i="1" s="1"/>
  <c r="U203" i="1"/>
  <c r="AB205" i="1"/>
  <c r="AC205" i="1"/>
  <c r="AD205" i="1"/>
  <c r="AB197" i="1"/>
  <c r="AC197" i="1"/>
  <c r="AD197" i="1"/>
  <c r="T208" i="1"/>
  <c r="U208" i="1"/>
  <c r="R208" i="1"/>
  <c r="S208" i="1" s="1"/>
  <c r="AA203" i="1"/>
  <c r="R202" i="1"/>
  <c r="S202" i="1"/>
  <c r="R200" i="1"/>
  <c r="S200" i="1"/>
  <c r="AA185" i="1"/>
  <c r="R199" i="1"/>
  <c r="S199" i="1" s="1"/>
  <c r="AB198" i="1"/>
  <c r="AC198" i="1"/>
  <c r="AD198" i="1"/>
  <c r="AG198" i="1" s="1"/>
  <c r="AH198" i="1" s="1"/>
  <c r="AF198" i="1"/>
  <c r="R197" i="1"/>
  <c r="S197" i="1" s="1"/>
  <c r="AA193" i="1"/>
  <c r="T192" i="1"/>
  <c r="U192" i="1"/>
  <c r="R190" i="1"/>
  <c r="S190" i="1"/>
  <c r="AF368" i="1"/>
  <c r="AG368" i="1" s="1"/>
  <c r="AH368" i="1"/>
  <c r="AF205" i="1"/>
  <c r="AG205" i="1"/>
  <c r="AH205" i="1" s="1"/>
  <c r="AG351" i="1"/>
  <c r="AH351" i="1" s="1"/>
  <c r="AF456" i="1"/>
  <c r="AF306" i="1"/>
  <c r="AG306" i="1" s="1"/>
  <c r="AH306" i="1" s="1"/>
  <c r="AF328" i="1"/>
  <c r="AG381" i="1"/>
  <c r="AH381" i="1" s="1"/>
  <c r="AG481" i="1"/>
  <c r="AH481" i="1" s="1"/>
  <c r="AB255" i="1"/>
  <c r="U255" i="1"/>
  <c r="U314" i="1"/>
  <c r="U252" i="1"/>
  <c r="AB252" i="1"/>
  <c r="AF329" i="1"/>
  <c r="AG444" i="1"/>
  <c r="AH444" i="1" s="1"/>
  <c r="AB319" i="1"/>
  <c r="U344" i="1"/>
  <c r="AF379" i="1"/>
  <c r="AF237" i="1"/>
  <c r="U248" i="1"/>
  <c r="AC248" i="1"/>
  <c r="AD248" i="1"/>
  <c r="T320" i="1"/>
  <c r="AB320" i="1" s="1"/>
  <c r="U303" i="1"/>
  <c r="AC303" i="1"/>
  <c r="AD303" i="1" s="1"/>
  <c r="U258" i="1"/>
  <c r="AC258" i="1"/>
  <c r="AD258" i="1" s="1"/>
  <c r="AF258" i="1" s="1"/>
  <c r="U269" i="1"/>
  <c r="AC269" i="1"/>
  <c r="AD269" i="1"/>
  <c r="U297" i="1"/>
  <c r="AC297" i="1"/>
  <c r="AD297" i="1" s="1"/>
  <c r="AF297" i="1" s="1"/>
  <c r="AB385" i="1"/>
  <c r="AC380" i="1"/>
  <c r="AD380" i="1" s="1"/>
  <c r="T390" i="1"/>
  <c r="U249" i="1"/>
  <c r="U277" i="1"/>
  <c r="AB277" i="1"/>
  <c r="U244" i="1"/>
  <c r="U353" i="1"/>
  <c r="AG353" i="1" s="1"/>
  <c r="AH353" i="1" s="1"/>
  <c r="AC403" i="1"/>
  <c r="AD403" i="1" s="1"/>
  <c r="AF403" i="1" s="1"/>
  <c r="AG403" i="1" s="1"/>
  <c r="AH403" i="1" s="1"/>
  <c r="U403" i="1"/>
  <c r="U374" i="1"/>
  <c r="AB374" i="1"/>
  <c r="U394" i="1"/>
  <c r="AB394" i="1"/>
  <c r="AF288" i="1"/>
  <c r="U193" i="1"/>
  <c r="AB193" i="1"/>
  <c r="U216" i="1"/>
  <c r="AG216" i="1" s="1"/>
  <c r="AH216" i="1" s="1"/>
  <c r="AC216" i="1"/>
  <c r="AD216" i="1"/>
  <c r="AC498" i="1"/>
  <c r="AD498" i="1" s="1"/>
  <c r="U498" i="1"/>
  <c r="AB498" i="1"/>
  <c r="AC511" i="1"/>
  <c r="AD511" i="1"/>
  <c r="AF511" i="1" s="1"/>
  <c r="AB511" i="1"/>
  <c r="U413" i="1"/>
  <c r="AB413" i="1"/>
  <c r="AC502" i="1"/>
  <c r="AD502" i="1" s="1"/>
  <c r="U502" i="1"/>
  <c r="AB502" i="1"/>
  <c r="U503" i="1"/>
  <c r="AC503" i="1"/>
  <c r="AD503" i="1"/>
  <c r="V398" i="1"/>
  <c r="T398" i="1"/>
  <c r="T397" i="1"/>
  <c r="AB397" i="1"/>
  <c r="U375" i="1"/>
  <c r="AC375" i="1"/>
  <c r="AD375" i="1" s="1"/>
  <c r="V369" i="1"/>
  <c r="T369" i="1"/>
  <c r="U369" i="1" s="1"/>
  <c r="T364" i="1"/>
  <c r="V364" i="1"/>
  <c r="T363" i="1"/>
  <c r="AB363" i="1" s="1"/>
  <c r="T361" i="1"/>
  <c r="U361" i="1" s="1"/>
  <c r="AB361" i="1"/>
  <c r="AB321" i="1"/>
  <c r="T318" i="1"/>
  <c r="AB318" i="1" s="1"/>
  <c r="V213" i="1"/>
  <c r="T213" i="1"/>
  <c r="AE206" i="1"/>
  <c r="AA206" i="1"/>
  <c r="AB206" i="1"/>
  <c r="AC206" i="1"/>
  <c r="AD206" i="1" s="1"/>
  <c r="AE201" i="1"/>
  <c r="AA201" i="1"/>
  <c r="AC201" i="1"/>
  <c r="AD201" i="1" s="1"/>
  <c r="AE199" i="1"/>
  <c r="AA199" i="1"/>
  <c r="AB199" i="1" s="1"/>
  <c r="AC199" i="1"/>
  <c r="AD199" i="1"/>
  <c r="AC192" i="1"/>
  <c r="AD192" i="1"/>
  <c r="AA186" i="1"/>
  <c r="AG271" i="1"/>
  <c r="AH271" i="1"/>
  <c r="AC382" i="1"/>
  <c r="AD382" i="1" s="1"/>
  <c r="AF349" i="1"/>
  <c r="AC407" i="1"/>
  <c r="AD407" i="1" s="1"/>
  <c r="AF238" i="1"/>
  <c r="AB311" i="1"/>
  <c r="AG350" i="1"/>
  <c r="AH350" i="1" s="1"/>
  <c r="AB340" i="1"/>
  <c r="AC497" i="1"/>
  <c r="AD497" i="1" s="1"/>
  <c r="AC432" i="1"/>
  <c r="AD432" i="1"/>
  <c r="AF204" i="1"/>
  <c r="AF486" i="1"/>
  <c r="AG486" i="1" s="1"/>
  <c r="AH486" i="1" s="1"/>
  <c r="AG433" i="1"/>
  <c r="AH433" i="1" s="1"/>
  <c r="AH440" i="1"/>
  <c r="AF372" i="1"/>
  <c r="AC413" i="1"/>
  <c r="AD413" i="1" s="1"/>
  <c r="AF413" i="1" s="1"/>
  <c r="AG413" i="1" s="1"/>
  <c r="AH413" i="1" s="1"/>
  <c r="AC389" i="1"/>
  <c r="AD389" i="1" s="1"/>
  <c r="AG389" i="1" s="1"/>
  <c r="AH389" i="1" s="1"/>
  <c r="AC252" i="1"/>
  <c r="AD252" i="1"/>
  <c r="T321" i="1"/>
  <c r="U334" i="1"/>
  <c r="AC334" i="1"/>
  <c r="AD334" i="1"/>
  <c r="AB392" i="1"/>
  <c r="AC392" i="1"/>
  <c r="AD392" i="1" s="1"/>
  <c r="AF392" i="1" s="1"/>
  <c r="U372" i="1"/>
  <c r="AG372" i="1" s="1"/>
  <c r="AH372" i="1" s="1"/>
  <c r="AB372" i="1"/>
  <c r="U292" i="1"/>
  <c r="AC292" i="1"/>
  <c r="AD292" i="1" s="1"/>
  <c r="U461" i="1"/>
  <c r="U467" i="1"/>
  <c r="AC467" i="1"/>
  <c r="AD467" i="1" s="1"/>
  <c r="AF467" i="1" s="1"/>
  <c r="T505" i="1"/>
  <c r="V505" i="1"/>
  <c r="U488" i="1"/>
  <c r="AC488" i="1"/>
  <c r="AD488" i="1"/>
  <c r="V483" i="1"/>
  <c r="T483" i="1"/>
  <c r="AC483" i="1" s="1"/>
  <c r="T482" i="1"/>
  <c r="V474" i="1"/>
  <c r="T474" i="1"/>
  <c r="V470" i="1"/>
  <c r="T470" i="1"/>
  <c r="T469" i="1"/>
  <c r="V459" i="1"/>
  <c r="T459" i="1"/>
  <c r="AB449" i="1"/>
  <c r="U300" i="1"/>
  <c r="AC300" i="1"/>
  <c r="AD300" i="1" s="1"/>
  <c r="AC211" i="1"/>
  <c r="AD211" i="1"/>
  <c r="U211" i="1"/>
  <c r="AC317" i="1"/>
  <c r="AD317" i="1"/>
  <c r="U351" i="1"/>
  <c r="AB351" i="1"/>
  <c r="AB294" i="1"/>
  <c r="U294" i="1"/>
  <c r="U339" i="1"/>
  <c r="AC339" i="1"/>
  <c r="AD339" i="1"/>
  <c r="U447" i="1"/>
  <c r="AC447" i="1"/>
  <c r="AD447" i="1"/>
  <c r="U485" i="1"/>
  <c r="AB485" i="1"/>
  <c r="U456" i="1"/>
  <c r="AG456" i="1" s="1"/>
  <c r="AH456" i="1" s="1"/>
  <c r="AB456" i="1"/>
  <c r="AC416" i="1"/>
  <c r="AD416" i="1" s="1"/>
  <c r="U416" i="1"/>
  <c r="AB389" i="1"/>
  <c r="V365" i="1"/>
  <c r="T365" i="1"/>
  <c r="V341" i="1"/>
  <c r="T341" i="1"/>
  <c r="U340" i="1"/>
  <c r="AC340" i="1"/>
  <c r="AD340" i="1" s="1"/>
  <c r="T218" i="1"/>
  <c r="AB218" i="1"/>
  <c r="V212" i="1"/>
  <c r="T212" i="1"/>
  <c r="AC212" i="1" s="1"/>
  <c r="AD212" i="1" s="1"/>
  <c r="AE202" i="1"/>
  <c r="AA202" i="1"/>
  <c r="AB202" i="1"/>
  <c r="AE200" i="1"/>
  <c r="AA200" i="1"/>
  <c r="AB200" i="1"/>
  <c r="AC200" i="1"/>
  <c r="AD200" i="1"/>
  <c r="V196" i="1"/>
  <c r="T196" i="1"/>
  <c r="AC196" i="1" s="1"/>
  <c r="AC195" i="1"/>
  <c r="AD195" i="1"/>
  <c r="AC327" i="1"/>
  <c r="AD327" i="1"/>
  <c r="AF327" i="1" s="1"/>
  <c r="AC255" i="1"/>
  <c r="AD255" i="1"/>
  <c r="AB358" i="1"/>
  <c r="AC359" i="1"/>
  <c r="AD359" i="1" s="1"/>
  <c r="AB297" i="1"/>
  <c r="AC249" i="1"/>
  <c r="AD249" i="1" s="1"/>
  <c r="U395" i="1"/>
  <c r="AG386" i="1"/>
  <c r="AH386" i="1"/>
  <c r="AF374" i="1"/>
  <c r="AB239" i="1"/>
  <c r="AB192" i="1"/>
  <c r="AG357" i="1"/>
  <c r="AH357" i="1" s="1"/>
  <c r="U199" i="1"/>
  <c r="AG272" i="1"/>
  <c r="AH272" i="1"/>
  <c r="AG221" i="1"/>
  <c r="AH221" i="1"/>
  <c r="AC429" i="1"/>
  <c r="AD429" i="1" s="1"/>
  <c r="AF460" i="1"/>
  <c r="AG237" i="1"/>
  <c r="AH237" i="1"/>
  <c r="AF391" i="1"/>
  <c r="AG391" i="1" s="1"/>
  <c r="AH391" i="1" s="1"/>
  <c r="AC510" i="1"/>
  <c r="AD510" i="1" s="1"/>
  <c r="AF510" i="1" s="1"/>
  <c r="AF449" i="1"/>
  <c r="AG449" i="1"/>
  <c r="AH449" i="1" s="1"/>
  <c r="AC193" i="1"/>
  <c r="AD193" i="1" s="1"/>
  <c r="AG285" i="1"/>
  <c r="AH285" i="1"/>
  <c r="AG438" i="1"/>
  <c r="AH438" i="1"/>
  <c r="AG228" i="1"/>
  <c r="AH228" i="1" s="1"/>
  <c r="AB336" i="1"/>
  <c r="AB283" i="1"/>
  <c r="AC335" i="1"/>
  <c r="AD335" i="1" s="1"/>
  <c r="V148" i="1"/>
  <c r="AC262" i="1"/>
  <c r="AD262" i="1" s="1"/>
  <c r="U262" i="1"/>
  <c r="T220" i="1"/>
  <c r="AB238" i="1"/>
  <c r="U238" i="1"/>
  <c r="AB329" i="1"/>
  <c r="U329" i="1"/>
  <c r="AC355" i="1"/>
  <c r="AD355" i="1" s="1"/>
  <c r="U355" i="1"/>
  <c r="U231" i="1"/>
  <c r="AC231" i="1"/>
  <c r="AD231" i="1"/>
  <c r="U263" i="1"/>
  <c r="U307" i="1"/>
  <c r="AC307" i="1"/>
  <c r="AD307" i="1"/>
  <c r="U226" i="1"/>
  <c r="AB226" i="1"/>
  <c r="U346" i="1"/>
  <c r="AG346" i="1" s="1"/>
  <c r="AH346" i="1" s="1"/>
  <c r="T322" i="1"/>
  <c r="AC287" i="1"/>
  <c r="AD287" i="1" s="1"/>
  <c r="U342" i="1"/>
  <c r="AG342" i="1" s="1"/>
  <c r="AH342" i="1" s="1"/>
  <c r="AB342" i="1"/>
  <c r="U308" i="1"/>
  <c r="AB308" i="1"/>
  <c r="U236" i="1"/>
  <c r="AB236" i="1"/>
  <c r="U451" i="1"/>
  <c r="AB451" i="1"/>
  <c r="AC445" i="1"/>
  <c r="AD445" i="1" s="1"/>
  <c r="AF373" i="1"/>
  <c r="AG373" i="1" s="1"/>
  <c r="AH373" i="1" s="1"/>
  <c r="T417" i="1"/>
  <c r="AC417" i="1" s="1"/>
  <c r="AD417" i="1" s="1"/>
  <c r="U441" i="1"/>
  <c r="AC441" i="1"/>
  <c r="AD441" i="1" s="1"/>
  <c r="AB509" i="1"/>
  <c r="U509" i="1"/>
  <c r="AC496" i="1"/>
  <c r="AD496" i="1"/>
  <c r="AG419" i="1"/>
  <c r="AH419" i="1"/>
  <c r="U475" i="1"/>
  <c r="U428" i="1"/>
  <c r="AC428" i="1"/>
  <c r="AD428" i="1"/>
  <c r="T512" i="1"/>
  <c r="AC512" i="1" s="1"/>
  <c r="V512" i="1"/>
  <c r="T507" i="1"/>
  <c r="V507" i="1"/>
  <c r="V500" i="1"/>
  <c r="T500" i="1"/>
  <c r="AC499" i="1"/>
  <c r="AD499" i="1" s="1"/>
  <c r="U499" i="1"/>
  <c r="V494" i="1"/>
  <c r="T494" i="1"/>
  <c r="T473" i="1"/>
  <c r="AC473" i="1" s="1"/>
  <c r="AD473" i="1" s="1"/>
  <c r="AF473" i="1" s="1"/>
  <c r="V473" i="1"/>
  <c r="V471" i="1"/>
  <c r="T471" i="1"/>
  <c r="V455" i="1"/>
  <c r="T455" i="1"/>
  <c r="U454" i="1"/>
  <c r="AC454" i="1"/>
  <c r="AD454" i="1"/>
  <c r="U427" i="1"/>
  <c r="AG427" i="1" s="1"/>
  <c r="AH427" i="1" s="1"/>
  <c r="AC427" i="1"/>
  <c r="AD427" i="1" s="1"/>
  <c r="AB427" i="1"/>
  <c r="V426" i="1"/>
  <c r="T426" i="1"/>
  <c r="AB425" i="1"/>
  <c r="U423" i="1"/>
  <c r="AC423" i="1"/>
  <c r="AD423" i="1" s="1"/>
  <c r="U422" i="1"/>
  <c r="AB422" i="1"/>
  <c r="AC422" i="1"/>
  <c r="AD422" i="1" s="1"/>
  <c r="AG422" i="1" s="1"/>
  <c r="AH422" i="1" s="1"/>
  <c r="V420" i="1"/>
  <c r="T420" i="1"/>
  <c r="AB419" i="1"/>
  <c r="U418" i="1"/>
  <c r="AG418" i="1" s="1"/>
  <c r="AH418" i="1" s="1"/>
  <c r="AC418" i="1"/>
  <c r="AD418" i="1" s="1"/>
  <c r="AF418" i="1" s="1"/>
  <c r="U489" i="1"/>
  <c r="AC489" i="1"/>
  <c r="AD489" i="1"/>
  <c r="AB516" i="1"/>
  <c r="U405" i="1"/>
  <c r="AC405" i="1"/>
  <c r="AD405" i="1" s="1"/>
  <c r="AF405" i="1" s="1"/>
  <c r="AB373" i="1"/>
  <c r="V504" i="1"/>
  <c r="T504" i="1"/>
  <c r="AB504" i="1" s="1"/>
  <c r="V501" i="1"/>
  <c r="T501" i="1"/>
  <c r="AC501" i="1" s="1"/>
  <c r="AD501" i="1" s="1"/>
  <c r="U466" i="1"/>
  <c r="AC466" i="1"/>
  <c r="AD466" i="1" s="1"/>
  <c r="AF466" i="1" s="1"/>
  <c r="U463" i="1"/>
  <c r="AC463" i="1"/>
  <c r="AD463" i="1" s="1"/>
  <c r="AF463" i="1" s="1"/>
  <c r="AG463" i="1" s="1"/>
  <c r="AH463" i="1" s="1"/>
  <c r="V415" i="1"/>
  <c r="T415" i="1"/>
  <c r="V400" i="1"/>
  <c r="T400" i="1"/>
  <c r="AB250" i="1"/>
  <c r="U491" i="1"/>
  <c r="AC491" i="1"/>
  <c r="AD491" i="1"/>
  <c r="AF491" i="1" s="1"/>
  <c r="AB424" i="1"/>
  <c r="V506" i="1"/>
  <c r="T506" i="1"/>
  <c r="V493" i="1"/>
  <c r="T493" i="1"/>
  <c r="T468" i="1"/>
  <c r="V468" i="1"/>
  <c r="V457" i="1"/>
  <c r="T457" i="1"/>
  <c r="AC457" i="1" s="1"/>
  <c r="AD457" i="1" s="1"/>
  <c r="V448" i="1"/>
  <c r="T448" i="1"/>
  <c r="U448" i="1" s="1"/>
  <c r="T434" i="1"/>
  <c r="AB434" i="1" s="1"/>
  <c r="AB428" i="1"/>
  <c r="T410" i="1"/>
  <c r="U410" i="1" s="1"/>
  <c r="V410" i="1"/>
  <c r="V396" i="1"/>
  <c r="T396" i="1"/>
  <c r="V360" i="1"/>
  <c r="T360" i="1"/>
  <c r="V251" i="1"/>
  <c r="T251" i="1"/>
  <c r="V465" i="1"/>
  <c r="T465" i="1"/>
  <c r="T240" i="1"/>
  <c r="AB240" i="1" s="1"/>
  <c r="AA208" i="1"/>
  <c r="AB208" i="1"/>
  <c r="AC208" i="1"/>
  <c r="AD208" i="1" s="1"/>
  <c r="AB203" i="1"/>
  <c r="AF199" i="1"/>
  <c r="AG199" i="1" s="1"/>
  <c r="AH199" i="1" s="1"/>
  <c r="AF195" i="1"/>
  <c r="AG195" i="1" s="1"/>
  <c r="AH195" i="1" s="1"/>
  <c r="U251" i="1"/>
  <c r="AC471" i="1"/>
  <c r="AD471" i="1"/>
  <c r="AB471" i="1"/>
  <c r="U471" i="1"/>
  <c r="U500" i="1"/>
  <c r="AC500" i="1"/>
  <c r="AD500" i="1" s="1"/>
  <c r="AB500" i="1"/>
  <c r="AF307" i="1"/>
  <c r="U220" i="1"/>
  <c r="AC220" i="1"/>
  <c r="AD220" i="1" s="1"/>
  <c r="AF211" i="1"/>
  <c r="AG211" i="1"/>
  <c r="AH211" i="1" s="1"/>
  <c r="U459" i="1"/>
  <c r="AC459" i="1"/>
  <c r="AD459" i="1" s="1"/>
  <c r="AB459" i="1"/>
  <c r="U470" i="1"/>
  <c r="AF488" i="1"/>
  <c r="AG488" i="1"/>
  <c r="AH488" i="1" s="1"/>
  <c r="AF407" i="1"/>
  <c r="AC213" i="1"/>
  <c r="AD213" i="1" s="1"/>
  <c r="U213" i="1"/>
  <c r="AB213" i="1"/>
  <c r="AF502" i="1"/>
  <c r="AG502" i="1"/>
  <c r="AH502" i="1" s="1"/>
  <c r="AF498" i="1"/>
  <c r="AF248" i="1"/>
  <c r="U240" i="1"/>
  <c r="AC240" i="1"/>
  <c r="AD240" i="1" s="1"/>
  <c r="AB457" i="1"/>
  <c r="U457" i="1"/>
  <c r="AC493" i="1"/>
  <c r="AD493" i="1"/>
  <c r="AF422" i="1"/>
  <c r="AB512" i="1"/>
  <c r="AD512" i="1"/>
  <c r="AF512" i="1" s="1"/>
  <c r="AF429" i="1"/>
  <c r="AG429" i="1" s="1"/>
  <c r="AH429" i="1" s="1"/>
  <c r="AF314" i="1"/>
  <c r="AG314" i="1"/>
  <c r="AH314" i="1" s="1"/>
  <c r="AF359" i="1"/>
  <c r="AG359" i="1"/>
  <c r="AH359" i="1" s="1"/>
  <c r="U218" i="1"/>
  <c r="AC218" i="1"/>
  <c r="AD218" i="1" s="1"/>
  <c r="AB341" i="1"/>
  <c r="U341" i="1"/>
  <c r="AC341" i="1"/>
  <c r="AD341" i="1" s="1"/>
  <c r="U482" i="1"/>
  <c r="AC482" i="1"/>
  <c r="AD482" i="1"/>
  <c r="AF292" i="1"/>
  <c r="AG292" i="1"/>
  <c r="AH292" i="1" s="1"/>
  <c r="AC321" i="1"/>
  <c r="AD321" i="1"/>
  <c r="U321" i="1"/>
  <c r="AF252" i="1"/>
  <c r="AF432" i="1"/>
  <c r="AG432" i="1"/>
  <c r="AH432" i="1" s="1"/>
  <c r="AF277" i="1"/>
  <c r="AG277" i="1" s="1"/>
  <c r="AH277" i="1" s="1"/>
  <c r="AC363" i="1"/>
  <c r="AD363" i="1"/>
  <c r="U363" i="1"/>
  <c r="U397" i="1"/>
  <c r="AC397" i="1"/>
  <c r="AD397" i="1" s="1"/>
  <c r="AG511" i="1"/>
  <c r="AH511" i="1"/>
  <c r="AF216" i="1"/>
  <c r="AB390" i="1"/>
  <c r="AC390" i="1"/>
  <c r="AD390" i="1" s="1"/>
  <c r="AF390" i="1" s="1"/>
  <c r="U390" i="1"/>
  <c r="AF303" i="1"/>
  <c r="AG303" i="1"/>
  <c r="AH303" i="1" s="1"/>
  <c r="AB396" i="1"/>
  <c r="U396" i="1"/>
  <c r="AC396" i="1"/>
  <c r="AD396" i="1" s="1"/>
  <c r="AB468" i="1"/>
  <c r="AB400" i="1"/>
  <c r="U400" i="1"/>
  <c r="AC400" i="1"/>
  <c r="AD400" i="1" s="1"/>
  <c r="U501" i="1"/>
  <c r="AB501" i="1"/>
  <c r="AC465" i="1"/>
  <c r="AD465" i="1"/>
  <c r="AF465" i="1" s="1"/>
  <c r="AG465" i="1" s="1"/>
  <c r="AH465" i="1" s="1"/>
  <c r="AB465" i="1"/>
  <c r="U465" i="1"/>
  <c r="U360" i="1"/>
  <c r="U434" i="1"/>
  <c r="AG434" i="1" s="1"/>
  <c r="AH434" i="1" s="1"/>
  <c r="AC434" i="1"/>
  <c r="AD434" i="1"/>
  <c r="AF434" i="1" s="1"/>
  <c r="U415" i="1"/>
  <c r="AG466" i="1"/>
  <c r="AH466" i="1"/>
  <c r="AC504" i="1"/>
  <c r="AD504" i="1"/>
  <c r="AF504" i="1" s="1"/>
  <c r="AF427" i="1"/>
  <c r="U455" i="1"/>
  <c r="AB455" i="1"/>
  <c r="AC455" i="1"/>
  <c r="AD455" i="1" s="1"/>
  <c r="AF496" i="1"/>
  <c r="U417" i="1"/>
  <c r="AB212" i="1"/>
  <c r="U212" i="1"/>
  <c r="AB220" i="1"/>
  <c r="AF300" i="1"/>
  <c r="AG300" i="1" s="1"/>
  <c r="AH300" i="1" s="1"/>
  <c r="AB474" i="1"/>
  <c r="U474" i="1"/>
  <c r="AC474" i="1"/>
  <c r="AD474" i="1" s="1"/>
  <c r="AD483" i="1"/>
  <c r="AB483" i="1"/>
  <c r="U483" i="1"/>
  <c r="AF389" i="1"/>
  <c r="AF375" i="1"/>
  <c r="AG375" i="1"/>
  <c r="AH375" i="1" s="1"/>
  <c r="AB398" i="1"/>
  <c r="AC398" i="1"/>
  <c r="AD398" i="1" s="1"/>
  <c r="U398" i="1"/>
  <c r="AF269" i="1"/>
  <c r="AG269" i="1" s="1"/>
  <c r="AH269" i="1" s="1"/>
  <c r="AC410" i="1"/>
  <c r="AD410" i="1"/>
  <c r="AB410" i="1"/>
  <c r="AB448" i="1"/>
  <c r="AC448" i="1"/>
  <c r="AD448" i="1" s="1"/>
  <c r="AC506" i="1"/>
  <c r="AD506" i="1" s="1"/>
  <c r="AC420" i="1"/>
  <c r="AD420" i="1"/>
  <c r="AC426" i="1"/>
  <c r="AD426" i="1"/>
  <c r="AF426" i="1" s="1"/>
  <c r="U426" i="1"/>
  <c r="AB426" i="1"/>
  <c r="AF499" i="1"/>
  <c r="AG499" i="1"/>
  <c r="AH499" i="1" s="1"/>
  <c r="AB507" i="1"/>
  <c r="U322" i="1"/>
  <c r="AB322" i="1"/>
  <c r="AC322" i="1"/>
  <c r="AD322" i="1" s="1"/>
  <c r="AF262" i="1"/>
  <c r="AF193" i="1"/>
  <c r="AG193" i="1"/>
  <c r="AH193" i="1" s="1"/>
  <c r="U196" i="1"/>
  <c r="AD196" i="1"/>
  <c r="AB196" i="1"/>
  <c r="AF340" i="1"/>
  <c r="U365" i="1"/>
  <c r="AC365" i="1"/>
  <c r="AD365" i="1"/>
  <c r="AF365" i="1" s="1"/>
  <c r="AB365" i="1"/>
  <c r="U469" i="1"/>
  <c r="AC505" i="1"/>
  <c r="AD505" i="1"/>
  <c r="AF505" i="1" s="1"/>
  <c r="U505" i="1"/>
  <c r="AB505" i="1"/>
  <c r="AF394" i="1"/>
  <c r="AG394" i="1" s="1"/>
  <c r="AH394" i="1" s="1"/>
  <c r="U318" i="1"/>
  <c r="AC318" i="1"/>
  <c r="AD318" i="1" s="1"/>
  <c r="AC361" i="1"/>
  <c r="AD361" i="1" s="1"/>
  <c r="AB364" i="1"/>
  <c r="U364" i="1"/>
  <c r="AC364" i="1"/>
  <c r="AD364" i="1" s="1"/>
  <c r="AG297" i="1"/>
  <c r="AH297" i="1" s="1"/>
  <c r="U320" i="1"/>
  <c r="AC320" i="1"/>
  <c r="AD320" i="1" s="1"/>
  <c r="AF398" i="1"/>
  <c r="AG398" i="1" s="1"/>
  <c r="AH398" i="1" s="1"/>
  <c r="AF474" i="1"/>
  <c r="AG397" i="1"/>
  <c r="AH397" i="1" s="1"/>
  <c r="AF397" i="1"/>
  <c r="AG505" i="1"/>
  <c r="AH505" i="1"/>
  <c r="AF196" i="1"/>
  <c r="AG196" i="1"/>
  <c r="AH196" i="1" s="1"/>
  <c r="AF410" i="1"/>
  <c r="AG410" i="1"/>
  <c r="AH410" i="1" s="1"/>
  <c r="AF501" i="1"/>
  <c r="AG501" i="1"/>
  <c r="AH501" i="1" s="1"/>
  <c r="AF318" i="1"/>
  <c r="AG318" i="1" s="1"/>
  <c r="AH318" i="1" s="1"/>
  <c r="AG365" i="1"/>
  <c r="AH365" i="1"/>
  <c r="AF483" i="1"/>
  <c r="AG483" i="1" s="1"/>
  <c r="AH483" i="1" s="1"/>
  <c r="AF212" i="1"/>
  <c r="AF455" i="1"/>
  <c r="AG455" i="1" s="1"/>
  <c r="AH455" i="1" s="1"/>
  <c r="AF321" i="1"/>
  <c r="AF482" i="1"/>
  <c r="AG482" i="1" s="1"/>
  <c r="AH482" i="1" s="1"/>
  <c r="AF471" i="1"/>
  <c r="AG471" i="1"/>
  <c r="AH471" i="1"/>
  <c r="AA170" i="1"/>
  <c r="T154" i="1"/>
  <c r="U154" i="1"/>
  <c r="T172" i="1"/>
  <c r="AB172" i="1"/>
  <c r="AC172" i="1"/>
  <c r="AD172" i="1"/>
  <c r="T170" i="1"/>
  <c r="AB170" i="1" s="1"/>
  <c r="U170" i="1"/>
  <c r="T165" i="1"/>
  <c r="U165" i="1" s="1"/>
  <c r="AC165" i="1"/>
  <c r="AD165" i="1" s="1"/>
  <c r="R162" i="1"/>
  <c r="S162" i="1" s="1"/>
  <c r="V185" i="1"/>
  <c r="AA168" i="1"/>
  <c r="T163" i="1"/>
  <c r="AC163" i="1" s="1"/>
  <c r="AD163" i="1" s="1"/>
  <c r="AF163" i="1" s="1"/>
  <c r="U163" i="1"/>
  <c r="T184" i="1"/>
  <c r="R182" i="1"/>
  <c r="S182" i="1" s="1"/>
  <c r="R180" i="1"/>
  <c r="S180" i="1"/>
  <c r="T176" i="1"/>
  <c r="AB176" i="1" s="1"/>
  <c r="U176" i="1"/>
  <c r="T171" i="1"/>
  <c r="U171" i="1"/>
  <c r="T179" i="1"/>
  <c r="T167" i="1"/>
  <c r="AC167" i="1" s="1"/>
  <c r="T180" i="1"/>
  <c r="AC180" i="1" s="1"/>
  <c r="AD180" i="1" s="1"/>
  <c r="R176" i="1"/>
  <c r="S176" i="1" s="1"/>
  <c r="AA163" i="1"/>
  <c r="AA162" i="1"/>
  <c r="R158" i="1"/>
  <c r="S158" i="1" s="1"/>
  <c r="AC188" i="1"/>
  <c r="AD188" i="1"/>
  <c r="AF188" i="1" s="1"/>
  <c r="U188" i="1"/>
  <c r="AC189" i="1"/>
  <c r="AD189" i="1"/>
  <c r="AF189" i="1" s="1"/>
  <c r="AG189" i="1" s="1"/>
  <c r="AH189" i="1" s="1"/>
  <c r="U189" i="1"/>
  <c r="AB189" i="1"/>
  <c r="R189" i="1"/>
  <c r="S189" i="1"/>
  <c r="V184" i="1"/>
  <c r="T174" i="1"/>
  <c r="V171" i="1"/>
  <c r="AA169" i="1"/>
  <c r="AA167" i="1"/>
  <c r="AB167" i="1"/>
  <c r="AD167" i="1"/>
  <c r="T166" i="1"/>
  <c r="V165" i="1"/>
  <c r="R161" i="1"/>
  <c r="S161" i="1"/>
  <c r="V154" i="1"/>
  <c r="T148" i="1"/>
  <c r="AA147" i="1"/>
  <c r="AB147" i="1" s="1"/>
  <c r="T186" i="1"/>
  <c r="T175" i="1"/>
  <c r="U175" i="1" s="1"/>
  <c r="T173" i="1"/>
  <c r="U173" i="1" s="1"/>
  <c r="R173" i="1"/>
  <c r="S173" i="1"/>
  <c r="R169" i="1"/>
  <c r="S169" i="1"/>
  <c r="AA180" i="1"/>
  <c r="AA190" i="1"/>
  <c r="AA183" i="1"/>
  <c r="AC176" i="1"/>
  <c r="AD176" i="1"/>
  <c r="AF176" i="1"/>
  <c r="U191" i="1"/>
  <c r="AC191" i="1"/>
  <c r="AD191" i="1" s="1"/>
  <c r="U185" i="1"/>
  <c r="AB185" i="1"/>
  <c r="AC185" i="1"/>
  <c r="AD185" i="1"/>
  <c r="U180" i="1"/>
  <c r="U181" i="1"/>
  <c r="AC181" i="1"/>
  <c r="AD181" i="1" s="1"/>
  <c r="AA178" i="1"/>
  <c r="AB178" i="1" s="1"/>
  <c r="AC178" i="1"/>
  <c r="AD178" i="1"/>
  <c r="V169" i="1"/>
  <c r="T169" i="1"/>
  <c r="AB169" i="1" s="1"/>
  <c r="AB187" i="1"/>
  <c r="AB177" i="1"/>
  <c r="AC177" i="1"/>
  <c r="AD177" i="1"/>
  <c r="T182" i="1"/>
  <c r="AA175" i="1"/>
  <c r="AB175" i="1" s="1"/>
  <c r="AA173" i="1"/>
  <c r="AC173" i="1"/>
  <c r="AD173" i="1" s="1"/>
  <c r="AA166" i="1"/>
  <c r="AB166" i="1"/>
  <c r="AC166" i="1"/>
  <c r="AD166" i="1"/>
  <c r="AA164" i="1"/>
  <c r="AB191" i="1"/>
  <c r="AB180" i="1"/>
  <c r="AA174" i="1"/>
  <c r="AC174" i="1"/>
  <c r="AD174" i="1"/>
  <c r="AF174" i="1" s="1"/>
  <c r="AA153" i="1"/>
  <c r="AB153" i="1" s="1"/>
  <c r="AC187" i="1"/>
  <c r="AD187" i="1"/>
  <c r="AA179" i="1"/>
  <c r="AB179" i="1"/>
  <c r="AC186" i="1"/>
  <c r="AD186" i="1"/>
  <c r="AF186" i="1" s="1"/>
  <c r="U172" i="1"/>
  <c r="V186" i="1"/>
  <c r="V175" i="1"/>
  <c r="AA171" i="1"/>
  <c r="AA165" i="1"/>
  <c r="AB165" i="1"/>
  <c r="R165" i="1"/>
  <c r="S165" i="1"/>
  <c r="R167" i="1"/>
  <c r="S167" i="1" s="1"/>
  <c r="R164" i="1"/>
  <c r="S164" i="1" s="1"/>
  <c r="R163" i="1"/>
  <c r="S163" i="1"/>
  <c r="AA159" i="1"/>
  <c r="AA155" i="1"/>
  <c r="AA160" i="1"/>
  <c r="T158" i="1"/>
  <c r="U158" i="1"/>
  <c r="R154" i="1"/>
  <c r="S154" i="1" s="1"/>
  <c r="AA143" i="1"/>
  <c r="R157" i="1"/>
  <c r="S157" i="1"/>
  <c r="R153" i="1"/>
  <c r="S153" i="1"/>
  <c r="AA145" i="1"/>
  <c r="T156" i="1"/>
  <c r="T153" i="1"/>
  <c r="U153" i="1"/>
  <c r="R151" i="1"/>
  <c r="S151" i="1"/>
  <c r="R150" i="1"/>
  <c r="S150" i="1"/>
  <c r="T145" i="1"/>
  <c r="U145" i="1" s="1"/>
  <c r="T157" i="1"/>
  <c r="U157" i="1" s="1"/>
  <c r="AG157" i="1" s="1"/>
  <c r="AH157" i="1" s="1"/>
  <c r="T152" i="1"/>
  <c r="U152" i="1"/>
  <c r="AA151" i="1"/>
  <c r="T150" i="1"/>
  <c r="AB150" i="1" s="1"/>
  <c r="U150" i="1"/>
  <c r="AA139" i="1"/>
  <c r="AA138" i="1"/>
  <c r="R147" i="1"/>
  <c r="S147" i="1"/>
  <c r="R146" i="1"/>
  <c r="S146" i="1"/>
  <c r="R145" i="1"/>
  <c r="S145" i="1"/>
  <c r="T142" i="1"/>
  <c r="U142" i="1"/>
  <c r="T144" i="1"/>
  <c r="U144" i="1"/>
  <c r="R143" i="1"/>
  <c r="S143" i="1"/>
  <c r="R130" i="1"/>
  <c r="S130" i="1"/>
  <c r="T104" i="1"/>
  <c r="U104" i="1"/>
  <c r="R128" i="1"/>
  <c r="S128" i="1"/>
  <c r="T126" i="1"/>
  <c r="U126" i="1"/>
  <c r="R125" i="1"/>
  <c r="S125" i="1"/>
  <c r="U114" i="1"/>
  <c r="AA103" i="1"/>
  <c r="R115" i="1"/>
  <c r="S115" i="1"/>
  <c r="AA107" i="1"/>
  <c r="AA125" i="1"/>
  <c r="AA109" i="1"/>
  <c r="AA131" i="1"/>
  <c r="T118" i="1"/>
  <c r="AB118" i="1" s="1"/>
  <c r="U118" i="1"/>
  <c r="AA117" i="1"/>
  <c r="AB117" i="1" s="1"/>
  <c r="AA99" i="1"/>
  <c r="AB99" i="1" s="1"/>
  <c r="AA136" i="1"/>
  <c r="AB136" i="1" s="1"/>
  <c r="T129" i="1"/>
  <c r="T135" i="1"/>
  <c r="U135" i="1"/>
  <c r="R133" i="1"/>
  <c r="S133" i="1"/>
  <c r="R121" i="1"/>
  <c r="S121" i="1"/>
  <c r="R118" i="1"/>
  <c r="S118" i="1"/>
  <c r="R110" i="1"/>
  <c r="S110" i="1" s="1"/>
  <c r="T127" i="1"/>
  <c r="AC127" i="1" s="1"/>
  <c r="AD127" i="1" s="1"/>
  <c r="U127" i="1"/>
  <c r="T141" i="1"/>
  <c r="AC141" i="1" s="1"/>
  <c r="AD141" i="1" s="1"/>
  <c r="U141" i="1"/>
  <c r="T139" i="1"/>
  <c r="U139" i="1"/>
  <c r="R138" i="1"/>
  <c r="S138" i="1" s="1"/>
  <c r="R122" i="1"/>
  <c r="S122" i="1"/>
  <c r="R120" i="1"/>
  <c r="S120" i="1"/>
  <c r="S116" i="1"/>
  <c r="T109" i="1"/>
  <c r="AC109" i="1" s="1"/>
  <c r="R106" i="1"/>
  <c r="S106" i="1" s="1"/>
  <c r="AA98" i="1"/>
  <c r="R32" i="1"/>
  <c r="S32" i="1"/>
  <c r="T130" i="1"/>
  <c r="U130" i="1" s="1"/>
  <c r="T140" i="1"/>
  <c r="U140" i="1" s="1"/>
  <c r="R131" i="1"/>
  <c r="S131" i="1" s="1"/>
  <c r="R117" i="1"/>
  <c r="S117" i="1"/>
  <c r="AA154" i="1"/>
  <c r="AB154" i="1" s="1"/>
  <c r="T138" i="1"/>
  <c r="U138" i="1"/>
  <c r="AG138" i="1" s="1"/>
  <c r="AH138" i="1" s="1"/>
  <c r="T110" i="1"/>
  <c r="AC110" i="1"/>
  <c r="AD110" i="1" s="1"/>
  <c r="U110" i="1"/>
  <c r="T164" i="1"/>
  <c r="AC164" i="1" s="1"/>
  <c r="AD164" i="1" s="1"/>
  <c r="V162" i="1"/>
  <c r="T162" i="1"/>
  <c r="AB162" i="1"/>
  <c r="AC162" i="1"/>
  <c r="AD162" i="1"/>
  <c r="AA115" i="1"/>
  <c r="R111" i="1"/>
  <c r="S111" i="1"/>
  <c r="V168" i="1"/>
  <c r="T168" i="1"/>
  <c r="AA124" i="1"/>
  <c r="T121" i="1"/>
  <c r="AB121" i="1" s="1"/>
  <c r="U121" i="1"/>
  <c r="V133" i="1"/>
  <c r="T133" i="1"/>
  <c r="U133" i="1"/>
  <c r="V43" i="1"/>
  <c r="R168" i="1"/>
  <c r="S168" i="1"/>
  <c r="T161" i="1"/>
  <c r="U161" i="1" s="1"/>
  <c r="R152" i="1"/>
  <c r="S152" i="1"/>
  <c r="AA149" i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U112" i="1" s="1"/>
  <c r="R166" i="1"/>
  <c r="S166" i="1"/>
  <c r="R159" i="1"/>
  <c r="S159" i="1" s="1"/>
  <c r="T155" i="1"/>
  <c r="AC155" i="1" s="1"/>
  <c r="U155" i="1"/>
  <c r="R141" i="1"/>
  <c r="S141" i="1"/>
  <c r="T136" i="1"/>
  <c r="T134" i="1"/>
  <c r="U134" i="1"/>
  <c r="T128" i="1"/>
  <c r="U128" i="1"/>
  <c r="R112" i="1"/>
  <c r="S112" i="1" s="1"/>
  <c r="U166" i="1"/>
  <c r="AA157" i="1"/>
  <c r="AA108" i="1"/>
  <c r="AA158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T159" i="1"/>
  <c r="AB159" i="1" s="1"/>
  <c r="R156" i="1"/>
  <c r="S156" i="1" s="1"/>
  <c r="AA148" i="1"/>
  <c r="R148" i="1"/>
  <c r="S148" i="1"/>
  <c r="R142" i="1"/>
  <c r="S142" i="1" s="1"/>
  <c r="T137" i="1"/>
  <c r="U137" i="1" s="1"/>
  <c r="R132" i="1"/>
  <c r="S132" i="1"/>
  <c r="R126" i="1"/>
  <c r="S126" i="1"/>
  <c r="AA116" i="1"/>
  <c r="AB116" i="1" s="1"/>
  <c r="R109" i="1"/>
  <c r="S109" i="1"/>
  <c r="R104" i="1"/>
  <c r="S104" i="1" s="1"/>
  <c r="AA156" i="1"/>
  <c r="R155" i="1"/>
  <c r="S155" i="1"/>
  <c r="AA150" i="1"/>
  <c r="T123" i="1"/>
  <c r="U123" i="1" s="1"/>
  <c r="R114" i="1"/>
  <c r="S114" i="1" s="1"/>
  <c r="V136" i="1"/>
  <c r="R144" i="1"/>
  <c r="S144" i="1"/>
  <c r="AA140" i="1"/>
  <c r="AA133" i="1"/>
  <c r="AB133" i="1" s="1"/>
  <c r="V122" i="1"/>
  <c r="T122" i="1"/>
  <c r="U122" i="1" s="1"/>
  <c r="V102" i="1"/>
  <c r="R140" i="1"/>
  <c r="S140" i="1"/>
  <c r="R139" i="1"/>
  <c r="S139" i="1"/>
  <c r="R137" i="1"/>
  <c r="S137" i="1"/>
  <c r="T132" i="1"/>
  <c r="U132" i="1"/>
  <c r="R124" i="1"/>
  <c r="S124" i="1"/>
  <c r="AA110" i="1"/>
  <c r="AB110" i="1" s="1"/>
  <c r="R136" i="1"/>
  <c r="S136" i="1"/>
  <c r="R135" i="1"/>
  <c r="S135" i="1" s="1"/>
  <c r="T111" i="1"/>
  <c r="AB111" i="1" s="1"/>
  <c r="AA142" i="1"/>
  <c r="AA123" i="1"/>
  <c r="AA122" i="1"/>
  <c r="T108" i="1"/>
  <c r="AB108" i="1" s="1"/>
  <c r="U108" i="1"/>
  <c r="T105" i="1"/>
  <c r="R103" i="1"/>
  <c r="S103" i="1" s="1"/>
  <c r="T151" i="1"/>
  <c r="U151" i="1" s="1"/>
  <c r="AA132" i="1"/>
  <c r="AA104" i="1"/>
  <c r="AB104" i="1" s="1"/>
  <c r="U148" i="1"/>
  <c r="AG148" i="1" s="1"/>
  <c r="AH148" i="1" s="1"/>
  <c r="T117" i="1"/>
  <c r="AA114" i="1"/>
  <c r="AB114" i="1" s="1"/>
  <c r="V113" i="1"/>
  <c r="T113" i="1"/>
  <c r="AC113" i="1" s="1"/>
  <c r="AD113" i="1" s="1"/>
  <c r="V106" i="1"/>
  <c r="T106" i="1"/>
  <c r="AB106" i="1" s="1"/>
  <c r="V31" i="1"/>
  <c r="V132" i="1"/>
  <c r="AE126" i="1"/>
  <c r="AA126" i="1"/>
  <c r="AB126" i="1" s="1"/>
  <c r="T125" i="1"/>
  <c r="T143" i="1"/>
  <c r="AC143" i="1" s="1"/>
  <c r="AD143" i="1" s="1"/>
  <c r="V143" i="1"/>
  <c r="AE106" i="1"/>
  <c r="T149" i="1"/>
  <c r="AB149" i="1" s="1"/>
  <c r="V149" i="1"/>
  <c r="AA127" i="1"/>
  <c r="V124" i="1"/>
  <c r="T124" i="1"/>
  <c r="AA119" i="1"/>
  <c r="T116" i="1"/>
  <c r="V160" i="1"/>
  <c r="T160" i="1"/>
  <c r="AB160" i="1" s="1"/>
  <c r="R160" i="1"/>
  <c r="S160" i="1" s="1"/>
  <c r="R149" i="1"/>
  <c r="S149" i="1"/>
  <c r="T146" i="1"/>
  <c r="V146" i="1"/>
  <c r="V120" i="1"/>
  <c r="T120" i="1"/>
  <c r="V131" i="1"/>
  <c r="T131" i="1"/>
  <c r="AA128" i="1"/>
  <c r="AB128" i="1" s="1"/>
  <c r="R123" i="1"/>
  <c r="S123" i="1" s="1"/>
  <c r="V103" i="1"/>
  <c r="T103" i="1"/>
  <c r="U103" i="1" s="1"/>
  <c r="AC154" i="1"/>
  <c r="AD154" i="1" s="1"/>
  <c r="AG154" i="1" s="1"/>
  <c r="AH154" i="1" s="1"/>
  <c r="AF154" i="1"/>
  <c r="AB168" i="1"/>
  <c r="AC168" i="1"/>
  <c r="AD168" i="1" s="1"/>
  <c r="AB158" i="1"/>
  <c r="AC158" i="1"/>
  <c r="AD158" i="1"/>
  <c r="AB148" i="1"/>
  <c r="AC148" i="1"/>
  <c r="AD148" i="1"/>
  <c r="U168" i="1"/>
  <c r="AC175" i="1"/>
  <c r="AD175" i="1"/>
  <c r="U186" i="1"/>
  <c r="AB171" i="1"/>
  <c r="AC171" i="1"/>
  <c r="AD171" i="1"/>
  <c r="AF171" i="1"/>
  <c r="AG171" i="1"/>
  <c r="AH171" i="1" s="1"/>
  <c r="AC161" i="1"/>
  <c r="AD161" i="1" s="1"/>
  <c r="AB152" i="1"/>
  <c r="AC152" i="1"/>
  <c r="AD152" i="1" s="1"/>
  <c r="AF172" i="1"/>
  <c r="AF185" i="1"/>
  <c r="AC153" i="1"/>
  <c r="AD153" i="1" s="1"/>
  <c r="AC157" i="1"/>
  <c r="AD157" i="1" s="1"/>
  <c r="AC182" i="1"/>
  <c r="AD182" i="1" s="1"/>
  <c r="AF182" i="1" s="1"/>
  <c r="AB182" i="1"/>
  <c r="U182" i="1"/>
  <c r="AC156" i="1"/>
  <c r="AD156" i="1"/>
  <c r="AF156" i="1"/>
  <c r="AF177" i="1"/>
  <c r="AG177" i="1"/>
  <c r="AH177" i="1" s="1"/>
  <c r="U162" i="1"/>
  <c r="AF187" i="1"/>
  <c r="AG187" i="1"/>
  <c r="AH187" i="1" s="1"/>
  <c r="AB145" i="1"/>
  <c r="AC145" i="1"/>
  <c r="AD145" i="1"/>
  <c r="AF145" i="1" s="1"/>
  <c r="AG145" i="1"/>
  <c r="AH145" i="1" s="1"/>
  <c r="AB134" i="1"/>
  <c r="AC134" i="1"/>
  <c r="AD134" i="1" s="1"/>
  <c r="AB144" i="1"/>
  <c r="AC144" i="1"/>
  <c r="AD144" i="1"/>
  <c r="AF144" i="1" s="1"/>
  <c r="AG144" i="1"/>
  <c r="AH144" i="1"/>
  <c r="AB142" i="1"/>
  <c r="AC142" i="1"/>
  <c r="AD142" i="1"/>
  <c r="AF142" i="1" s="1"/>
  <c r="AC126" i="1"/>
  <c r="AD126" i="1"/>
  <c r="AF126" i="1" s="1"/>
  <c r="AC104" i="1"/>
  <c r="AD104" i="1"/>
  <c r="AF104" i="1"/>
  <c r="AG104" i="1"/>
  <c r="AH104" i="1" s="1"/>
  <c r="AF114" i="1"/>
  <c r="AG114" i="1" s="1"/>
  <c r="AH114" i="1" s="1"/>
  <c r="AB139" i="1"/>
  <c r="AC139" i="1"/>
  <c r="AD139" i="1"/>
  <c r="AF139" i="1"/>
  <c r="AG139" i="1"/>
  <c r="AH139" i="1"/>
  <c r="AC118" i="1"/>
  <c r="AD118" i="1"/>
  <c r="AF118" i="1"/>
  <c r="AG118" i="1"/>
  <c r="AH118" i="1"/>
  <c r="AC130" i="1"/>
  <c r="AD130" i="1"/>
  <c r="AB123" i="1"/>
  <c r="AB135" i="1"/>
  <c r="AC135" i="1"/>
  <c r="AD135" i="1"/>
  <c r="AF135" i="1"/>
  <c r="AB112" i="1"/>
  <c r="AC112" i="1"/>
  <c r="AD112" i="1" s="1"/>
  <c r="AD109" i="1"/>
  <c r="AF109" i="1"/>
  <c r="AC121" i="1"/>
  <c r="AD121" i="1"/>
  <c r="U136" i="1"/>
  <c r="AC136" i="1"/>
  <c r="AD136" i="1" s="1"/>
  <c r="AG136" i="1" s="1"/>
  <c r="AH136" i="1" s="1"/>
  <c r="AF136" i="1"/>
  <c r="AB140" i="1"/>
  <c r="AC140" i="1"/>
  <c r="AD140" i="1" s="1"/>
  <c r="AF141" i="1"/>
  <c r="AG141" i="1"/>
  <c r="AH141" i="1" s="1"/>
  <c r="AC128" i="1"/>
  <c r="AD128" i="1"/>
  <c r="AF128" i="1"/>
  <c r="AG128" i="1"/>
  <c r="AH128" i="1" s="1"/>
  <c r="AB127" i="1"/>
  <c r="AC133" i="1"/>
  <c r="AD133" i="1" s="1"/>
  <c r="U164" i="1"/>
  <c r="AC147" i="1"/>
  <c r="AD147" i="1"/>
  <c r="AB137" i="1"/>
  <c r="AC137" i="1"/>
  <c r="AD137" i="1" s="1"/>
  <c r="AB155" i="1"/>
  <c r="AD155" i="1"/>
  <c r="AB138" i="1"/>
  <c r="AC138" i="1"/>
  <c r="AD138" i="1"/>
  <c r="AF138" i="1" s="1"/>
  <c r="AF148" i="1"/>
  <c r="AB132" i="1"/>
  <c r="AC132" i="1"/>
  <c r="AD132" i="1"/>
  <c r="AF132" i="1" s="1"/>
  <c r="AF165" i="1"/>
  <c r="AG165" i="1"/>
  <c r="AH165" i="1" s="1"/>
  <c r="AG163" i="1"/>
  <c r="AH163" i="1"/>
  <c r="U147" i="1"/>
  <c r="U159" i="1"/>
  <c r="AF162" i="1"/>
  <c r="AG162" i="1" s="1"/>
  <c r="AH162" i="1" s="1"/>
  <c r="AB122" i="1"/>
  <c r="AC122" i="1"/>
  <c r="AD122" i="1" s="1"/>
  <c r="AC111" i="1"/>
  <c r="AD111" i="1"/>
  <c r="U160" i="1"/>
  <c r="U124" i="1"/>
  <c r="AC124" i="1"/>
  <c r="AD124" i="1" s="1"/>
  <c r="AF124" i="1" s="1"/>
  <c r="AC149" i="1"/>
  <c r="AD149" i="1"/>
  <c r="AF149" i="1" s="1"/>
  <c r="U149" i="1"/>
  <c r="U125" i="1"/>
  <c r="AB103" i="1"/>
  <c r="AC103" i="1"/>
  <c r="AD103" i="1" s="1"/>
  <c r="AF103" i="1" s="1"/>
  <c r="AC160" i="1"/>
  <c r="AD160" i="1"/>
  <c r="U146" i="1"/>
  <c r="AC146" i="1"/>
  <c r="AD146" i="1" s="1"/>
  <c r="U116" i="1"/>
  <c r="AC116" i="1"/>
  <c r="AD116" i="1"/>
  <c r="AF116" i="1"/>
  <c r="AC151" i="1"/>
  <c r="AD151" i="1"/>
  <c r="U131" i="1"/>
  <c r="AB131" i="1"/>
  <c r="AC131" i="1"/>
  <c r="AD131" i="1"/>
  <c r="AF131" i="1" s="1"/>
  <c r="AC120" i="1"/>
  <c r="AD120" i="1" s="1"/>
  <c r="U120" i="1"/>
  <c r="U113" i="1"/>
  <c r="AB113" i="1"/>
  <c r="U117" i="1"/>
  <c r="U143" i="1"/>
  <c r="AB125" i="1"/>
  <c r="AC125" i="1"/>
  <c r="AD125" i="1" s="1"/>
  <c r="AB143" i="1"/>
  <c r="AC106" i="1"/>
  <c r="AD106" i="1"/>
  <c r="AG106" i="1"/>
  <c r="AH106" i="1" s="1"/>
  <c r="U106" i="1"/>
  <c r="AG186" i="1"/>
  <c r="AH186" i="1"/>
  <c r="AF157" i="1"/>
  <c r="AG132" i="1"/>
  <c r="AH132" i="1" s="1"/>
  <c r="AF111" i="1"/>
  <c r="AF120" i="1"/>
  <c r="AG120" i="1" s="1"/>
  <c r="AH120" i="1" s="1"/>
  <c r="AG131" i="1"/>
  <c r="AH131" i="1"/>
  <c r="AG124" i="1"/>
  <c r="AH124" i="1" s="1"/>
  <c r="AF106" i="1"/>
  <c r="AF143" i="1"/>
  <c r="AG143" i="1"/>
  <c r="AH143" i="1" s="1"/>
  <c r="V89" i="1"/>
  <c r="T101" i="1"/>
  <c r="AC101" i="1" s="1"/>
  <c r="AD101" i="1" s="1"/>
  <c r="U101" i="1"/>
  <c r="R101" i="1"/>
  <c r="S101" i="1" s="1"/>
  <c r="R102" i="1"/>
  <c r="S102" i="1"/>
  <c r="T98" i="1"/>
  <c r="R99" i="1"/>
  <c r="S99" i="1"/>
  <c r="R91" i="1"/>
  <c r="S91" i="1"/>
  <c r="AA93" i="1"/>
  <c r="AB93" i="1" s="1"/>
  <c r="AC93" i="1" s="1"/>
  <c r="AD93" i="1" s="1"/>
  <c r="AF93" i="1" s="1"/>
  <c r="AA91" i="1"/>
  <c r="R60" i="1"/>
  <c r="S60" i="1" s="1"/>
  <c r="R44" i="1"/>
  <c r="S44" i="1"/>
  <c r="AA72" i="1"/>
  <c r="AA44" i="1"/>
  <c r="AA80" i="1"/>
  <c r="AB80" i="1" s="1"/>
  <c r="AC80" i="1" s="1"/>
  <c r="R72" i="1"/>
  <c r="S72" i="1"/>
  <c r="AA53" i="1"/>
  <c r="AA79" i="1"/>
  <c r="T53" i="1"/>
  <c r="AB53" i="1" s="1"/>
  <c r="U53" i="1"/>
  <c r="T64" i="1"/>
  <c r="U64" i="1"/>
  <c r="R59" i="1"/>
  <c r="S59" i="1"/>
  <c r="T35" i="1"/>
  <c r="U35" i="1"/>
  <c r="R33" i="1"/>
  <c r="S33" i="1"/>
  <c r="T31" i="1"/>
  <c r="U31" i="1"/>
  <c r="R26" i="1"/>
  <c r="S26" i="1"/>
  <c r="R22" i="1"/>
  <c r="S22" i="1"/>
  <c r="R20" i="1"/>
  <c r="S20" i="1"/>
  <c r="T18" i="1"/>
  <c r="U18" i="1"/>
  <c r="R19" i="1"/>
  <c r="S19" i="1"/>
  <c r="T17" i="1"/>
  <c r="U17" i="1"/>
  <c r="T15" i="1"/>
  <c r="U15" i="1"/>
  <c r="T65" i="1"/>
  <c r="U65" i="1"/>
  <c r="R57" i="1"/>
  <c r="S57" i="1"/>
  <c r="R21" i="1"/>
  <c r="S21" i="1"/>
  <c r="AA14" i="1"/>
  <c r="AB14" i="1" s="1"/>
  <c r="AC14" i="1" s="1"/>
  <c r="AD14" i="1" s="1"/>
  <c r="T67" i="1"/>
  <c r="U67" i="1"/>
  <c r="T72" i="1"/>
  <c r="T97" i="1"/>
  <c r="U97" i="1" s="1"/>
  <c r="R97" i="1"/>
  <c r="S97" i="1"/>
  <c r="R95" i="1"/>
  <c r="S95" i="1"/>
  <c r="R56" i="1"/>
  <c r="S56" i="1" s="1"/>
  <c r="R55" i="1"/>
  <c r="S55" i="1" s="1"/>
  <c r="T43" i="1"/>
  <c r="U43" i="1"/>
  <c r="AA92" i="1"/>
  <c r="T33" i="1"/>
  <c r="U33" i="1"/>
  <c r="T95" i="1"/>
  <c r="U95" i="1"/>
  <c r="T80" i="1"/>
  <c r="U80" i="1"/>
  <c r="R78" i="1"/>
  <c r="S78" i="1"/>
  <c r="AA94" i="1"/>
  <c r="R94" i="1"/>
  <c r="S94" i="1" s="1"/>
  <c r="R93" i="1"/>
  <c r="S93" i="1" s="1"/>
  <c r="R92" i="1"/>
  <c r="S92" i="1"/>
  <c r="T90" i="1"/>
  <c r="AB90" i="1" s="1"/>
  <c r="U90" i="1"/>
  <c r="AA88" i="1"/>
  <c r="AA85" i="1"/>
  <c r="AA73" i="1"/>
  <c r="R46" i="1"/>
  <c r="S46" i="1"/>
  <c r="R45" i="1"/>
  <c r="S45" i="1"/>
  <c r="R28" i="1"/>
  <c r="S28" i="1"/>
  <c r="T21" i="1"/>
  <c r="U21" i="1"/>
  <c r="R85" i="1"/>
  <c r="S85" i="1"/>
  <c r="T28" i="1"/>
  <c r="U28" i="1"/>
  <c r="T94" i="1"/>
  <c r="T30" i="1"/>
  <c r="U30" i="1" s="1"/>
  <c r="T58" i="1"/>
  <c r="U58" i="1"/>
  <c r="R96" i="1"/>
  <c r="S96" i="1"/>
  <c r="AA90" i="1"/>
  <c r="AA82" i="1"/>
  <c r="AB82" i="1" s="1"/>
  <c r="AC82" i="1" s="1"/>
  <c r="AD82" i="1" s="1"/>
  <c r="R74" i="1"/>
  <c r="S74" i="1"/>
  <c r="AA66" i="1"/>
  <c r="R66" i="1"/>
  <c r="S66" i="1" s="1"/>
  <c r="AA64" i="1"/>
  <c r="R64" i="1"/>
  <c r="S64" i="1"/>
  <c r="AA58" i="1"/>
  <c r="AB58" i="1" s="1"/>
  <c r="AC58" i="1" s="1"/>
  <c r="AD58" i="1" s="1"/>
  <c r="AA51" i="1"/>
  <c r="AB51" i="1" s="1"/>
  <c r="R34" i="1"/>
  <c r="S34" i="1"/>
  <c r="R17" i="1"/>
  <c r="S17" i="1"/>
  <c r="AA30" i="1"/>
  <c r="T36" i="1"/>
  <c r="U36" i="1"/>
  <c r="T19" i="1"/>
  <c r="T56" i="1"/>
  <c r="U56" i="1" s="1"/>
  <c r="T61" i="1"/>
  <c r="U61" i="1"/>
  <c r="R47" i="1"/>
  <c r="S47" i="1"/>
  <c r="R38" i="1"/>
  <c r="S38" i="1" s="1"/>
  <c r="R25" i="1"/>
  <c r="S25" i="1" s="1"/>
  <c r="R24" i="1"/>
  <c r="S24" i="1"/>
  <c r="T22" i="1"/>
  <c r="AB22" i="1" s="1"/>
  <c r="U22" i="1"/>
  <c r="R15" i="1"/>
  <c r="S15" i="1" s="1"/>
  <c r="T45" i="1"/>
  <c r="U45" i="1" s="1"/>
  <c r="T16" i="1"/>
  <c r="U16" i="1"/>
  <c r="T41" i="1"/>
  <c r="AB41" i="1" s="1"/>
  <c r="U41" i="1"/>
  <c r="T85" i="1"/>
  <c r="AA84" i="1"/>
  <c r="R80" i="1"/>
  <c r="S80" i="1" s="1"/>
  <c r="T71" i="1"/>
  <c r="U71" i="1"/>
  <c r="T63" i="1"/>
  <c r="AB63" i="1" s="1"/>
  <c r="AC63" i="1" s="1"/>
  <c r="U63" i="1"/>
  <c r="T55" i="1"/>
  <c r="U55" i="1" s="1"/>
  <c r="R52" i="1"/>
  <c r="S52" i="1" s="1"/>
  <c r="R31" i="1"/>
  <c r="S31" i="1"/>
  <c r="AA22" i="1"/>
  <c r="AA19" i="1"/>
  <c r="AA13" i="1"/>
  <c r="AB13" i="1" s="1"/>
  <c r="AC13" i="1" s="1"/>
  <c r="T91" i="1"/>
  <c r="T47" i="1"/>
  <c r="U47" i="1" s="1"/>
  <c r="T13" i="1"/>
  <c r="U13" i="1"/>
  <c r="T78" i="1"/>
  <c r="AB78" i="1" s="1"/>
  <c r="AC78" i="1" s="1"/>
  <c r="U78" i="1"/>
  <c r="T46" i="1"/>
  <c r="U46" i="1" s="1"/>
  <c r="T88" i="1"/>
  <c r="U88" i="1" s="1"/>
  <c r="AA83" i="1"/>
  <c r="AA78" i="1"/>
  <c r="R71" i="1"/>
  <c r="S71" i="1"/>
  <c r="T69" i="1"/>
  <c r="T66" i="1"/>
  <c r="AA63" i="1"/>
  <c r="AA52" i="1"/>
  <c r="T48" i="1"/>
  <c r="U48" i="1"/>
  <c r="T38" i="1"/>
  <c r="U38" i="1"/>
  <c r="R27" i="1"/>
  <c r="S27" i="1"/>
  <c r="AA26" i="1"/>
  <c r="AA23" i="1"/>
  <c r="R23" i="1"/>
  <c r="S23" i="1"/>
  <c r="R16" i="1"/>
  <c r="S16" i="1"/>
  <c r="R14" i="1"/>
  <c r="S14" i="1"/>
  <c r="AA77" i="1"/>
  <c r="AA45" i="1"/>
  <c r="V92" i="1"/>
  <c r="T92" i="1"/>
  <c r="AB92" i="1" s="1"/>
  <c r="U92" i="1"/>
  <c r="V77" i="1"/>
  <c r="T77" i="1"/>
  <c r="U77" i="1"/>
  <c r="AA74" i="1"/>
  <c r="T84" i="1"/>
  <c r="U84" i="1"/>
  <c r="V87" i="1"/>
  <c r="T87" i="1"/>
  <c r="AB87" i="1" s="1"/>
  <c r="U87" i="1"/>
  <c r="T81" i="1"/>
  <c r="U81" i="1"/>
  <c r="AA76" i="1"/>
  <c r="AA60" i="1"/>
  <c r="AA46" i="1"/>
  <c r="AA39" i="1"/>
  <c r="T44" i="1"/>
  <c r="U44" i="1"/>
  <c r="T76" i="1"/>
  <c r="AC76" i="1" s="1"/>
  <c r="AD76" i="1" s="1"/>
  <c r="U76" i="1"/>
  <c r="T51" i="1"/>
  <c r="U51" i="1"/>
  <c r="R83" i="1"/>
  <c r="S83" i="1"/>
  <c r="R81" i="1"/>
  <c r="S81" i="1"/>
  <c r="AA65" i="1"/>
  <c r="R51" i="1"/>
  <c r="S51" i="1" s="1"/>
  <c r="T49" i="1"/>
  <c r="U49" i="1"/>
  <c r="R49" i="1"/>
  <c r="S49" i="1"/>
  <c r="AA48" i="1"/>
  <c r="R48" i="1"/>
  <c r="S48" i="1"/>
  <c r="AA43" i="1"/>
  <c r="T42" i="1"/>
  <c r="U42" i="1"/>
  <c r="R42" i="1"/>
  <c r="S42" i="1"/>
  <c r="AA35" i="1"/>
  <c r="AB35" i="1" s="1"/>
  <c r="AC35" i="1" s="1"/>
  <c r="AD35" i="1" s="1"/>
  <c r="AF35" i="1" s="1"/>
  <c r="R35" i="1"/>
  <c r="S35" i="1"/>
  <c r="AA15" i="1"/>
  <c r="AA54" i="1"/>
  <c r="AA17" i="1"/>
  <c r="AB17" i="1" s="1"/>
  <c r="AC17" i="1" s="1"/>
  <c r="AD17" i="1" s="1"/>
  <c r="T52" i="1"/>
  <c r="AB52" i="1" s="1"/>
  <c r="U52" i="1"/>
  <c r="T59" i="1"/>
  <c r="T34" i="1"/>
  <c r="R77" i="1"/>
  <c r="S77" i="1"/>
  <c r="R76" i="1"/>
  <c r="S76" i="1"/>
  <c r="R63" i="1"/>
  <c r="S63" i="1"/>
  <c r="T60" i="1"/>
  <c r="T57" i="1"/>
  <c r="U57" i="1" s="1"/>
  <c r="R50" i="1"/>
  <c r="S50" i="1"/>
  <c r="T40" i="1"/>
  <c r="T39" i="1"/>
  <c r="U39" i="1" s="1"/>
  <c r="R37" i="1"/>
  <c r="S37" i="1"/>
  <c r="AA31" i="1"/>
  <c r="R30" i="1"/>
  <c r="S30" i="1"/>
  <c r="R29" i="1"/>
  <c r="S29" i="1"/>
  <c r="T26" i="1"/>
  <c r="T25" i="1"/>
  <c r="U25" i="1"/>
  <c r="T23" i="1"/>
  <c r="U23" i="1"/>
  <c r="R18" i="1"/>
  <c r="S18" i="1"/>
  <c r="R13" i="1"/>
  <c r="S13" i="1" s="1"/>
  <c r="V50" i="1"/>
  <c r="T50" i="1"/>
  <c r="U50" i="1" s="1"/>
  <c r="U34" i="1"/>
  <c r="AA87" i="1"/>
  <c r="V20" i="1"/>
  <c r="T20" i="1"/>
  <c r="U20" i="1"/>
  <c r="T14" i="1"/>
  <c r="T24" i="1"/>
  <c r="U24" i="1" s="1"/>
  <c r="AA70" i="1"/>
  <c r="AA56" i="1"/>
  <c r="AB56" i="1" s="1"/>
  <c r="AC56" i="1" s="1"/>
  <c r="AD56" i="1" s="1"/>
  <c r="AA38" i="1"/>
  <c r="AA28" i="1"/>
  <c r="AB28" i="1" s="1"/>
  <c r="AC28" i="1" s="1"/>
  <c r="AA49" i="1"/>
  <c r="T54" i="1"/>
  <c r="V62" i="1"/>
  <c r="T62" i="1"/>
  <c r="U62" i="1"/>
  <c r="AA34" i="1"/>
  <c r="AE16" i="1"/>
  <c r="AA16" i="1"/>
  <c r="V82" i="1"/>
  <c r="T82" i="1"/>
  <c r="AA27" i="1"/>
  <c r="AA25" i="1"/>
  <c r="V26" i="1"/>
  <c r="T74" i="1"/>
  <c r="AC74" i="1" s="1"/>
  <c r="AD74" i="1" s="1"/>
  <c r="AF74" i="1" s="1"/>
  <c r="T75" i="1"/>
  <c r="U75" i="1"/>
  <c r="AA96" i="1"/>
  <c r="AA95" i="1"/>
  <c r="R69" i="1"/>
  <c r="S69" i="1" s="1"/>
  <c r="R68" i="1"/>
  <c r="S68" i="1"/>
  <c r="R65" i="1"/>
  <c r="S65" i="1"/>
  <c r="AA42" i="1"/>
  <c r="AB42" i="1" s="1"/>
  <c r="AC42" i="1" s="1"/>
  <c r="AD42" i="1" s="1"/>
  <c r="R40" i="1"/>
  <c r="S40" i="1"/>
  <c r="V37" i="1"/>
  <c r="R36" i="1"/>
  <c r="S36" i="1"/>
  <c r="T96" i="1"/>
  <c r="U96" i="1" s="1"/>
  <c r="R82" i="1"/>
  <c r="S82" i="1" s="1"/>
  <c r="AA21" i="1"/>
  <c r="AA89" i="1"/>
  <c r="R87" i="1"/>
  <c r="S87" i="1"/>
  <c r="AA81" i="1"/>
  <c r="AB81" i="1" s="1"/>
  <c r="AC81" i="1" s="1"/>
  <c r="AD81" i="1" s="1"/>
  <c r="AA75" i="1"/>
  <c r="AA47" i="1"/>
  <c r="AA37" i="1"/>
  <c r="AB37" i="1"/>
  <c r="AC37" i="1"/>
  <c r="AD37" i="1"/>
  <c r="AF37" i="1"/>
  <c r="AG37" i="1"/>
  <c r="AH37" i="1" s="1"/>
  <c r="AA33" i="1"/>
  <c r="T93" i="1"/>
  <c r="R90" i="1"/>
  <c r="S90" i="1"/>
  <c r="R88" i="1"/>
  <c r="S88" i="1"/>
  <c r="R84" i="1"/>
  <c r="S84" i="1" s="1"/>
  <c r="T83" i="1"/>
  <c r="R79" i="1"/>
  <c r="S79" i="1"/>
  <c r="R75" i="1"/>
  <c r="S75" i="1"/>
  <c r="R73" i="1"/>
  <c r="S73" i="1" s="1"/>
  <c r="AA71" i="1"/>
  <c r="T70" i="1"/>
  <c r="R70" i="1"/>
  <c r="S70" i="1"/>
  <c r="R62" i="1"/>
  <c r="S62" i="1"/>
  <c r="AA61" i="1"/>
  <c r="AB61" i="1" s="1"/>
  <c r="AC61" i="1" s="1"/>
  <c r="AD61" i="1" s="1"/>
  <c r="R61" i="1"/>
  <c r="S61" i="1" s="1"/>
  <c r="AA59" i="1"/>
  <c r="R58" i="1"/>
  <c r="S58" i="1"/>
  <c r="AA57" i="1"/>
  <c r="AB57" i="1" s="1"/>
  <c r="AC57" i="1" s="1"/>
  <c r="AD57" i="1" s="1"/>
  <c r="AF57" i="1" s="1"/>
  <c r="AA55" i="1"/>
  <c r="R54" i="1"/>
  <c r="S54" i="1"/>
  <c r="R53" i="1"/>
  <c r="S53" i="1"/>
  <c r="R43" i="1"/>
  <c r="S43" i="1"/>
  <c r="R41" i="1"/>
  <c r="S41" i="1"/>
  <c r="AA32" i="1"/>
  <c r="AB32" i="1" s="1"/>
  <c r="T27" i="1"/>
  <c r="T73" i="1"/>
  <c r="T29" i="1"/>
  <c r="U29" i="1"/>
  <c r="AG103" i="1"/>
  <c r="AH103" i="1" s="1"/>
  <c r="AF102" i="1"/>
  <c r="U102" i="1"/>
  <c r="AB102" i="1"/>
  <c r="AE68" i="1"/>
  <c r="AA68" i="1"/>
  <c r="AB98" i="1"/>
  <c r="U109" i="1"/>
  <c r="AB109" i="1"/>
  <c r="V86" i="1"/>
  <c r="T86" i="1"/>
  <c r="AA69" i="1"/>
  <c r="AE50" i="1"/>
  <c r="AA50" i="1"/>
  <c r="AB50" i="1" s="1"/>
  <c r="AC50" i="1" s="1"/>
  <c r="AA36" i="1"/>
  <c r="AA29" i="1"/>
  <c r="AA20" i="1"/>
  <c r="AA18" i="1"/>
  <c r="T99" i="1"/>
  <c r="T100" i="1"/>
  <c r="AC100" i="1" s="1"/>
  <c r="AD100" i="1" s="1"/>
  <c r="AB100" i="1"/>
  <c r="V114" i="1"/>
  <c r="T107" i="1"/>
  <c r="AB107" i="1" s="1"/>
  <c r="T32" i="1"/>
  <c r="AC32" i="1" s="1"/>
  <c r="AD32" i="1" s="1"/>
  <c r="AE41" i="1"/>
  <c r="AA41" i="1"/>
  <c r="AA40" i="1"/>
  <c r="AA24" i="1"/>
  <c r="AB24" i="1" s="1"/>
  <c r="AC24" i="1" s="1"/>
  <c r="AD24" i="1" s="1"/>
  <c r="AG116" i="1"/>
  <c r="AH116" i="1" s="1"/>
  <c r="AC117" i="1"/>
  <c r="AD117" i="1"/>
  <c r="AG117" i="1" s="1"/>
  <c r="AH117" i="1" s="1"/>
  <c r="AC108" i="1"/>
  <c r="AD108" i="1" s="1"/>
  <c r="AF121" i="1"/>
  <c r="AG121" i="1" s="1"/>
  <c r="AH121" i="1" s="1"/>
  <c r="AA62" i="1"/>
  <c r="AB62" i="1" s="1"/>
  <c r="AC62" i="1" s="1"/>
  <c r="AD62" i="1" s="1"/>
  <c r="T68" i="1"/>
  <c r="V115" i="1"/>
  <c r="T115" i="1"/>
  <c r="V93" i="1"/>
  <c r="R89" i="1"/>
  <c r="S89" i="1" s="1"/>
  <c r="V79" i="1"/>
  <c r="T79" i="1"/>
  <c r="AG102" i="1"/>
  <c r="AH102" i="1"/>
  <c r="AB101" i="1"/>
  <c r="U98" i="1"/>
  <c r="AC98" i="1"/>
  <c r="AD98" i="1"/>
  <c r="AF98" i="1" s="1"/>
  <c r="AD78" i="1"/>
  <c r="AF78" i="1" s="1"/>
  <c r="AB95" i="1"/>
  <c r="AC95" i="1"/>
  <c r="AD95" i="1" s="1"/>
  <c r="AF95" i="1" s="1"/>
  <c r="AD80" i="1"/>
  <c r="AB91" i="1"/>
  <c r="AC91" i="1" s="1"/>
  <c r="AD91" i="1" s="1"/>
  <c r="AF91" i="1" s="1"/>
  <c r="AB66" i="1"/>
  <c r="AC66" i="1"/>
  <c r="AD66" i="1" s="1"/>
  <c r="AB76" i="1"/>
  <c r="AG35" i="1"/>
  <c r="AH35" i="1" s="1"/>
  <c r="AB43" i="1"/>
  <c r="AC43" i="1"/>
  <c r="AD43" i="1" s="1"/>
  <c r="AD28" i="1"/>
  <c r="AF28" i="1" s="1"/>
  <c r="AB16" i="1"/>
  <c r="AC16" i="1"/>
  <c r="AD16" i="1" s="1"/>
  <c r="AB15" i="1"/>
  <c r="AC15" i="1"/>
  <c r="AD15" i="1"/>
  <c r="AF15" i="1"/>
  <c r="AB84" i="1"/>
  <c r="AC84" i="1"/>
  <c r="AD84" i="1" s="1"/>
  <c r="U91" i="1"/>
  <c r="AC97" i="1"/>
  <c r="AD97" i="1"/>
  <c r="AF97" i="1"/>
  <c r="AG97" i="1"/>
  <c r="AH97" i="1" s="1"/>
  <c r="AB97" i="1"/>
  <c r="AB23" i="1"/>
  <c r="AC23" i="1"/>
  <c r="AD23" i="1"/>
  <c r="AF23" i="1"/>
  <c r="AB88" i="1"/>
  <c r="AC88" i="1"/>
  <c r="AD88" i="1" s="1"/>
  <c r="AB21" i="1"/>
  <c r="AC21" i="1" s="1"/>
  <c r="AD21" i="1" s="1"/>
  <c r="AB49" i="1"/>
  <c r="AC49" i="1"/>
  <c r="AD49" i="1" s="1"/>
  <c r="AB71" i="1"/>
  <c r="AC71" i="1"/>
  <c r="AD71" i="1"/>
  <c r="AF71" i="1"/>
  <c r="AG71" i="1"/>
  <c r="AH71" i="1"/>
  <c r="AB25" i="1"/>
  <c r="AC25" i="1"/>
  <c r="AD25" i="1" s="1"/>
  <c r="AB77" i="1"/>
  <c r="AC77" i="1" s="1"/>
  <c r="AD77" i="1" s="1"/>
  <c r="AB34" i="1"/>
  <c r="AC34" i="1"/>
  <c r="AD34" i="1" s="1"/>
  <c r="AD13" i="1"/>
  <c r="AF13" i="1"/>
  <c r="U82" i="1"/>
  <c r="U66" i="1"/>
  <c r="AB55" i="1"/>
  <c r="AC55" i="1"/>
  <c r="AD55" i="1" s="1"/>
  <c r="AD50" i="1"/>
  <c r="AF50" i="1"/>
  <c r="AB47" i="1"/>
  <c r="AC47" i="1"/>
  <c r="AD47" i="1" s="1"/>
  <c r="AB45" i="1"/>
  <c r="AC45" i="1"/>
  <c r="AD45" i="1" s="1"/>
  <c r="AD63" i="1"/>
  <c r="AG63" i="1" s="1"/>
  <c r="AH63" i="1" s="1"/>
  <c r="AF63" i="1"/>
  <c r="U60" i="1"/>
  <c r="AB60" i="1"/>
  <c r="AC60" i="1"/>
  <c r="AD60" i="1"/>
  <c r="AF60" i="1" s="1"/>
  <c r="AC51" i="1"/>
  <c r="AD51" i="1"/>
  <c r="AB29" i="1"/>
  <c r="AC29" i="1" s="1"/>
  <c r="AD29" i="1" s="1"/>
  <c r="AB39" i="1"/>
  <c r="U73" i="1"/>
  <c r="U83" i="1"/>
  <c r="AB83" i="1"/>
  <c r="AC83" i="1"/>
  <c r="AD83" i="1" s="1"/>
  <c r="U93" i="1"/>
  <c r="U54" i="1"/>
  <c r="AB54" i="1"/>
  <c r="AC54" i="1"/>
  <c r="AD54" i="1" s="1"/>
  <c r="U74" i="1"/>
  <c r="AB74" i="1"/>
  <c r="AB73" i="1"/>
  <c r="AC73" i="1" s="1"/>
  <c r="AD73" i="1" s="1"/>
  <c r="U70" i="1"/>
  <c r="AB70" i="1"/>
  <c r="AC70" i="1"/>
  <c r="AD70" i="1" s="1"/>
  <c r="AF70" i="1" s="1"/>
  <c r="U14" i="1"/>
  <c r="U68" i="1"/>
  <c r="U86" i="1"/>
  <c r="U79" i="1"/>
  <c r="AB79" i="1"/>
  <c r="AC79" i="1"/>
  <c r="AD79" i="1"/>
  <c r="U100" i="1"/>
  <c r="AF117" i="1"/>
  <c r="AB68" i="1"/>
  <c r="AC68" i="1" s="1"/>
  <c r="AD68" i="1" s="1"/>
  <c r="U32" i="1"/>
  <c r="U99" i="1"/>
  <c r="AC99" i="1"/>
  <c r="AD99" i="1"/>
  <c r="AF99" i="1" s="1"/>
  <c r="AG99" i="1" s="1"/>
  <c r="AG98" i="1"/>
  <c r="AH98" i="1"/>
  <c r="AF21" i="1"/>
  <c r="AG21" i="1"/>
  <c r="AH21" i="1"/>
  <c r="AF42" i="1"/>
  <c r="AG42" i="1"/>
  <c r="AH42" i="1"/>
  <c r="AG93" i="1"/>
  <c r="AH93" i="1"/>
  <c r="AH99" i="1"/>
  <c r="AF83" i="1" l="1"/>
  <c r="AG83" i="1" s="1"/>
  <c r="AH83" i="1" s="1"/>
  <c r="AF73" i="1"/>
  <c r="AG73" i="1"/>
  <c r="AH73" i="1" s="1"/>
  <c r="AF66" i="1"/>
  <c r="AG66" i="1" s="1"/>
  <c r="AH66" i="1" s="1"/>
  <c r="AG61" i="1"/>
  <c r="AH61" i="1" s="1"/>
  <c r="AF61" i="1"/>
  <c r="AF122" i="1"/>
  <c r="AG122" i="1" s="1"/>
  <c r="AH122" i="1" s="1"/>
  <c r="AF77" i="1"/>
  <c r="AG77" i="1"/>
  <c r="AH77" i="1" s="1"/>
  <c r="AF81" i="1"/>
  <c r="AG81" i="1" s="1"/>
  <c r="AH81" i="1" s="1"/>
  <c r="AG14" i="1"/>
  <c r="AH14" i="1" s="1"/>
  <c r="AF14" i="1"/>
  <c r="AF68" i="1"/>
  <c r="AG68" i="1" s="1"/>
  <c r="AH68" i="1" s="1"/>
  <c r="AG54" i="1"/>
  <c r="AH54" i="1" s="1"/>
  <c r="AF361" i="1"/>
  <c r="AG361" i="1"/>
  <c r="AH361" i="1" s="1"/>
  <c r="AF956" i="1"/>
  <c r="AG956" i="1" s="1"/>
  <c r="AH956" i="1" s="1"/>
  <c r="AF29" i="1"/>
  <c r="AG29" i="1" s="1"/>
  <c r="AH29" i="1" s="1"/>
  <c r="AG23" i="1"/>
  <c r="AH23" i="1" s="1"/>
  <c r="AF34" i="1"/>
  <c r="AG34" i="1" s="1"/>
  <c r="AH34" i="1" s="1"/>
  <c r="U59" i="1"/>
  <c r="AB59" i="1"/>
  <c r="AB38" i="1"/>
  <c r="AC38" i="1" s="1"/>
  <c r="AD38" i="1" s="1"/>
  <c r="AF79" i="1"/>
  <c r="AG79" i="1" s="1"/>
  <c r="AH79" i="1" s="1"/>
  <c r="AF113" i="1"/>
  <c r="AG113" i="1" s="1"/>
  <c r="AH113" i="1" s="1"/>
  <c r="AG459" i="1"/>
  <c r="AH459" i="1" s="1"/>
  <c r="AF459" i="1"/>
  <c r="AG74" i="1"/>
  <c r="AH74" i="1" s="1"/>
  <c r="AF100" i="1"/>
  <c r="AG100" i="1"/>
  <c r="AH100" i="1" s="1"/>
  <c r="AB27" i="1"/>
  <c r="AC27" i="1" s="1"/>
  <c r="AD27" i="1" s="1"/>
  <c r="U27" i="1"/>
  <c r="AC87" i="1"/>
  <c r="AD87" i="1" s="1"/>
  <c r="AF25" i="1"/>
  <c r="AG25" i="1"/>
  <c r="AH25" i="1" s="1"/>
  <c r="AG15" i="1"/>
  <c r="AH15" i="1" s="1"/>
  <c r="AF62" i="1"/>
  <c r="AG62" i="1" s="1"/>
  <c r="AH62" i="1" s="1"/>
  <c r="AB20" i="1"/>
  <c r="AC20" i="1"/>
  <c r="AD20" i="1" s="1"/>
  <c r="AB64" i="1"/>
  <c r="AC64" i="1" s="1"/>
  <c r="AD64" i="1" s="1"/>
  <c r="AG151" i="1"/>
  <c r="AH151" i="1" s="1"/>
  <c r="AF151" i="1"/>
  <c r="AG160" i="1"/>
  <c r="AH160" i="1" s="1"/>
  <c r="AF32" i="1"/>
  <c r="AG32" i="1" s="1"/>
  <c r="AH32" i="1" s="1"/>
  <c r="AF54" i="1"/>
  <c r="AG91" i="1"/>
  <c r="AH91" i="1" s="1"/>
  <c r="AG57" i="1"/>
  <c r="AH57" i="1" s="1"/>
  <c r="AB46" i="1"/>
  <c r="AC46" i="1" s="1"/>
  <c r="AD46" i="1" s="1"/>
  <c r="AB18" i="1"/>
  <c r="AC18" i="1" s="1"/>
  <c r="AD18" i="1" s="1"/>
  <c r="AF101" i="1"/>
  <c r="AG101" i="1" s="1"/>
  <c r="AH101" i="1" s="1"/>
  <c r="AG155" i="1"/>
  <c r="AH155" i="1" s="1"/>
  <c r="AF155" i="1"/>
  <c r="AF140" i="1"/>
  <c r="AG140" i="1"/>
  <c r="AH140" i="1" s="1"/>
  <c r="AG109" i="1"/>
  <c r="AH109" i="1" s="1"/>
  <c r="AC123" i="1"/>
  <c r="AD123" i="1" s="1"/>
  <c r="AF134" i="1"/>
  <c r="AG134" i="1" s="1"/>
  <c r="AH134" i="1" s="1"/>
  <c r="AF161" i="1"/>
  <c r="AG161" i="1" s="1"/>
  <c r="AH161" i="1" s="1"/>
  <c r="AF168" i="1"/>
  <c r="AG168" i="1" s="1"/>
  <c r="AH168" i="1" s="1"/>
  <c r="AF110" i="1"/>
  <c r="AG110" i="1" s="1"/>
  <c r="AH110" i="1" s="1"/>
  <c r="AF180" i="1"/>
  <c r="AG180" i="1" s="1"/>
  <c r="AH180" i="1" s="1"/>
  <c r="AG218" i="1"/>
  <c r="AH218" i="1" s="1"/>
  <c r="AF218" i="1"/>
  <c r="AF220" i="1"/>
  <c r="AG220" i="1"/>
  <c r="AH220" i="1" s="1"/>
  <c r="AF457" i="1"/>
  <c r="AG457" i="1"/>
  <c r="AH457" i="1" s="1"/>
  <c r="AF423" i="1"/>
  <c r="AG423" i="1" s="1"/>
  <c r="AH423" i="1" s="1"/>
  <c r="AF335" i="1"/>
  <c r="AG335" i="1" s="1"/>
  <c r="AH335" i="1" s="1"/>
  <c r="AF939" i="1"/>
  <c r="AG939" i="1" s="1"/>
  <c r="AH939" i="1" s="1"/>
  <c r="AF898" i="1"/>
  <c r="AG898" i="1" s="1"/>
  <c r="AH898" i="1" s="1"/>
  <c r="AF127" i="1"/>
  <c r="AG127" i="1" s="1"/>
  <c r="AH127" i="1" s="1"/>
  <c r="AC184" i="1"/>
  <c r="AD184" i="1" s="1"/>
  <c r="U184" i="1"/>
  <c r="AB184" i="1"/>
  <c r="AF448" i="1"/>
  <c r="AG448" i="1"/>
  <c r="AH448" i="1" s="1"/>
  <c r="AF287" i="1"/>
  <c r="AG287" i="1" s="1"/>
  <c r="AH287" i="1" s="1"/>
  <c r="AF382" i="1"/>
  <c r="AG382" i="1" s="1"/>
  <c r="AH382" i="1" s="1"/>
  <c r="AF296" i="1"/>
  <c r="AG296" i="1" s="1"/>
  <c r="AH296" i="1" s="1"/>
  <c r="AF487" i="1"/>
  <c r="AG487" i="1" s="1"/>
  <c r="AH487" i="1" s="1"/>
  <c r="AF760" i="1"/>
  <c r="AF320" i="1"/>
  <c r="AG320" i="1" s="1"/>
  <c r="AH320" i="1" s="1"/>
  <c r="AF497" i="1"/>
  <c r="AG497" i="1" s="1"/>
  <c r="AH497" i="1" s="1"/>
  <c r="AF226" i="1"/>
  <c r="AG226" i="1" s="1"/>
  <c r="AH226" i="1" s="1"/>
  <c r="AG245" i="1"/>
  <c r="AH245" i="1" s="1"/>
  <c r="AF245" i="1"/>
  <c r="AF643" i="1"/>
  <c r="AG643" i="1" s="1"/>
  <c r="AH643" i="1" s="1"/>
  <c r="AF859" i="1"/>
  <c r="AG859" i="1" s="1"/>
  <c r="AH859" i="1" s="1"/>
  <c r="AF76" i="1"/>
  <c r="AG76" i="1" s="1"/>
  <c r="AH76" i="1" s="1"/>
  <c r="AF445" i="1"/>
  <c r="AG445" i="1" s="1"/>
  <c r="AH445" i="1" s="1"/>
  <c r="AF257" i="1"/>
  <c r="AG257" i="1" s="1"/>
  <c r="AH257" i="1" s="1"/>
  <c r="AG50" i="1"/>
  <c r="AH50" i="1" s="1"/>
  <c r="AF84" i="1"/>
  <c r="AG84" i="1" s="1"/>
  <c r="AH84" i="1" s="1"/>
  <c r="AF125" i="1"/>
  <c r="AG125" i="1" s="1"/>
  <c r="AH125" i="1" s="1"/>
  <c r="AF45" i="1"/>
  <c r="AG45" i="1"/>
  <c r="AH45" i="1" s="1"/>
  <c r="AF88" i="1"/>
  <c r="AG88" i="1"/>
  <c r="AH88" i="1" s="1"/>
  <c r="AF80" i="1"/>
  <c r="AG80" i="1" s="1"/>
  <c r="AH80" i="1" s="1"/>
  <c r="AB33" i="1"/>
  <c r="AC33" i="1" s="1"/>
  <c r="AD33" i="1" s="1"/>
  <c r="AG182" i="1"/>
  <c r="AH182" i="1" s="1"/>
  <c r="AF167" i="1"/>
  <c r="AG167" i="1" s="1"/>
  <c r="AH167" i="1" s="1"/>
  <c r="AG95" i="1"/>
  <c r="AH95" i="1" s="1"/>
  <c r="U107" i="1"/>
  <c r="AF47" i="1"/>
  <c r="AG47" i="1" s="1"/>
  <c r="AH47" i="1" s="1"/>
  <c r="AB30" i="1"/>
  <c r="AC30" i="1" s="1"/>
  <c r="AD30" i="1" s="1"/>
  <c r="AB26" i="1"/>
  <c r="AC26" i="1"/>
  <c r="AD26" i="1" s="1"/>
  <c r="U26" i="1"/>
  <c r="AC48" i="1"/>
  <c r="AD48" i="1" s="1"/>
  <c r="AB19" i="1"/>
  <c r="AC19" i="1" s="1"/>
  <c r="AD19" i="1" s="1"/>
  <c r="U19" i="1"/>
  <c r="U94" i="1"/>
  <c r="AB94" i="1"/>
  <c r="AC94" i="1"/>
  <c r="AD94" i="1" s="1"/>
  <c r="AF146" i="1"/>
  <c r="AG146" i="1" s="1"/>
  <c r="AH146" i="1" s="1"/>
  <c r="AF158" i="1"/>
  <c r="AG158" i="1" s="1"/>
  <c r="AH158" i="1" s="1"/>
  <c r="U105" i="1"/>
  <c r="AB105" i="1"/>
  <c r="AC105" i="1"/>
  <c r="AD105" i="1" s="1"/>
  <c r="AF191" i="1"/>
  <c r="AG191" i="1"/>
  <c r="AH191" i="1" s="1"/>
  <c r="AF341" i="1"/>
  <c r="AG341" i="1" s="1"/>
  <c r="AH341" i="1" s="1"/>
  <c r="AG441" i="1"/>
  <c r="AH441" i="1" s="1"/>
  <c r="AF416" i="1"/>
  <c r="AG416" i="1" s="1"/>
  <c r="AH416" i="1" s="1"/>
  <c r="AF537" i="1"/>
  <c r="AG537" i="1" s="1"/>
  <c r="AH537" i="1" s="1"/>
  <c r="AF585" i="1"/>
  <c r="AG585" i="1"/>
  <c r="AH585" i="1" s="1"/>
  <c r="AF49" i="1"/>
  <c r="AG49" i="1"/>
  <c r="AH49" i="1" s="1"/>
  <c r="AG28" i="1"/>
  <c r="AH28" i="1" s="1"/>
  <c r="AF173" i="1"/>
  <c r="AG173" i="1" s="1"/>
  <c r="AH173" i="1" s="1"/>
  <c r="AF396" i="1"/>
  <c r="AG396" i="1" s="1"/>
  <c r="AH396" i="1" s="1"/>
  <c r="AF567" i="1"/>
  <c r="AG567" i="1" s="1"/>
  <c r="AH567" i="1" s="1"/>
  <c r="AF130" i="1"/>
  <c r="AG130" i="1" s="1"/>
  <c r="AH130" i="1" s="1"/>
  <c r="AC44" i="1"/>
  <c r="AD44" i="1" s="1"/>
  <c r="AB44" i="1"/>
  <c r="AB85" i="1"/>
  <c r="U85" i="1"/>
  <c r="AC85" i="1"/>
  <c r="AD85" i="1" s="1"/>
  <c r="AC115" i="1"/>
  <c r="AD115" i="1" s="1"/>
  <c r="U115" i="1"/>
  <c r="AB115" i="1"/>
  <c r="AF24" i="1"/>
  <c r="AG24" i="1" s="1"/>
  <c r="AH24" i="1" s="1"/>
  <c r="AC39" i="1"/>
  <c r="AD39" i="1" s="1"/>
  <c r="AF17" i="1"/>
  <c r="AG17" i="1" s="1"/>
  <c r="AH17" i="1" s="1"/>
  <c r="AF58" i="1"/>
  <c r="AG58" i="1" s="1"/>
  <c r="AH58" i="1" s="1"/>
  <c r="AF82" i="1"/>
  <c r="AG82" i="1" s="1"/>
  <c r="AH82" i="1" s="1"/>
  <c r="AB72" i="1"/>
  <c r="AC72" i="1"/>
  <c r="AD72" i="1" s="1"/>
  <c r="U72" i="1"/>
  <c r="AG126" i="1"/>
  <c r="AH126" i="1" s="1"/>
  <c r="AF152" i="1"/>
  <c r="AG152" i="1" s="1"/>
  <c r="AH152" i="1" s="1"/>
  <c r="AF164" i="1"/>
  <c r="AG164" i="1" s="1"/>
  <c r="AH164" i="1" s="1"/>
  <c r="AF181" i="1"/>
  <c r="AG181" i="1"/>
  <c r="AH181" i="1" s="1"/>
  <c r="AF364" i="1"/>
  <c r="AG364" i="1" s="1"/>
  <c r="AH364" i="1" s="1"/>
  <c r="AF240" i="1"/>
  <c r="AG240" i="1" s="1"/>
  <c r="AH240" i="1" s="1"/>
  <c r="AF208" i="1"/>
  <c r="AG208" i="1" s="1"/>
  <c r="AH208" i="1" s="1"/>
  <c r="AG78" i="1"/>
  <c r="AH78" i="1" s="1"/>
  <c r="AF108" i="1"/>
  <c r="AG108" i="1" s="1"/>
  <c r="AH108" i="1" s="1"/>
  <c r="AB69" i="1"/>
  <c r="AC69" i="1" s="1"/>
  <c r="AD69" i="1" s="1"/>
  <c r="U69" i="1"/>
  <c r="AF112" i="1"/>
  <c r="AG112" i="1" s="1"/>
  <c r="AH112" i="1" s="1"/>
  <c r="AF506" i="1"/>
  <c r="AG506" i="1" s="1"/>
  <c r="AH506" i="1" s="1"/>
  <c r="AG13" i="1"/>
  <c r="AH13" i="1" s="1"/>
  <c r="AF16" i="1"/>
  <c r="AG16" i="1" s="1"/>
  <c r="AH16" i="1" s="1"/>
  <c r="AF56" i="1"/>
  <c r="AG56" i="1" s="1"/>
  <c r="AH56" i="1" s="1"/>
  <c r="AF137" i="1"/>
  <c r="AG137" i="1" s="1"/>
  <c r="AH137" i="1" s="1"/>
  <c r="AG51" i="1"/>
  <c r="AH51" i="1" s="1"/>
  <c r="AF51" i="1"/>
  <c r="AF55" i="1"/>
  <c r="AG55" i="1" s="1"/>
  <c r="AH55" i="1" s="1"/>
  <c r="AG70" i="1"/>
  <c r="AH70" i="1" s="1"/>
  <c r="AC107" i="1"/>
  <c r="AD107" i="1" s="1"/>
  <c r="AF147" i="1"/>
  <c r="AG147" i="1"/>
  <c r="AH147" i="1" s="1"/>
  <c r="U129" i="1"/>
  <c r="AB129" i="1"/>
  <c r="AC129" i="1"/>
  <c r="AD129" i="1" s="1"/>
  <c r="AG500" i="1"/>
  <c r="AH500" i="1" s="1"/>
  <c r="AF500" i="1"/>
  <c r="AF201" i="1"/>
  <c r="AG201" i="1"/>
  <c r="AH201" i="1" s="1"/>
  <c r="AF380" i="1"/>
  <c r="AG380" i="1" s="1"/>
  <c r="AH380" i="1" s="1"/>
  <c r="AF312" i="1"/>
  <c r="AG312" i="1" s="1"/>
  <c r="AH312" i="1" s="1"/>
  <c r="AC59" i="1"/>
  <c r="AD59" i="1" s="1"/>
  <c r="AF43" i="1"/>
  <c r="AG43" i="1" s="1"/>
  <c r="AH43" i="1" s="1"/>
  <c r="AB36" i="1"/>
  <c r="AC36" i="1" s="1"/>
  <c r="AD36" i="1" s="1"/>
  <c r="AB65" i="1"/>
  <c r="AC65" i="1"/>
  <c r="AD65" i="1" s="1"/>
  <c r="AB31" i="1"/>
  <c r="AC31" i="1" s="1"/>
  <c r="AD31" i="1" s="1"/>
  <c r="AF133" i="1"/>
  <c r="AG133" i="1" s="1"/>
  <c r="AH133" i="1" s="1"/>
  <c r="AF153" i="1"/>
  <c r="AG153" i="1"/>
  <c r="AH153" i="1" s="1"/>
  <c r="AF175" i="1"/>
  <c r="AG175" i="1" s="1"/>
  <c r="AH175" i="1" s="1"/>
  <c r="AF417" i="1"/>
  <c r="AG417" i="1" s="1"/>
  <c r="AH417" i="1" s="1"/>
  <c r="AF355" i="1"/>
  <c r="AG355" i="1" s="1"/>
  <c r="AH355" i="1" s="1"/>
  <c r="AG305" i="1"/>
  <c r="AH305" i="1" s="1"/>
  <c r="AF305" i="1"/>
  <c r="AF518" i="1"/>
  <c r="AG518" i="1" s="1"/>
  <c r="AH518" i="1" s="1"/>
  <c r="AG172" i="1"/>
  <c r="AH172" i="1" s="1"/>
  <c r="AC41" i="1"/>
  <c r="AD41" i="1" s="1"/>
  <c r="AC90" i="1"/>
  <c r="AD90" i="1" s="1"/>
  <c r="AG212" i="1"/>
  <c r="AH212" i="1" s="1"/>
  <c r="AC469" i="1"/>
  <c r="AD469" i="1" s="1"/>
  <c r="AB469" i="1"/>
  <c r="AG230" i="1"/>
  <c r="AH230" i="1" s="1"/>
  <c r="AF234" i="1"/>
  <c r="AG234" i="1" s="1"/>
  <c r="AH234" i="1" s="1"/>
  <c r="AB75" i="1"/>
  <c r="AC75" i="1" s="1"/>
  <c r="AD75" i="1" s="1"/>
  <c r="AB48" i="1"/>
  <c r="AB40" i="1"/>
  <c r="AC40" i="1" s="1"/>
  <c r="AD40" i="1" s="1"/>
  <c r="AF160" i="1"/>
  <c r="U169" i="1"/>
  <c r="AF178" i="1"/>
  <c r="AG178" i="1" s="1"/>
  <c r="AH178" i="1" s="1"/>
  <c r="AB146" i="1"/>
  <c r="AB124" i="1"/>
  <c r="AB164" i="1"/>
  <c r="AB173" i="1"/>
  <c r="AB183" i="1"/>
  <c r="AG188" i="1"/>
  <c r="AH188" i="1" s="1"/>
  <c r="AB186" i="1"/>
  <c r="AC179" i="1"/>
  <c r="AD179" i="1" s="1"/>
  <c r="U179" i="1"/>
  <c r="AF213" i="1"/>
  <c r="AG213" i="1" s="1"/>
  <c r="AH213" i="1" s="1"/>
  <c r="AG426" i="1"/>
  <c r="AH426" i="1" s="1"/>
  <c r="AG474" i="1"/>
  <c r="AH474" i="1" s="1"/>
  <c r="AF447" i="1"/>
  <c r="AG447" i="1" s="1"/>
  <c r="AH447" i="1" s="1"/>
  <c r="AF441" i="1"/>
  <c r="AG392" i="1"/>
  <c r="AH392" i="1" s="1"/>
  <c r="AG405" i="1"/>
  <c r="AH405" i="1" s="1"/>
  <c r="AB369" i="1"/>
  <c r="AF192" i="1"/>
  <c r="AG192" i="1" s="1"/>
  <c r="AH192" i="1" s="1"/>
  <c r="AB506" i="1"/>
  <c r="U506" i="1"/>
  <c r="AG307" i="1"/>
  <c r="AH307" i="1" s="1"/>
  <c r="AG262" i="1"/>
  <c r="AH262" i="1" s="1"/>
  <c r="AG340" i="1"/>
  <c r="AH340" i="1" s="1"/>
  <c r="AB518" i="1"/>
  <c r="AG248" i="1"/>
  <c r="AH248" i="1" s="1"/>
  <c r="AG577" i="1"/>
  <c r="AH577" i="1" s="1"/>
  <c r="AG313" i="1"/>
  <c r="AH313" i="1" s="1"/>
  <c r="AC326" i="1"/>
  <c r="AD326" i="1" s="1"/>
  <c r="AB537" i="1"/>
  <c r="AF560" i="1"/>
  <c r="AG560" i="1"/>
  <c r="AH560" i="1" s="1"/>
  <c r="AG484" i="1"/>
  <c r="AH484" i="1" s="1"/>
  <c r="AG328" i="1"/>
  <c r="AH328" i="1" s="1"/>
  <c r="AC214" i="1"/>
  <c r="AD214" i="1" s="1"/>
  <c r="AB214" i="1"/>
  <c r="AF520" i="1"/>
  <c r="AG520" i="1"/>
  <c r="AH520" i="1" s="1"/>
  <c r="AC202" i="1"/>
  <c r="AD202" i="1" s="1"/>
  <c r="U202" i="1"/>
  <c r="U527" i="1"/>
  <c r="AC527" i="1"/>
  <c r="AD527" i="1" s="1"/>
  <c r="AG538" i="1"/>
  <c r="AH538" i="1" s="1"/>
  <c r="AB445" i="1"/>
  <c r="U445" i="1"/>
  <c r="AG565" i="1"/>
  <c r="AH565" i="1" s="1"/>
  <c r="AG546" i="1"/>
  <c r="AH546" i="1" s="1"/>
  <c r="AF946" i="1"/>
  <c r="AG946" i="1" s="1"/>
  <c r="AH946" i="1" s="1"/>
  <c r="AG649" i="1"/>
  <c r="AH649" i="1" s="1"/>
  <c r="AF919" i="1"/>
  <c r="AG919" i="1" s="1"/>
  <c r="AH919" i="1" s="1"/>
  <c r="AF627" i="1"/>
  <c r="AG627" i="1"/>
  <c r="AH627" i="1" s="1"/>
  <c r="AF606" i="1"/>
  <c r="AG606" i="1"/>
  <c r="AH606" i="1" s="1"/>
  <c r="AF698" i="1"/>
  <c r="AG698" i="1" s="1"/>
  <c r="AH698" i="1" s="1"/>
  <c r="AF667" i="1"/>
  <c r="AG667" i="1" s="1"/>
  <c r="AH667" i="1" s="1"/>
  <c r="AC824" i="1"/>
  <c r="AD824" i="1" s="1"/>
  <c r="U824" i="1"/>
  <c r="U856" i="1"/>
  <c r="AC856" i="1"/>
  <c r="AD856" i="1" s="1"/>
  <c r="AB865" i="1"/>
  <c r="U865" i="1"/>
  <c r="AC865" i="1"/>
  <c r="AD865" i="1" s="1"/>
  <c r="AG510" i="1"/>
  <c r="AH510" i="1" s="1"/>
  <c r="AF503" i="1"/>
  <c r="AG503" i="1" s="1"/>
  <c r="AH503" i="1" s="1"/>
  <c r="AF278" i="1"/>
  <c r="AG278" i="1"/>
  <c r="AH278" i="1" s="1"/>
  <c r="AF323" i="1"/>
  <c r="AG323" i="1" s="1"/>
  <c r="AH323" i="1" s="1"/>
  <c r="AG435" i="1"/>
  <c r="AH435" i="1" s="1"/>
  <c r="AF194" i="1"/>
  <c r="AG194" i="1" s="1"/>
  <c r="AH194" i="1" s="1"/>
  <c r="AG530" i="1"/>
  <c r="AH530" i="1" s="1"/>
  <c r="AG256" i="1"/>
  <c r="AH256" i="1" s="1"/>
  <c r="AF256" i="1"/>
  <c r="AF282" i="1"/>
  <c r="AG282" i="1"/>
  <c r="AH282" i="1" s="1"/>
  <c r="AB270" i="1"/>
  <c r="U270" i="1"/>
  <c r="AC270" i="1"/>
  <c r="AD270" i="1" s="1"/>
  <c r="AB362" i="1"/>
  <c r="AC362" i="1"/>
  <c r="AD362" i="1" s="1"/>
  <c r="U362" i="1"/>
  <c r="AF543" i="1"/>
  <c r="AG543" i="1" s="1"/>
  <c r="AH543" i="1" s="1"/>
  <c r="AC424" i="1"/>
  <c r="AD424" i="1" s="1"/>
  <c r="U424" i="1"/>
  <c r="AF920" i="1"/>
  <c r="AG920" i="1" s="1"/>
  <c r="AH920" i="1" s="1"/>
  <c r="AF579" i="1"/>
  <c r="AG579" i="1" s="1"/>
  <c r="AH579" i="1" s="1"/>
  <c r="AF686" i="1"/>
  <c r="AG686" i="1" s="1"/>
  <c r="AH686" i="1" s="1"/>
  <c r="AF695" i="1"/>
  <c r="AG695" i="1" s="1"/>
  <c r="AH695" i="1" s="1"/>
  <c r="AF711" i="1"/>
  <c r="AG711" i="1" s="1"/>
  <c r="AH711" i="1" s="1"/>
  <c r="AF723" i="1"/>
  <c r="AG723" i="1" s="1"/>
  <c r="AH723" i="1" s="1"/>
  <c r="AC810" i="1"/>
  <c r="AD810" i="1" s="1"/>
  <c r="U810" i="1"/>
  <c r="AB810" i="1"/>
  <c r="AB791" i="1"/>
  <c r="U791" i="1"/>
  <c r="AC791" i="1"/>
  <c r="AD791" i="1" s="1"/>
  <c r="AF302" i="1"/>
  <c r="AG302" i="1"/>
  <c r="AH302" i="1" s="1"/>
  <c r="AF539" i="1"/>
  <c r="AG539" i="1"/>
  <c r="AH539" i="1" s="1"/>
  <c r="AG462" i="1"/>
  <c r="AH462" i="1" s="1"/>
  <c r="AF508" i="1"/>
  <c r="AG508" i="1" s="1"/>
  <c r="AH508" i="1" s="1"/>
  <c r="AG442" i="1"/>
  <c r="AH442" i="1" s="1"/>
  <c r="AF442" i="1"/>
  <c r="AF250" i="1"/>
  <c r="AG250" i="1" s="1"/>
  <c r="AH250" i="1" s="1"/>
  <c r="AB290" i="1"/>
  <c r="U290" i="1"/>
  <c r="AC290" i="1"/>
  <c r="AD290" i="1" s="1"/>
  <c r="AC479" i="1"/>
  <c r="AD479" i="1" s="1"/>
  <c r="U479" i="1"/>
  <c r="AB479" i="1"/>
  <c r="AF701" i="1"/>
  <c r="AG701" i="1"/>
  <c r="AH701" i="1" s="1"/>
  <c r="AF710" i="1"/>
  <c r="AG710" i="1" s="1"/>
  <c r="AH710" i="1" s="1"/>
  <c r="AG322" i="1"/>
  <c r="AH322" i="1" s="1"/>
  <c r="AC507" i="1"/>
  <c r="AD507" i="1" s="1"/>
  <c r="U507" i="1"/>
  <c r="AG249" i="1"/>
  <c r="AH249" i="1" s="1"/>
  <c r="AF249" i="1"/>
  <c r="AF317" i="1"/>
  <c r="AG332" i="1"/>
  <c r="AH332" i="1" s="1"/>
  <c r="AG316" i="1"/>
  <c r="AH316" i="1" s="1"/>
  <c r="AF316" i="1"/>
  <c r="AF395" i="1"/>
  <c r="AG395" i="1" s="1"/>
  <c r="AH395" i="1" s="1"/>
  <c r="AF352" i="1"/>
  <c r="AG352" i="1"/>
  <c r="AH352" i="1" s="1"/>
  <c r="AF475" i="1"/>
  <c r="AG475" i="1" s="1"/>
  <c r="AH475" i="1" s="1"/>
  <c r="AG236" i="1"/>
  <c r="AH236" i="1" s="1"/>
  <c r="AF236" i="1"/>
  <c r="U260" i="1"/>
  <c r="AB260" i="1"/>
  <c r="AC260" i="1"/>
  <c r="AD260" i="1" s="1"/>
  <c r="AB259" i="1"/>
  <c r="AC259" i="1"/>
  <c r="AD259" i="1" s="1"/>
  <c r="U259" i="1"/>
  <c r="AG344" i="1"/>
  <c r="AH344" i="1" s="1"/>
  <c r="AC324" i="1"/>
  <c r="AD324" i="1" s="1"/>
  <c r="AB324" i="1"/>
  <c r="U324" i="1"/>
  <c r="AG288" i="1"/>
  <c r="AH288" i="1" s="1"/>
  <c r="AC409" i="1"/>
  <c r="AD409" i="1" s="1"/>
  <c r="U409" i="1"/>
  <c r="AB409" i="1"/>
  <c r="AF516" i="1"/>
  <c r="AG516" i="1" s="1"/>
  <c r="AH516" i="1" s="1"/>
  <c r="AB442" i="1"/>
  <c r="U442" i="1"/>
  <c r="AF944" i="1"/>
  <c r="AG944" i="1"/>
  <c r="AH944" i="1" s="1"/>
  <c r="AF931" i="1"/>
  <c r="AG931" i="1" s="1"/>
  <c r="AH931" i="1" s="1"/>
  <c r="AC582" i="1"/>
  <c r="AD582" i="1" s="1"/>
  <c r="U582" i="1"/>
  <c r="AB582" i="1"/>
  <c r="AB770" i="1"/>
  <c r="AC770" i="1"/>
  <c r="AD770" i="1" s="1"/>
  <c r="U770" i="1"/>
  <c r="T929" i="1"/>
  <c r="AB412" i="1"/>
  <c r="AC412" i="1"/>
  <c r="AD412" i="1" s="1"/>
  <c r="U412" i="1"/>
  <c r="AF803" i="1"/>
  <c r="AG803" i="1"/>
  <c r="AH803" i="1" s="1"/>
  <c r="AF646" i="1"/>
  <c r="AG646" i="1" s="1"/>
  <c r="AH646" i="1" s="1"/>
  <c r="AF631" i="1"/>
  <c r="AG631" i="1" s="1"/>
  <c r="AH631" i="1" s="1"/>
  <c r="T935" i="1"/>
  <c r="AB935" i="1"/>
  <c r="AG135" i="1"/>
  <c r="AH135" i="1" s="1"/>
  <c r="AF231" i="1"/>
  <c r="AG231" i="1" s="1"/>
  <c r="AH231" i="1" s="1"/>
  <c r="AG224" i="1"/>
  <c r="AH224" i="1" s="1"/>
  <c r="AF436" i="1"/>
  <c r="AG436" i="1" s="1"/>
  <c r="AH436" i="1" s="1"/>
  <c r="AF274" i="1"/>
  <c r="AG274" i="1"/>
  <c r="AH274" i="1" s="1"/>
  <c r="AB291" i="1"/>
  <c r="AC291" i="1"/>
  <c r="AD291" i="1" s="1"/>
  <c r="AB330" i="1"/>
  <c r="U330" i="1"/>
  <c r="AG356" i="1"/>
  <c r="AH356" i="1" s="1"/>
  <c r="AF356" i="1"/>
  <c r="AC96" i="1"/>
  <c r="AD96" i="1" s="1"/>
  <c r="AC92" i="1"/>
  <c r="AD92" i="1" s="1"/>
  <c r="AC22" i="1"/>
  <c r="AD22" i="1" s="1"/>
  <c r="AC53" i="1"/>
  <c r="AD53" i="1" s="1"/>
  <c r="AF166" i="1"/>
  <c r="AG166" i="1" s="1"/>
  <c r="AH166" i="1" s="1"/>
  <c r="AG142" i="1"/>
  <c r="AH142" i="1" s="1"/>
  <c r="AF363" i="1"/>
  <c r="AG363" i="1" s="1"/>
  <c r="AH363" i="1" s="1"/>
  <c r="AF493" i="1"/>
  <c r="AG493" i="1" s="1"/>
  <c r="AH493" i="1" s="1"/>
  <c r="AG390" i="1"/>
  <c r="AH390" i="1" s="1"/>
  <c r="U473" i="1"/>
  <c r="AG473" i="1" s="1"/>
  <c r="AH473" i="1" s="1"/>
  <c r="AF255" i="1"/>
  <c r="AG255" i="1" s="1"/>
  <c r="AH255" i="1" s="1"/>
  <c r="AG321" i="1"/>
  <c r="AH321" i="1" s="1"/>
  <c r="AG258" i="1"/>
  <c r="AH258" i="1" s="1"/>
  <c r="AC251" i="1"/>
  <c r="AD251" i="1" s="1"/>
  <c r="AB251" i="1"/>
  <c r="AC468" i="1"/>
  <c r="AD468" i="1" s="1"/>
  <c r="U468" i="1"/>
  <c r="AB420" i="1"/>
  <c r="U420" i="1"/>
  <c r="AG496" i="1"/>
  <c r="AH496" i="1" s="1"/>
  <c r="U518" i="1"/>
  <c r="AG437" i="1"/>
  <c r="AH437" i="1" s="1"/>
  <c r="AC470" i="1"/>
  <c r="AD470" i="1" s="1"/>
  <c r="AB470" i="1"/>
  <c r="AC461" i="1"/>
  <c r="AD461" i="1" s="1"/>
  <c r="AG233" i="1"/>
  <c r="AH233" i="1" s="1"/>
  <c r="AC330" i="1"/>
  <c r="AD330" i="1" s="1"/>
  <c r="AF580" i="1"/>
  <c r="AG580" i="1" s="1"/>
  <c r="AH580" i="1" s="1"/>
  <c r="AG235" i="1"/>
  <c r="AH235" i="1" s="1"/>
  <c r="AF243" i="1"/>
  <c r="AG243" i="1" s="1"/>
  <c r="AH243" i="1" s="1"/>
  <c r="AF295" i="1"/>
  <c r="AG295" i="1" s="1"/>
  <c r="AH295" i="1" s="1"/>
  <c r="AF310" i="1"/>
  <c r="AF367" i="1"/>
  <c r="AG367" i="1"/>
  <c r="AH367" i="1" s="1"/>
  <c r="AG523" i="1"/>
  <c r="AH523" i="1" s="1"/>
  <c r="AF545" i="1"/>
  <c r="AG545" i="1" s="1"/>
  <c r="AH545" i="1" s="1"/>
  <c r="AG345" i="1"/>
  <c r="AH345" i="1" s="1"/>
  <c r="AF345" i="1"/>
  <c r="AG261" i="1"/>
  <c r="AH261" i="1" s="1"/>
  <c r="U371" i="1"/>
  <c r="AB371" i="1"/>
  <c r="AC371" i="1"/>
  <c r="AD371" i="1" s="1"/>
  <c r="AB210" i="1"/>
  <c r="AC210" i="1"/>
  <c r="AD210" i="1" s="1"/>
  <c r="AG207" i="1"/>
  <c r="AH207" i="1" s="1"/>
  <c r="AF207" i="1"/>
  <c r="AB215" i="1"/>
  <c r="AC215" i="1"/>
  <c r="AD215" i="1" s="1"/>
  <c r="AB513" i="1"/>
  <c r="AC513" i="1"/>
  <c r="AD513" i="1" s="1"/>
  <c r="U513" i="1"/>
  <c r="AB575" i="1"/>
  <c r="U575" i="1"/>
  <c r="AC575" i="1"/>
  <c r="AD575" i="1" s="1"/>
  <c r="AF531" i="1"/>
  <c r="AG531" i="1" s="1"/>
  <c r="AH531" i="1" s="1"/>
  <c r="AG526" i="1"/>
  <c r="AH526" i="1" s="1"/>
  <c r="AF549" i="1"/>
  <c r="AG549" i="1" s="1"/>
  <c r="AH549" i="1" s="1"/>
  <c r="U229" i="1"/>
  <c r="AB229" i="1"/>
  <c r="AC229" i="1"/>
  <c r="AD229" i="1" s="1"/>
  <c r="AF932" i="1"/>
  <c r="AG932" i="1" s="1"/>
  <c r="AH932" i="1" s="1"/>
  <c r="AG912" i="1"/>
  <c r="AH912" i="1" s="1"/>
  <c r="AF614" i="1"/>
  <c r="AG614" i="1" s="1"/>
  <c r="AH614" i="1" s="1"/>
  <c r="AB801" i="1"/>
  <c r="AC801" i="1"/>
  <c r="AD801" i="1" s="1"/>
  <c r="U801" i="1"/>
  <c r="AB880" i="1"/>
  <c r="U880" i="1"/>
  <c r="AC880" i="1"/>
  <c r="AD880" i="1" s="1"/>
  <c r="AB130" i="1"/>
  <c r="AG176" i="1"/>
  <c r="AH176" i="1" s="1"/>
  <c r="AG420" i="1"/>
  <c r="AH420" i="1" s="1"/>
  <c r="AF420" i="1"/>
  <c r="AF454" i="1"/>
  <c r="AG454" i="1"/>
  <c r="AH454" i="1" s="1"/>
  <c r="AF200" i="1"/>
  <c r="AG200" i="1" s="1"/>
  <c r="AH200" i="1" s="1"/>
  <c r="AC52" i="1"/>
  <c r="AD52" i="1" s="1"/>
  <c r="AG60" i="1"/>
  <c r="AH60" i="1" s="1"/>
  <c r="AB96" i="1"/>
  <c r="AG149" i="1"/>
  <c r="AH149" i="1" s="1"/>
  <c r="U111" i="1"/>
  <c r="AG111" i="1" s="1"/>
  <c r="AH111" i="1" s="1"/>
  <c r="AC159" i="1"/>
  <c r="AD159" i="1" s="1"/>
  <c r="AC150" i="1"/>
  <c r="AD150" i="1" s="1"/>
  <c r="AC169" i="1"/>
  <c r="AD169" i="1" s="1"/>
  <c r="AB157" i="1"/>
  <c r="AC170" i="1"/>
  <c r="AD170" i="1" s="1"/>
  <c r="AB151" i="1"/>
  <c r="U174" i="1"/>
  <c r="AG174" i="1" s="1"/>
  <c r="AH174" i="1" s="1"/>
  <c r="AB174" i="1"/>
  <c r="U167" i="1"/>
  <c r="AB473" i="1"/>
  <c r="AG491" i="1"/>
  <c r="AH491" i="1" s="1"/>
  <c r="AG467" i="1"/>
  <c r="AH467" i="1" s="1"/>
  <c r="U493" i="1"/>
  <c r="AB493" i="1"/>
  <c r="AG498" i="1"/>
  <c r="AH498" i="1" s="1"/>
  <c r="AF344" i="1"/>
  <c r="AF203" i="1"/>
  <c r="AG203" i="1"/>
  <c r="AH203" i="1" s="1"/>
  <c r="AF286" i="1"/>
  <c r="AG286" i="1" s="1"/>
  <c r="AH286" i="1" s="1"/>
  <c r="AF225" i="1"/>
  <c r="AG225" i="1" s="1"/>
  <c r="AH225" i="1" s="1"/>
  <c r="AF388" i="1"/>
  <c r="AG388" i="1" s="1"/>
  <c r="AH388" i="1" s="1"/>
  <c r="AF387" i="1"/>
  <c r="AG387" i="1" s="1"/>
  <c r="AH387" i="1" s="1"/>
  <c r="AG536" i="1"/>
  <c r="AH536" i="1" s="1"/>
  <c r="AG298" i="1"/>
  <c r="AH298" i="1" s="1"/>
  <c r="AB356" i="1"/>
  <c r="AB327" i="1"/>
  <c r="AF232" i="1"/>
  <c r="AG232" i="1" s="1"/>
  <c r="AH232" i="1" s="1"/>
  <c r="AB299" i="1"/>
  <c r="AC299" i="1"/>
  <c r="AD299" i="1" s="1"/>
  <c r="U299" i="1"/>
  <c r="AC399" i="1"/>
  <c r="AD399" i="1" s="1"/>
  <c r="AB399" i="1"/>
  <c r="U399" i="1"/>
  <c r="U217" i="1"/>
  <c r="AB217" i="1"/>
  <c r="AC217" i="1"/>
  <c r="AD217" i="1" s="1"/>
  <c r="AF542" i="1"/>
  <c r="AG542" i="1" s="1"/>
  <c r="AH542" i="1" s="1"/>
  <c r="U430" i="1"/>
  <c r="AC430" i="1"/>
  <c r="AD430" i="1" s="1"/>
  <c r="AB430" i="1"/>
  <c r="AG571" i="1"/>
  <c r="AH571" i="1" s="1"/>
  <c r="U487" i="1"/>
  <c r="AF411" i="1"/>
  <c r="AG411" i="1"/>
  <c r="AH411" i="1" s="1"/>
  <c r="AC458" i="1"/>
  <c r="AD458" i="1" s="1"/>
  <c r="AB458" i="1"/>
  <c r="AF902" i="1"/>
  <c r="AG902" i="1" s="1"/>
  <c r="AH902" i="1" s="1"/>
  <c r="AG960" i="1"/>
  <c r="AH960" i="1" s="1"/>
  <c r="AF849" i="1"/>
  <c r="AG849" i="1"/>
  <c r="AH849" i="1" s="1"/>
  <c r="AF941" i="1"/>
  <c r="AG941" i="1"/>
  <c r="AH941" i="1" s="1"/>
  <c r="AB141" i="1"/>
  <c r="AF400" i="1"/>
  <c r="AG400" i="1" s="1"/>
  <c r="AH400" i="1" s="1"/>
  <c r="AC494" i="1"/>
  <c r="AD494" i="1" s="1"/>
  <c r="AB494" i="1"/>
  <c r="U494" i="1"/>
  <c r="AG327" i="1"/>
  <c r="AH327" i="1" s="1"/>
  <c r="AF339" i="1"/>
  <c r="AG339" i="1" s="1"/>
  <c r="AH339" i="1" s="1"/>
  <c r="AG252" i="1"/>
  <c r="AH252" i="1" s="1"/>
  <c r="AF247" i="1"/>
  <c r="AG247" i="1" s="1"/>
  <c r="AH247" i="1" s="1"/>
  <c r="U40" i="1"/>
  <c r="AB163" i="1"/>
  <c r="AB161" i="1"/>
  <c r="U156" i="1"/>
  <c r="AG156" i="1" s="1"/>
  <c r="AH156" i="1" s="1"/>
  <c r="AB156" i="1"/>
  <c r="AG185" i="1"/>
  <c r="AH185" i="1" s="1"/>
  <c r="AC183" i="1"/>
  <c r="AD183" i="1" s="1"/>
  <c r="AF322" i="1"/>
  <c r="AC369" i="1"/>
  <c r="AD369" i="1" s="1"/>
  <c r="AC360" i="1"/>
  <c r="AD360" i="1" s="1"/>
  <c r="AB360" i="1"/>
  <c r="AF489" i="1"/>
  <c r="AG489" i="1" s="1"/>
  <c r="AH489" i="1" s="1"/>
  <c r="AF428" i="1"/>
  <c r="AG428" i="1" s="1"/>
  <c r="AH428" i="1" s="1"/>
  <c r="AG376" i="1"/>
  <c r="AH376" i="1" s="1"/>
  <c r="AG334" i="1"/>
  <c r="AH334" i="1" s="1"/>
  <c r="AF334" i="1"/>
  <c r="AF197" i="1"/>
  <c r="AG197" i="1" s="1"/>
  <c r="AH197" i="1" s="1"/>
  <c r="AF315" i="1"/>
  <c r="AG315" i="1" s="1"/>
  <c r="AH315" i="1" s="1"/>
  <c r="AF304" i="1"/>
  <c r="AG304" i="1" s="1"/>
  <c r="AH304" i="1" s="1"/>
  <c r="AF219" i="1"/>
  <c r="AG219" i="1" s="1"/>
  <c r="AH219" i="1" s="1"/>
  <c r="AF281" i="1"/>
  <c r="AG281" i="1" s="1"/>
  <c r="AH281" i="1" s="1"/>
  <c r="AG308" i="1"/>
  <c r="AH308" i="1" s="1"/>
  <c r="AF578" i="1"/>
  <c r="AG578" i="1" s="1"/>
  <c r="AH578" i="1" s="1"/>
  <c r="AG581" i="1"/>
  <c r="AH581" i="1" s="1"/>
  <c r="AF581" i="1"/>
  <c r="AG586" i="1"/>
  <c r="AH586" i="1" s="1"/>
  <c r="AG451" i="1"/>
  <c r="AH451" i="1" s="1"/>
  <c r="AG379" i="1"/>
  <c r="AH379" i="1" s="1"/>
  <c r="AF514" i="1"/>
  <c r="AG514" i="1"/>
  <c r="AH514" i="1" s="1"/>
  <c r="AG509" i="1"/>
  <c r="AH509" i="1" s="1"/>
  <c r="AF509" i="1"/>
  <c r="AG533" i="1"/>
  <c r="AH533" i="1" s="1"/>
  <c r="AF478" i="1"/>
  <c r="AG478" i="1" s="1"/>
  <c r="AH478" i="1" s="1"/>
  <c r="AG401" i="1"/>
  <c r="AH401" i="1" s="1"/>
  <c r="AF280" i="1"/>
  <c r="AG280" i="1"/>
  <c r="AH280" i="1" s="1"/>
  <c r="AC348" i="1"/>
  <c r="AD348" i="1" s="1"/>
  <c r="AB348" i="1"/>
  <c r="U253" i="1"/>
  <c r="AB253" i="1"/>
  <c r="AC253" i="1"/>
  <c r="AD253" i="1" s="1"/>
  <c r="U223" i="1"/>
  <c r="AC223" i="1"/>
  <c r="AD223" i="1" s="1"/>
  <c r="AG563" i="1"/>
  <c r="AH563" i="1" s="1"/>
  <c r="AF563" i="1"/>
  <c r="U522" i="1"/>
  <c r="AC522" i="1"/>
  <c r="AD522" i="1" s="1"/>
  <c r="U450" i="1"/>
  <c r="AC450" i="1"/>
  <c r="AD450" i="1" s="1"/>
  <c r="AB431" i="1"/>
  <c r="AC431" i="1"/>
  <c r="AD431" i="1" s="1"/>
  <c r="AF879" i="1"/>
  <c r="AG879" i="1" s="1"/>
  <c r="AH879" i="1" s="1"/>
  <c r="AF873" i="1"/>
  <c r="AG873" i="1" s="1"/>
  <c r="AH873" i="1" s="1"/>
  <c r="AF826" i="1"/>
  <c r="AG826" i="1" s="1"/>
  <c r="AH826" i="1" s="1"/>
  <c r="AF697" i="1"/>
  <c r="AG697" i="1"/>
  <c r="AH697" i="1" s="1"/>
  <c r="AG719" i="1"/>
  <c r="AH719" i="1" s="1"/>
  <c r="AF719" i="1"/>
  <c r="AB823" i="1"/>
  <c r="U823" i="1"/>
  <c r="AC823" i="1"/>
  <c r="AD823" i="1" s="1"/>
  <c r="AF692" i="1"/>
  <c r="AG692" i="1" s="1"/>
  <c r="AH692" i="1" s="1"/>
  <c r="AB737" i="1"/>
  <c r="U737" i="1"/>
  <c r="AC737" i="1"/>
  <c r="AD737" i="1" s="1"/>
  <c r="AF742" i="1"/>
  <c r="AB760" i="1"/>
  <c r="U760" i="1"/>
  <c r="AG760" i="1" s="1"/>
  <c r="AH760" i="1" s="1"/>
  <c r="AF519" i="1"/>
  <c r="AG519" i="1"/>
  <c r="AH519" i="1" s="1"/>
  <c r="AF574" i="1"/>
  <c r="AG574" i="1"/>
  <c r="AH574" i="1" s="1"/>
  <c r="AG222" i="1"/>
  <c r="AH222" i="1" s="1"/>
  <c r="AF222" i="1"/>
  <c r="U336" i="1"/>
  <c r="AC336" i="1"/>
  <c r="AD336" i="1" s="1"/>
  <c r="U276" i="1"/>
  <c r="AC276" i="1"/>
  <c r="AD276" i="1" s="1"/>
  <c r="U319" i="1"/>
  <c r="AC319" i="1"/>
  <c r="AD319" i="1" s="1"/>
  <c r="AC246" i="1"/>
  <c r="AD246" i="1" s="1"/>
  <c r="U246" i="1"/>
  <c r="AB246" i="1"/>
  <c r="AG204" i="1"/>
  <c r="AH204" i="1" s="1"/>
  <c r="U242" i="1"/>
  <c r="AC242" i="1"/>
  <c r="AD242" i="1" s="1"/>
  <c r="AC254" i="1"/>
  <c r="AD254" i="1" s="1"/>
  <c r="U254" i="1"/>
  <c r="AF945" i="1"/>
  <c r="AG959" i="1"/>
  <c r="AH959" i="1" s="1"/>
  <c r="AF959" i="1"/>
  <c r="AF936" i="1"/>
  <c r="AG936" i="1"/>
  <c r="AH936" i="1" s="1"/>
  <c r="AF629" i="1"/>
  <c r="AG629" i="1" s="1"/>
  <c r="AH629" i="1" s="1"/>
  <c r="AC798" i="1"/>
  <c r="AD798" i="1" s="1"/>
  <c r="U798" i="1"/>
  <c r="U993" i="1"/>
  <c r="AB993" i="1"/>
  <c r="AC993" i="1"/>
  <c r="AD993" i="1" s="1"/>
  <c r="AG329" i="1"/>
  <c r="AH329" i="1" s="1"/>
  <c r="AG239" i="1"/>
  <c r="AH239" i="1" s="1"/>
  <c r="AF244" i="1"/>
  <c r="AG244" i="1" s="1"/>
  <c r="AH244" i="1" s="1"/>
  <c r="AF525" i="1"/>
  <c r="AG525" i="1" s="1"/>
  <c r="AH525" i="1" s="1"/>
  <c r="AF383" i="1"/>
  <c r="AG383" i="1"/>
  <c r="AH383" i="1" s="1"/>
  <c r="AG492" i="1"/>
  <c r="AH492" i="1" s="1"/>
  <c r="AB317" i="1"/>
  <c r="U317" i="1"/>
  <c r="AG317" i="1" s="1"/>
  <c r="AH317" i="1" s="1"/>
  <c r="U311" i="1"/>
  <c r="AC311" i="1"/>
  <c r="AD311" i="1" s="1"/>
  <c r="AB377" i="1"/>
  <c r="AC377" i="1"/>
  <c r="AD377" i="1" s="1"/>
  <c r="U377" i="1"/>
  <c r="AB279" i="1"/>
  <c r="U279" i="1"/>
  <c r="AG279" i="1" s="1"/>
  <c r="AH279" i="1" s="1"/>
  <c r="AG301" i="1"/>
  <c r="AH301" i="1" s="1"/>
  <c r="AF301" i="1"/>
  <c r="AB241" i="1"/>
  <c r="AC241" i="1"/>
  <c r="AD241" i="1" s="1"/>
  <c r="AF209" i="1"/>
  <c r="AG209" i="1"/>
  <c r="AH209" i="1" s="1"/>
  <c r="AF547" i="1"/>
  <c r="AG547" i="1"/>
  <c r="AH547" i="1" s="1"/>
  <c r="U559" i="1"/>
  <c r="AC559" i="1"/>
  <c r="AD559" i="1" s="1"/>
  <c r="AB559" i="1"/>
  <c r="AF557" i="1"/>
  <c r="AG557" i="1" s="1"/>
  <c r="AH557" i="1" s="1"/>
  <c r="AG541" i="1"/>
  <c r="AH541" i="1" s="1"/>
  <c r="AG485" i="1"/>
  <c r="AH485" i="1" s="1"/>
  <c r="AF408" i="1"/>
  <c r="AG408" i="1"/>
  <c r="AH408" i="1" s="1"/>
  <c r="AB439" i="1"/>
  <c r="AC439" i="1"/>
  <c r="AD439" i="1" s="1"/>
  <c r="AF952" i="1"/>
  <c r="AG952" i="1" s="1"/>
  <c r="AH952" i="1" s="1"/>
  <c r="AF907" i="1"/>
  <c r="AG907" i="1" s="1"/>
  <c r="AH907" i="1" s="1"/>
  <c r="AF877" i="1"/>
  <c r="AG877" i="1"/>
  <c r="AH877" i="1" s="1"/>
  <c r="AF872" i="1"/>
  <c r="AG872" i="1" s="1"/>
  <c r="AH872" i="1" s="1"/>
  <c r="AF986" i="1"/>
  <c r="AG986" i="1" s="1"/>
  <c r="AH986" i="1" s="1"/>
  <c r="AF965" i="1"/>
  <c r="AG965" i="1"/>
  <c r="AH965" i="1" s="1"/>
  <c r="AF615" i="1"/>
  <c r="AG615" i="1" s="1"/>
  <c r="AH615" i="1" s="1"/>
  <c r="AC638" i="1"/>
  <c r="AD638" i="1" s="1"/>
  <c r="AB638" i="1"/>
  <c r="AC678" i="1"/>
  <c r="AD678" i="1" s="1"/>
  <c r="U678" i="1"/>
  <c r="AB678" i="1"/>
  <c r="AC999" i="1"/>
  <c r="AD999" i="1" s="1"/>
  <c r="AB999" i="1"/>
  <c r="U999" i="1"/>
  <c r="AG374" i="1"/>
  <c r="AH374" i="1" s="1"/>
  <c r="AG570" i="1"/>
  <c r="AH570" i="1" s="1"/>
  <c r="AF378" i="1"/>
  <c r="AG378" i="1"/>
  <c r="AH378" i="1" s="1"/>
  <c r="AG354" i="1"/>
  <c r="AH354" i="1" s="1"/>
  <c r="AG404" i="1"/>
  <c r="AH404" i="1" s="1"/>
  <c r="AF309" i="1"/>
  <c r="AG309" i="1" s="1"/>
  <c r="AH309" i="1" s="1"/>
  <c r="U289" i="1"/>
  <c r="AC289" i="1"/>
  <c r="AD289" i="1" s="1"/>
  <c r="AB289" i="1"/>
  <c r="U358" i="1"/>
  <c r="AC358" i="1"/>
  <c r="AD358" i="1" s="1"/>
  <c r="AB263" i="1"/>
  <c r="AC263" i="1"/>
  <c r="AD263" i="1" s="1"/>
  <c r="AF294" i="1"/>
  <c r="AG294" i="1" s="1"/>
  <c r="AH294" i="1" s="1"/>
  <c r="U367" i="1"/>
  <c r="AB367" i="1"/>
  <c r="U407" i="1"/>
  <c r="AG407" i="1" s="1"/>
  <c r="AH407" i="1" s="1"/>
  <c r="AB407" i="1"/>
  <c r="AF532" i="1"/>
  <c r="AG532" i="1"/>
  <c r="AH532" i="1" s="1"/>
  <c r="U540" i="1"/>
  <c r="AC540" i="1"/>
  <c r="AD540" i="1" s="1"/>
  <c r="AB540" i="1"/>
  <c r="AB477" i="1"/>
  <c r="AC477" i="1"/>
  <c r="AD477" i="1" s="1"/>
  <c r="U268" i="1"/>
  <c r="AC268" i="1"/>
  <c r="AD268" i="1" s="1"/>
  <c r="AF889" i="1"/>
  <c r="AG889" i="1" s="1"/>
  <c r="AH889" i="1" s="1"/>
  <c r="AG679" i="1"/>
  <c r="AH679" i="1" s="1"/>
  <c r="AF827" i="1"/>
  <c r="AG827" i="1" s="1"/>
  <c r="AH827" i="1" s="1"/>
  <c r="AF804" i="1"/>
  <c r="AG804" i="1"/>
  <c r="AH804" i="1" s="1"/>
  <c r="AF854" i="1"/>
  <c r="AG854" i="1"/>
  <c r="AH854" i="1" s="1"/>
  <c r="AG602" i="1"/>
  <c r="AH602" i="1" s="1"/>
  <c r="AF602" i="1"/>
  <c r="AF650" i="1"/>
  <c r="AG650" i="1" s="1"/>
  <c r="AH650" i="1" s="1"/>
  <c r="AF987" i="1"/>
  <c r="AG987" i="1"/>
  <c r="AH987" i="1" s="1"/>
  <c r="U958" i="1"/>
  <c r="AC958" i="1"/>
  <c r="AD958" i="1" s="1"/>
  <c r="AC595" i="1"/>
  <c r="AD595" i="1" s="1"/>
  <c r="AB595" i="1"/>
  <c r="U595" i="1"/>
  <c r="U742" i="1"/>
  <c r="AG742" i="1" s="1"/>
  <c r="AH742" i="1" s="1"/>
  <c r="AB742" i="1"/>
  <c r="T951" i="1"/>
  <c r="V951" i="1"/>
  <c r="T950" i="1"/>
  <c r="V950" i="1"/>
  <c r="T937" i="1"/>
  <c r="V937" i="1"/>
  <c r="AC415" i="1"/>
  <c r="AD415" i="1" s="1"/>
  <c r="AB415" i="1"/>
  <c r="AF206" i="1"/>
  <c r="AG206" i="1" s="1"/>
  <c r="AH206" i="1" s="1"/>
  <c r="AB314" i="1"/>
  <c r="AG238" i="1"/>
  <c r="AH238" i="1" s="1"/>
  <c r="AF490" i="1"/>
  <c r="AG490" i="1" s="1"/>
  <c r="AH490" i="1" s="1"/>
  <c r="AF572" i="1"/>
  <c r="AG572" i="1" s="1"/>
  <c r="AH572" i="1" s="1"/>
  <c r="AG460" i="1"/>
  <c r="AH460" i="1" s="1"/>
  <c r="AG227" i="1"/>
  <c r="AH227" i="1" s="1"/>
  <c r="AB265" i="1"/>
  <c r="AC265" i="1"/>
  <c r="AD265" i="1" s="1"/>
  <c r="U265" i="1"/>
  <c r="AB306" i="1"/>
  <c r="AG293" i="1"/>
  <c r="AH293" i="1" s="1"/>
  <c r="AF293" i="1"/>
  <c r="AB380" i="1"/>
  <c r="U380" i="1"/>
  <c r="AB310" i="1"/>
  <c r="U310" i="1"/>
  <c r="AG310" i="1" s="1"/>
  <c r="AH310" i="1" s="1"/>
  <c r="U264" i="1"/>
  <c r="AC264" i="1"/>
  <c r="AD264" i="1" s="1"/>
  <c r="AB287" i="1"/>
  <c r="U287" i="1"/>
  <c r="AB305" i="1"/>
  <c r="AC534" i="1"/>
  <c r="AD534" i="1" s="1"/>
  <c r="AB534" i="1"/>
  <c r="AF933" i="1"/>
  <c r="AG933" i="1" s="1"/>
  <c r="AH933" i="1" s="1"/>
  <c r="AF833" i="1"/>
  <c r="AG833" i="1"/>
  <c r="AH833" i="1" s="1"/>
  <c r="AC948" i="1"/>
  <c r="AD948" i="1" s="1"/>
  <c r="U948" i="1"/>
  <c r="AB948" i="1"/>
  <c r="U553" i="1"/>
  <c r="AC553" i="1"/>
  <c r="AD553" i="1" s="1"/>
  <c r="AB417" i="1"/>
  <c r="U504" i="1"/>
  <c r="AG504" i="1" s="1"/>
  <c r="AH504" i="1" s="1"/>
  <c r="U512" i="1"/>
  <c r="AG512" i="1" s="1"/>
  <c r="AH512" i="1" s="1"/>
  <c r="AF924" i="1"/>
  <c r="AG924" i="1"/>
  <c r="AH924" i="1" s="1"/>
  <c r="AF894" i="1"/>
  <c r="AG894" i="1"/>
  <c r="AH894" i="1" s="1"/>
  <c r="AF805" i="1"/>
  <c r="AG805" i="1" s="1"/>
  <c r="AH805" i="1" s="1"/>
  <c r="AF591" i="1"/>
  <c r="AG591" i="1" s="1"/>
  <c r="AH591" i="1" s="1"/>
  <c r="AF842" i="1"/>
  <c r="AG842" i="1"/>
  <c r="AH842" i="1" s="1"/>
  <c r="AC633" i="1"/>
  <c r="AD633" i="1" s="1"/>
  <c r="U633" i="1"/>
  <c r="AC917" i="1"/>
  <c r="AD917" i="1" s="1"/>
  <c r="U917" i="1"/>
  <c r="AB917" i="1"/>
  <c r="AF992" i="1"/>
  <c r="AG992" i="1"/>
  <c r="AH992" i="1" s="1"/>
  <c r="AF756" i="1"/>
  <c r="AG756" i="1"/>
  <c r="AH756" i="1" s="1"/>
  <c r="AF739" i="1"/>
  <c r="AG739" i="1" s="1"/>
  <c r="AH739" i="1" s="1"/>
  <c r="T991" i="1"/>
  <c r="AB991" i="1"/>
  <c r="V984" i="1"/>
  <c r="T984" i="1"/>
  <c r="AB984" i="1" s="1"/>
  <c r="V913" i="1"/>
  <c r="T913" i="1"/>
  <c r="AC765" i="1"/>
  <c r="AD765" i="1" s="1"/>
  <c r="AB765" i="1"/>
  <c r="AG783" i="1"/>
  <c r="AH783" i="1" s="1"/>
  <c r="AF783" i="1"/>
  <c r="U338" i="1"/>
  <c r="AG338" i="1" s="1"/>
  <c r="AH338" i="1" s="1"/>
  <c r="AF890" i="1"/>
  <c r="AG890" i="1" s="1"/>
  <c r="AH890" i="1" s="1"/>
  <c r="AF789" i="1"/>
  <c r="AG789" i="1" s="1"/>
  <c r="AH789" i="1" s="1"/>
  <c r="AF847" i="1"/>
  <c r="AG847" i="1"/>
  <c r="AH847" i="1" s="1"/>
  <c r="AF788" i="1"/>
  <c r="AG788" i="1"/>
  <c r="AH788" i="1" s="1"/>
  <c r="AF862" i="1"/>
  <c r="AG862" i="1" s="1"/>
  <c r="AH862" i="1" s="1"/>
  <c r="AG816" i="1"/>
  <c r="AH816" i="1" s="1"/>
  <c r="AF673" i="1"/>
  <c r="AG673" i="1" s="1"/>
  <c r="AH673" i="1" s="1"/>
  <c r="AF683" i="1"/>
  <c r="AG683" i="1" s="1"/>
  <c r="AH683" i="1" s="1"/>
  <c r="AB908" i="1"/>
  <c r="U915" i="1"/>
  <c r="AC915" i="1"/>
  <c r="AD915" i="1" s="1"/>
  <c r="AC955" i="1"/>
  <c r="AD955" i="1" s="1"/>
  <c r="U955" i="1"/>
  <c r="AB795" i="1"/>
  <c r="AC795" i="1"/>
  <c r="AD795" i="1" s="1"/>
  <c r="U861" i="1"/>
  <c r="AC861" i="1"/>
  <c r="AD861" i="1" s="1"/>
  <c r="AF708" i="1"/>
  <c r="AG708" i="1"/>
  <c r="AH708" i="1" s="1"/>
  <c r="AG603" i="1"/>
  <c r="AH603" i="1" s="1"/>
  <c r="AC744" i="1"/>
  <c r="AD744" i="1" s="1"/>
  <c r="AB744" i="1"/>
  <c r="U744" i="1"/>
  <c r="AG773" i="1"/>
  <c r="AH773" i="1" s="1"/>
  <c r="V969" i="1"/>
  <c r="T969" i="1"/>
  <c r="AG806" i="1"/>
  <c r="AH806" i="1" s="1"/>
  <c r="AG895" i="1"/>
  <c r="AH895" i="1" s="1"/>
  <c r="AF852" i="1"/>
  <c r="AG852" i="1" s="1"/>
  <c r="AH852" i="1" s="1"/>
  <c r="AC657" i="1"/>
  <c r="AD657" i="1" s="1"/>
  <c r="AB657" i="1"/>
  <c r="AF694" i="1"/>
  <c r="AG694" i="1" s="1"/>
  <c r="AH694" i="1" s="1"/>
  <c r="AC821" i="1"/>
  <c r="AD821" i="1" s="1"/>
  <c r="U821" i="1"/>
  <c r="AB894" i="1"/>
  <c r="U894" i="1"/>
  <c r="AG908" i="1"/>
  <c r="AH908" i="1" s="1"/>
  <c r="AC838" i="1"/>
  <c r="AD838" i="1" s="1"/>
  <c r="AB838" i="1"/>
  <c r="U838" i="1"/>
  <c r="AC851" i="1"/>
  <c r="AD851" i="1" s="1"/>
  <c r="AB851" i="1"/>
  <c r="AG975" i="1"/>
  <c r="AH975" i="1" s="1"/>
  <c r="U683" i="1"/>
  <c r="AB683" i="1"/>
  <c r="AG977" i="1"/>
  <c r="AH977" i="1" s="1"/>
  <c r="AC738" i="1"/>
  <c r="AD738" i="1" s="1"/>
  <c r="AB738" i="1"/>
  <c r="AB669" i="1"/>
  <c r="U669" i="1"/>
  <c r="AC669" i="1"/>
  <c r="AD669" i="1" s="1"/>
  <c r="U637" i="1"/>
  <c r="AC637" i="1"/>
  <c r="AD637" i="1" s="1"/>
  <c r="AB637" i="1"/>
  <c r="U966" i="1"/>
  <c r="AB966" i="1"/>
  <c r="AC966" i="1"/>
  <c r="AD966" i="1" s="1"/>
  <c r="AB954" i="1"/>
  <c r="T954" i="1"/>
  <c r="AC273" i="1"/>
  <c r="AD273" i="1" s="1"/>
  <c r="U296" i="1"/>
  <c r="AC529" i="1"/>
  <c r="AD529" i="1" s="1"/>
  <c r="AG796" i="1"/>
  <c r="AH796" i="1" s="1"/>
  <c r="AF816" i="1"/>
  <c r="AG840" i="1"/>
  <c r="AH840" i="1" s="1"/>
  <c r="AG831" i="1"/>
  <c r="AH831" i="1" s="1"/>
  <c r="AF949" i="1"/>
  <c r="AG949" i="1" s="1"/>
  <c r="AH949" i="1" s="1"/>
  <c r="AF593" i="1"/>
  <c r="AG593" i="1"/>
  <c r="AH593" i="1" s="1"/>
  <c r="AG845" i="1"/>
  <c r="AH845" i="1" s="1"/>
  <c r="AG808" i="1"/>
  <c r="AH808" i="1" s="1"/>
  <c r="U601" i="1"/>
  <c r="AG601" i="1" s="1"/>
  <c r="AH601" i="1" s="1"/>
  <c r="AB601" i="1"/>
  <c r="AB633" i="1"/>
  <c r="AF709" i="1"/>
  <c r="AG709" i="1" s="1"/>
  <c r="AH709" i="1" s="1"/>
  <c r="AG666" i="1"/>
  <c r="AH666" i="1" s="1"/>
  <c r="AF666" i="1"/>
  <c r="AF718" i="1"/>
  <c r="AG718" i="1" s="1"/>
  <c r="AH718" i="1" s="1"/>
  <c r="AC922" i="1"/>
  <c r="AD922" i="1" s="1"/>
  <c r="AB922" i="1"/>
  <c r="AC947" i="1"/>
  <c r="AD947" i="1" s="1"/>
  <c r="U947" i="1"/>
  <c r="AB947" i="1"/>
  <c r="AF733" i="1"/>
  <c r="AG733" i="1" s="1"/>
  <c r="AH733" i="1" s="1"/>
  <c r="U963" i="1"/>
  <c r="AC963" i="1"/>
  <c r="AD963" i="1" s="1"/>
  <c r="AB963" i="1"/>
  <c r="R913" i="1"/>
  <c r="S913" i="1" s="1"/>
  <c r="AC809" i="1"/>
  <c r="AD809" i="1" s="1"/>
  <c r="U809" i="1"/>
  <c r="AB809" i="1"/>
  <c r="AG671" i="1"/>
  <c r="AH671" i="1" s="1"/>
  <c r="AG693" i="1"/>
  <c r="AH693" i="1" s="1"/>
  <c r="AB887" i="1"/>
  <c r="AG651" i="1"/>
  <c r="AH651" i="1" s="1"/>
  <c r="AF651" i="1"/>
  <c r="AG736" i="1"/>
  <c r="AH736" i="1" s="1"/>
  <c r="AB992" i="1"/>
  <c r="U992" i="1"/>
  <c r="U972" i="1"/>
  <c r="AC972" i="1"/>
  <c r="AD972" i="1" s="1"/>
  <c r="T943" i="1"/>
  <c r="V943" i="1"/>
  <c r="V942" i="1"/>
  <c r="T942" i="1"/>
  <c r="AB897" i="1"/>
  <c r="AB854" i="1"/>
  <c r="AF626" i="1"/>
  <c r="AG626" i="1"/>
  <c r="AH626" i="1" s="1"/>
  <c r="AC587" i="1"/>
  <c r="AD587" i="1" s="1"/>
  <c r="U587" i="1"/>
  <c r="AF690" i="1"/>
  <c r="AG690" i="1"/>
  <c r="AH690" i="1" s="1"/>
  <c r="T918" i="1"/>
  <c r="AC926" i="1"/>
  <c r="AD926" i="1" s="1"/>
  <c r="U926" i="1"/>
  <c r="AB926" i="1"/>
  <c r="T881" i="1"/>
  <c r="U607" i="1"/>
  <c r="AB607" i="1"/>
  <c r="AC607" i="1"/>
  <c r="AD607" i="1" s="1"/>
  <c r="AF620" i="1"/>
  <c r="AG620" i="1" s="1"/>
  <c r="AH620" i="1" s="1"/>
  <c r="AC608" i="1"/>
  <c r="AD608" i="1" s="1"/>
  <c r="AB608" i="1"/>
  <c r="AC699" i="1"/>
  <c r="AD699" i="1" s="1"/>
  <c r="U699" i="1"/>
  <c r="AB712" i="1"/>
  <c r="AC712" i="1"/>
  <c r="AD712" i="1" s="1"/>
  <c r="U712" i="1"/>
  <c r="U994" i="1"/>
  <c r="AC994" i="1"/>
  <c r="AD994" i="1" s="1"/>
  <c r="AB994" i="1"/>
  <c r="T976" i="1"/>
  <c r="AB976" i="1" s="1"/>
  <c r="AF687" i="1"/>
  <c r="AG687" i="1"/>
  <c r="AH687" i="1" s="1"/>
  <c r="U796" i="1"/>
  <c r="AB796" i="1"/>
  <c r="AB893" i="1"/>
  <c r="V919" i="1"/>
  <c r="U945" i="1"/>
  <c r="AG945" i="1" s="1"/>
  <c r="AH945" i="1" s="1"/>
  <c r="AB945" i="1"/>
  <c r="AB876" i="1"/>
  <c r="AC876" i="1"/>
  <c r="AD876" i="1" s="1"/>
  <c r="AB636" i="1"/>
  <c r="AC636" i="1"/>
  <c r="AD636" i="1" s="1"/>
  <c r="AC682" i="1"/>
  <c r="AD682" i="1" s="1"/>
  <c r="U682" i="1"/>
  <c r="U706" i="1"/>
  <c r="AC706" i="1"/>
  <c r="AD706" i="1" s="1"/>
  <c r="AF785" i="1"/>
  <c r="AG785" i="1"/>
  <c r="AH785" i="1" s="1"/>
  <c r="AF780" i="1"/>
  <c r="AG780" i="1"/>
  <c r="AH780" i="1" s="1"/>
  <c r="AF749" i="1"/>
  <c r="AG749" i="1"/>
  <c r="AH749" i="1" s="1"/>
  <c r="AC644" i="1"/>
  <c r="AD644" i="1" s="1"/>
  <c r="U644" i="1"/>
  <c r="AB644" i="1"/>
  <c r="AC596" i="1"/>
  <c r="AD596" i="1" s="1"/>
  <c r="U596" i="1"/>
  <c r="AG619" i="1"/>
  <c r="AH619" i="1" s="1"/>
  <c r="T961" i="1"/>
  <c r="V961" i="1"/>
  <c r="V905" i="1"/>
  <c r="T905" i="1"/>
  <c r="V886" i="1"/>
  <c r="T886" i="1"/>
  <c r="AF648" i="1"/>
  <c r="AG648" i="1"/>
  <c r="AH648" i="1" s="1"/>
  <c r="AG757" i="1"/>
  <c r="AH757" i="1" s="1"/>
  <c r="U930" i="1"/>
  <c r="AB930" i="1"/>
  <c r="AC930" i="1"/>
  <c r="AD930" i="1" s="1"/>
  <c r="AG588" i="1"/>
  <c r="AH588" i="1" s="1"/>
  <c r="AF696" i="1"/>
  <c r="AG696" i="1"/>
  <c r="AH696" i="1" s="1"/>
  <c r="AF983" i="1"/>
  <c r="AG983" i="1" s="1"/>
  <c r="AH983" i="1" s="1"/>
  <c r="U868" i="1"/>
  <c r="AC868" i="1"/>
  <c r="AD868" i="1" s="1"/>
  <c r="AF707" i="1"/>
  <c r="AG707" i="1" s="1"/>
  <c r="AH707" i="1" s="1"/>
  <c r="AF759" i="1"/>
  <c r="AG759" i="1"/>
  <c r="AH759" i="1" s="1"/>
  <c r="U613" i="1"/>
  <c r="AC613" i="1"/>
  <c r="AD613" i="1" s="1"/>
  <c r="AF988" i="1"/>
  <c r="AG988" i="1" s="1"/>
  <c r="AH988" i="1" s="1"/>
  <c r="V982" i="1"/>
  <c r="T982" i="1"/>
  <c r="U979" i="1"/>
  <c r="AC979" i="1"/>
  <c r="AD979" i="1" s="1"/>
  <c r="R969" i="1"/>
  <c r="S969" i="1" s="1"/>
  <c r="R950" i="1"/>
  <c r="S950" i="1" s="1"/>
  <c r="R928" i="1"/>
  <c r="S928" i="1" s="1"/>
  <c r="T911" i="1"/>
  <c r="V911" i="1"/>
  <c r="T910" i="1"/>
  <c r="AB861" i="1"/>
  <c r="AG787" i="1"/>
  <c r="AH787" i="1" s="1"/>
  <c r="AF782" i="1"/>
  <c r="AG782" i="1"/>
  <c r="AH782" i="1" s="1"/>
  <c r="AF750" i="1"/>
  <c r="AG750" i="1"/>
  <c r="AH750" i="1" s="1"/>
  <c r="AB820" i="1"/>
  <c r="AB837" i="1"/>
  <c r="AB850" i="1"/>
  <c r="V854" i="1"/>
  <c r="AG659" i="1"/>
  <c r="AH659" i="1" s="1"/>
  <c r="AB781" i="1"/>
  <c r="U781" i="1"/>
  <c r="U630" i="1"/>
  <c r="AC630" i="1"/>
  <c r="AD630" i="1" s="1"/>
  <c r="AB753" i="1"/>
  <c r="U753" i="1"/>
  <c r="AC753" i="1"/>
  <c r="AD753" i="1" s="1"/>
  <c r="AB689" i="1"/>
  <c r="AC689" i="1"/>
  <c r="AD689" i="1" s="1"/>
  <c r="V997" i="1"/>
  <c r="T997" i="1"/>
  <c r="R976" i="1"/>
  <c r="S976" i="1" s="1"/>
  <c r="R972" i="1"/>
  <c r="S972" i="1" s="1"/>
  <c r="T878" i="1"/>
  <c r="AB875" i="1"/>
  <c r="AB846" i="1"/>
  <c r="AB824" i="1"/>
  <c r="AB821" i="1"/>
  <c r="V799" i="1"/>
  <c r="T799" i="1"/>
  <c r="V792" i="1"/>
  <c r="T792" i="1"/>
  <c r="AB856" i="1"/>
  <c r="V818" i="1"/>
  <c r="T818" i="1"/>
  <c r="R809" i="1"/>
  <c r="S809" i="1" s="1"/>
  <c r="AF743" i="1"/>
  <c r="AG743" i="1" s="1"/>
  <c r="AH743" i="1" s="1"/>
  <c r="R854" i="1"/>
  <c r="S854" i="1" s="1"/>
  <c r="R836" i="1"/>
  <c r="S836" i="1" s="1"/>
  <c r="AB785" i="1"/>
  <c r="AC761" i="1"/>
  <c r="AD761" i="1" s="1"/>
  <c r="AB761" i="1"/>
  <c r="R736" i="1"/>
  <c r="S736" i="1" s="1"/>
  <c r="V704" i="1"/>
  <c r="T704" i="1"/>
  <c r="U684" i="1"/>
  <c r="AC684" i="1"/>
  <c r="AD684" i="1" s="1"/>
  <c r="T662" i="1"/>
  <c r="V662" i="1"/>
  <c r="AG745" i="1"/>
  <c r="AH745" i="1" s="1"/>
  <c r="V732" i="1"/>
  <c r="T732" i="1"/>
  <c r="AB717" i="1"/>
  <c r="AB705" i="1"/>
  <c r="T705" i="1"/>
  <c r="T677" i="1"/>
  <c r="AB677" i="1"/>
  <c r="T675" i="1"/>
  <c r="V675" i="1"/>
  <c r="AG642" i="1"/>
  <c r="AH642" i="1" s="1"/>
  <c r="AG661" i="1"/>
  <c r="AH661" i="1" s="1"/>
  <c r="AB900" i="1"/>
  <c r="AB932" i="1"/>
  <c r="T848" i="1"/>
  <c r="AB688" i="1"/>
  <c r="AC688" i="1"/>
  <c r="AD688" i="1" s="1"/>
  <c r="U720" i="1"/>
  <c r="AG720" i="1" s="1"/>
  <c r="AH720" i="1" s="1"/>
  <c r="AB720" i="1"/>
  <c r="AB985" i="1"/>
  <c r="V978" i="1"/>
  <c r="T978" i="1"/>
  <c r="V974" i="1"/>
  <c r="T974" i="1"/>
  <c r="T853" i="1"/>
  <c r="V853" i="1"/>
  <c r="T685" i="1"/>
  <c r="V685" i="1"/>
  <c r="T681" i="1"/>
  <c r="T680" i="1"/>
  <c r="AB680" i="1"/>
  <c r="AG616" i="1"/>
  <c r="AH616" i="1" s="1"/>
  <c r="AC990" i="1"/>
  <c r="AD990" i="1" s="1"/>
  <c r="U990" i="1"/>
  <c r="U971" i="1"/>
  <c r="AC971" i="1"/>
  <c r="AD971" i="1" s="1"/>
  <c r="U989" i="1"/>
  <c r="AC989" i="1"/>
  <c r="AD989" i="1" s="1"/>
  <c r="R968" i="1"/>
  <c r="S968" i="1" s="1"/>
  <c r="U964" i="1"/>
  <c r="AC964" i="1"/>
  <c r="AD964" i="1" s="1"/>
  <c r="T957" i="1"/>
  <c r="AB916" i="1"/>
  <c r="T916" i="1"/>
  <c r="T888" i="1"/>
  <c r="V888" i="1"/>
  <c r="R846" i="1"/>
  <c r="S846" i="1" s="1"/>
  <c r="AC724" i="1"/>
  <c r="AD724" i="1" s="1"/>
  <c r="U724" i="1"/>
  <c r="AB904" i="1"/>
  <c r="AC741" i="1"/>
  <c r="AD741" i="1" s="1"/>
  <c r="AB741" i="1"/>
  <c r="U741" i="1"/>
  <c r="AC781" i="1"/>
  <c r="AD781" i="1" s="1"/>
  <c r="AF786" i="1"/>
  <c r="AG786" i="1" s="1"/>
  <c r="AH786" i="1" s="1"/>
  <c r="V970" i="1"/>
  <c r="AB957" i="1"/>
  <c r="R878" i="1"/>
  <c r="S878" i="1" s="1"/>
  <c r="T846" i="1"/>
  <c r="AB843" i="1"/>
  <c r="T772" i="1"/>
  <c r="R730" i="1"/>
  <c r="S730" i="1" s="1"/>
  <c r="T1000" i="1"/>
  <c r="R987" i="1"/>
  <c r="S987" i="1" s="1"/>
  <c r="R860" i="1"/>
  <c r="S860" i="1" s="1"/>
  <c r="R849" i="1"/>
  <c r="S849" i="1" s="1"/>
  <c r="R828" i="1"/>
  <c r="S828" i="1" s="1"/>
  <c r="R798" i="1"/>
  <c r="S798" i="1" s="1"/>
  <c r="R796" i="1"/>
  <c r="S796" i="1" s="1"/>
  <c r="R792" i="1"/>
  <c r="S792" i="1" s="1"/>
  <c r="R729" i="1"/>
  <c r="S729" i="1" s="1"/>
  <c r="AB707" i="1"/>
  <c r="T702" i="1"/>
  <c r="V691" i="1"/>
  <c r="T691" i="1"/>
  <c r="AB870" i="1"/>
  <c r="AG647" i="1"/>
  <c r="AH647" i="1" s="1"/>
  <c r="R981" i="1"/>
  <c r="S981" i="1" s="1"/>
  <c r="V977" i="1"/>
  <c r="V975" i="1"/>
  <c r="R970" i="1"/>
  <c r="S970" i="1" s="1"/>
  <c r="T967" i="1"/>
  <c r="V967" i="1"/>
  <c r="R949" i="1"/>
  <c r="S949" i="1" s="1"/>
  <c r="R917" i="1"/>
  <c r="S917" i="1" s="1"/>
  <c r="R885" i="1"/>
  <c r="S885" i="1" s="1"/>
  <c r="R850" i="1"/>
  <c r="S850" i="1" s="1"/>
  <c r="T775" i="1"/>
  <c r="R739" i="1"/>
  <c r="S739" i="1" s="1"/>
  <c r="AB568" i="1"/>
  <c r="AB734" i="1"/>
  <c r="T996" i="1"/>
  <c r="R973" i="1"/>
  <c r="S973" i="1" s="1"/>
  <c r="R957" i="1"/>
  <c r="S957" i="1" s="1"/>
  <c r="R893" i="1"/>
  <c r="S893" i="1" s="1"/>
  <c r="R819" i="1"/>
  <c r="S819" i="1" s="1"/>
  <c r="T725" i="1"/>
  <c r="T717" i="1"/>
  <c r="R699" i="1"/>
  <c r="S699" i="1" s="1"/>
  <c r="T981" i="1"/>
  <c r="R760" i="1"/>
  <c r="S760" i="1" s="1"/>
  <c r="V517" i="1"/>
  <c r="T517" i="1"/>
  <c r="R671" i="1"/>
  <c r="S671" i="1" s="1"/>
  <c r="T660" i="1"/>
  <c r="V660" i="1"/>
  <c r="AB659" i="1"/>
  <c r="V480" i="1"/>
  <c r="T480" i="1"/>
  <c r="R665" i="1"/>
  <c r="S665" i="1" s="1"/>
  <c r="R724" i="1"/>
  <c r="S724" i="1" s="1"/>
  <c r="R674" i="1"/>
  <c r="S674" i="1" s="1"/>
  <c r="R651" i="1"/>
  <c r="S651" i="1" s="1"/>
  <c r="T623" i="1"/>
  <c r="V598" i="1"/>
  <c r="T598" i="1"/>
  <c r="R679" i="1"/>
  <c r="S679" i="1" s="1"/>
  <c r="AC548" i="1"/>
  <c r="AD548" i="1" s="1"/>
  <c r="R786" i="1"/>
  <c r="S786" i="1" s="1"/>
  <c r="T716" i="1"/>
  <c r="R702" i="1"/>
  <c r="S702" i="1" s="1"/>
  <c r="R696" i="1"/>
  <c r="S696" i="1" s="1"/>
  <c r="T605" i="1"/>
  <c r="R592" i="1"/>
  <c r="S592" i="1" s="1"/>
  <c r="T584" i="1"/>
  <c r="R476" i="1"/>
  <c r="S476" i="1" s="1"/>
  <c r="R336" i="1"/>
  <c r="S336" i="1" s="1"/>
  <c r="AB491" i="1"/>
  <c r="T597" i="1"/>
  <c r="R579" i="1"/>
  <c r="S579" i="1" s="1"/>
  <c r="AB463" i="1"/>
  <c r="T366" i="1"/>
  <c r="V366" i="1"/>
  <c r="R509" i="1"/>
  <c r="S509" i="1" s="1"/>
  <c r="R501" i="1"/>
  <c r="S501" i="1" s="1"/>
  <c r="R462" i="1"/>
  <c r="S462" i="1" s="1"/>
  <c r="R342" i="1"/>
  <c r="S342" i="1" s="1"/>
  <c r="V325" i="1"/>
  <c r="T568" i="1"/>
  <c r="T562" i="1"/>
  <c r="R479" i="1"/>
  <c r="S479" i="1" s="1"/>
  <c r="AB354" i="1"/>
  <c r="AB553" i="1"/>
  <c r="R593" i="1"/>
  <c r="S593" i="1" s="1"/>
  <c r="R589" i="1"/>
  <c r="S589" i="1" s="1"/>
  <c r="T556" i="1"/>
  <c r="R486" i="1"/>
  <c r="S486" i="1" s="1"/>
  <c r="R472" i="1"/>
  <c r="S472" i="1" s="1"/>
  <c r="R458" i="1"/>
  <c r="S458" i="1" s="1"/>
  <c r="T406" i="1"/>
  <c r="T446" i="1"/>
  <c r="T421" i="1"/>
  <c r="AB335" i="1"/>
  <c r="AB234" i="1"/>
  <c r="T370" i="1"/>
  <c r="AB328" i="1"/>
  <c r="R328" i="1"/>
  <c r="S328" i="1" s="1"/>
  <c r="R258" i="1"/>
  <c r="S258" i="1" s="1"/>
  <c r="R229" i="1"/>
  <c r="S229" i="1" s="1"/>
  <c r="V416" i="1"/>
  <c r="AB207" i="1"/>
  <c r="AB209" i="1"/>
  <c r="T190" i="1"/>
  <c r="V190" i="1"/>
  <c r="AB233" i="1"/>
  <c r="R86" i="1"/>
  <c r="S86" i="1" s="1"/>
  <c r="AA86" i="1"/>
  <c r="AB86" i="1" s="1"/>
  <c r="AC86" i="1" s="1"/>
  <c r="AD86" i="1" s="1"/>
  <c r="AB188" i="1"/>
  <c r="T119" i="1"/>
  <c r="V119" i="1"/>
  <c r="AB120" i="1"/>
  <c r="T89" i="1"/>
  <c r="R67" i="1"/>
  <c r="S67" i="1" s="1"/>
  <c r="AA67" i="1"/>
  <c r="AB67" i="1" s="1"/>
  <c r="AC67" i="1" s="1"/>
  <c r="AD67" i="1" s="1"/>
  <c r="AF40" i="1" l="1"/>
  <c r="AG40" i="1"/>
  <c r="AH40" i="1" s="1"/>
  <c r="AF69" i="1"/>
  <c r="AG69" i="1" s="1"/>
  <c r="AH69" i="1" s="1"/>
  <c r="AF27" i="1"/>
  <c r="AG27" i="1" s="1"/>
  <c r="AH27" i="1" s="1"/>
  <c r="AF75" i="1"/>
  <c r="AG75" i="1"/>
  <c r="AH75" i="1" s="1"/>
  <c r="AF31" i="1"/>
  <c r="AG31" i="1"/>
  <c r="AH31" i="1" s="1"/>
  <c r="AF19" i="1"/>
  <c r="AG19" i="1"/>
  <c r="AH19" i="1" s="1"/>
  <c r="AF64" i="1"/>
  <c r="AG64" i="1" s="1"/>
  <c r="AH64" i="1" s="1"/>
  <c r="AF38" i="1"/>
  <c r="AG38" i="1" s="1"/>
  <c r="AH38" i="1" s="1"/>
  <c r="AF33" i="1"/>
  <c r="AG33" i="1" s="1"/>
  <c r="AH33" i="1" s="1"/>
  <c r="AF18" i="1"/>
  <c r="AG18" i="1"/>
  <c r="AH18" i="1" s="1"/>
  <c r="AC702" i="1"/>
  <c r="AD702" i="1" s="1"/>
  <c r="AB702" i="1"/>
  <c r="U702" i="1"/>
  <c r="U957" i="1"/>
  <c r="AC957" i="1"/>
  <c r="AD957" i="1" s="1"/>
  <c r="AF868" i="1"/>
  <c r="AG868" i="1" s="1"/>
  <c r="AH868" i="1" s="1"/>
  <c r="AC881" i="1"/>
  <c r="AD881" i="1" s="1"/>
  <c r="U881" i="1"/>
  <c r="AB881" i="1"/>
  <c r="AF669" i="1"/>
  <c r="AG669" i="1"/>
  <c r="AH669" i="1" s="1"/>
  <c r="AC421" i="1"/>
  <c r="AD421" i="1" s="1"/>
  <c r="AB421" i="1"/>
  <c r="U421" i="1"/>
  <c r="AB716" i="1"/>
  <c r="AC716" i="1"/>
  <c r="AD716" i="1" s="1"/>
  <c r="U716" i="1"/>
  <c r="AC775" i="1"/>
  <c r="AD775" i="1" s="1"/>
  <c r="AB775" i="1"/>
  <c r="U775" i="1"/>
  <c r="AF990" i="1"/>
  <c r="AG990" i="1" s="1"/>
  <c r="AH990" i="1" s="1"/>
  <c r="AF922" i="1"/>
  <c r="AG922" i="1" s="1"/>
  <c r="AH922" i="1" s="1"/>
  <c r="AG688" i="1"/>
  <c r="AH688" i="1" s="1"/>
  <c r="AF688" i="1"/>
  <c r="AB818" i="1"/>
  <c r="AC818" i="1"/>
  <c r="AD818" i="1" s="1"/>
  <c r="U818" i="1"/>
  <c r="AF613" i="1"/>
  <c r="AG613" i="1" s="1"/>
  <c r="AH613" i="1" s="1"/>
  <c r="AB961" i="1"/>
  <c r="U961" i="1"/>
  <c r="AC961" i="1"/>
  <c r="AD961" i="1" s="1"/>
  <c r="AF994" i="1"/>
  <c r="AG994" i="1" s="1"/>
  <c r="AH994" i="1" s="1"/>
  <c r="AF358" i="1"/>
  <c r="AG358" i="1" s="1"/>
  <c r="AH358" i="1" s="1"/>
  <c r="AF299" i="1"/>
  <c r="AG299" i="1" s="1"/>
  <c r="AH299" i="1" s="1"/>
  <c r="U974" i="1"/>
  <c r="AB974" i="1"/>
  <c r="AC974" i="1"/>
  <c r="AD974" i="1" s="1"/>
  <c r="AF926" i="1"/>
  <c r="AG926" i="1"/>
  <c r="AH926" i="1" s="1"/>
  <c r="U969" i="1"/>
  <c r="AC969" i="1"/>
  <c r="AD969" i="1" s="1"/>
  <c r="AF217" i="1"/>
  <c r="AG217" i="1" s="1"/>
  <c r="AH217" i="1" s="1"/>
  <c r="AF169" i="1"/>
  <c r="AG169" i="1"/>
  <c r="AH169" i="1" s="1"/>
  <c r="AC556" i="1"/>
  <c r="AD556" i="1" s="1"/>
  <c r="U556" i="1"/>
  <c r="AB556" i="1"/>
  <c r="U623" i="1"/>
  <c r="AB623" i="1"/>
  <c r="AC623" i="1"/>
  <c r="AD623" i="1" s="1"/>
  <c r="AC717" i="1"/>
  <c r="AD717" i="1" s="1"/>
  <c r="U717" i="1"/>
  <c r="U967" i="1"/>
  <c r="AB967" i="1"/>
  <c r="AC967" i="1"/>
  <c r="AD967" i="1" s="1"/>
  <c r="AF741" i="1"/>
  <c r="AG741" i="1" s="1"/>
  <c r="AH741" i="1" s="1"/>
  <c r="U799" i="1"/>
  <c r="AC799" i="1"/>
  <c r="AD799" i="1" s="1"/>
  <c r="AB799" i="1"/>
  <c r="AF630" i="1"/>
  <c r="AG630" i="1"/>
  <c r="AH630" i="1" s="1"/>
  <c r="AF930" i="1"/>
  <c r="AG930" i="1"/>
  <c r="AH930" i="1" s="1"/>
  <c r="AB905" i="1"/>
  <c r="AC905" i="1"/>
  <c r="AD905" i="1" s="1"/>
  <c r="U905" i="1"/>
  <c r="AG706" i="1"/>
  <c r="AH706" i="1" s="1"/>
  <c r="AF706" i="1"/>
  <c r="AF947" i="1"/>
  <c r="AG947" i="1" s="1"/>
  <c r="AH947" i="1" s="1"/>
  <c r="AC954" i="1"/>
  <c r="AD954" i="1" s="1"/>
  <c r="U954" i="1"/>
  <c r="AF917" i="1"/>
  <c r="AG917" i="1" s="1"/>
  <c r="AH917" i="1" s="1"/>
  <c r="AF595" i="1"/>
  <c r="AG595" i="1" s="1"/>
  <c r="AH595" i="1" s="1"/>
  <c r="AF638" i="1"/>
  <c r="AG638" i="1" s="1"/>
  <c r="AH638" i="1" s="1"/>
  <c r="AF559" i="1"/>
  <c r="AG559" i="1" s="1"/>
  <c r="AH559" i="1" s="1"/>
  <c r="AG798" i="1"/>
  <c r="AH798" i="1" s="1"/>
  <c r="AF798" i="1"/>
  <c r="AF246" i="1"/>
  <c r="AG246" i="1" s="1"/>
  <c r="AH246" i="1" s="1"/>
  <c r="AF183" i="1"/>
  <c r="AG183" i="1" s="1"/>
  <c r="AH183" i="1" s="1"/>
  <c r="AG430" i="1"/>
  <c r="AH430" i="1" s="1"/>
  <c r="AF430" i="1"/>
  <c r="AG801" i="1"/>
  <c r="AH801" i="1" s="1"/>
  <c r="AF801" i="1"/>
  <c r="AG468" i="1"/>
  <c r="AH468" i="1" s="1"/>
  <c r="AF468" i="1"/>
  <c r="AF412" i="1"/>
  <c r="AG412" i="1" s="1"/>
  <c r="AH412" i="1" s="1"/>
  <c r="AF324" i="1"/>
  <c r="AG324" i="1" s="1"/>
  <c r="AH324" i="1" s="1"/>
  <c r="AG507" i="1"/>
  <c r="AH507" i="1" s="1"/>
  <c r="AF507" i="1"/>
  <c r="AG90" i="1"/>
  <c r="AH90" i="1" s="1"/>
  <c r="AF90" i="1"/>
  <c r="AF44" i="1"/>
  <c r="AG44" i="1" s="1"/>
  <c r="AH44" i="1" s="1"/>
  <c r="AF30" i="1"/>
  <c r="AG30" i="1" s="1"/>
  <c r="AH30" i="1" s="1"/>
  <c r="AF184" i="1"/>
  <c r="AG184" i="1" s="1"/>
  <c r="AH184" i="1" s="1"/>
  <c r="AG87" i="1"/>
  <c r="AH87" i="1" s="1"/>
  <c r="AF87" i="1"/>
  <c r="AF765" i="1"/>
  <c r="AG765" i="1" s="1"/>
  <c r="AH765" i="1" s="1"/>
  <c r="AF263" i="1"/>
  <c r="AG263" i="1" s="1"/>
  <c r="AH263" i="1" s="1"/>
  <c r="AF319" i="1"/>
  <c r="AG319" i="1" s="1"/>
  <c r="AH319" i="1" s="1"/>
  <c r="AG737" i="1"/>
  <c r="AH737" i="1" s="1"/>
  <c r="AF737" i="1"/>
  <c r="AF348" i="1"/>
  <c r="AG348" i="1" s="1"/>
  <c r="AH348" i="1" s="1"/>
  <c r="AF399" i="1"/>
  <c r="AG399" i="1" s="1"/>
  <c r="AH399" i="1" s="1"/>
  <c r="AF210" i="1"/>
  <c r="AG210" i="1" s="1"/>
  <c r="AH210" i="1" s="1"/>
  <c r="AF470" i="1"/>
  <c r="AG470" i="1" s="1"/>
  <c r="AH470" i="1" s="1"/>
  <c r="AF582" i="1"/>
  <c r="AG582" i="1" s="1"/>
  <c r="AH582" i="1" s="1"/>
  <c r="AF479" i="1"/>
  <c r="AG479" i="1" s="1"/>
  <c r="AH479" i="1" s="1"/>
  <c r="AF362" i="1"/>
  <c r="AG362" i="1" s="1"/>
  <c r="AH362" i="1" s="1"/>
  <c r="AF865" i="1"/>
  <c r="AG865" i="1" s="1"/>
  <c r="AH865" i="1" s="1"/>
  <c r="AF214" i="1"/>
  <c r="AG214" i="1" s="1"/>
  <c r="AH214" i="1" s="1"/>
  <c r="AF41" i="1"/>
  <c r="AG41" i="1" s="1"/>
  <c r="AH41" i="1" s="1"/>
  <c r="AG59" i="1"/>
  <c r="AH59" i="1" s="1"/>
  <c r="AF59" i="1"/>
  <c r="AF20" i="1"/>
  <c r="AG20" i="1" s="1"/>
  <c r="AH20" i="1" s="1"/>
  <c r="AB913" i="1"/>
  <c r="AC913" i="1"/>
  <c r="AD913" i="1" s="1"/>
  <c r="U913" i="1"/>
  <c r="AF254" i="1"/>
  <c r="AG254" i="1"/>
  <c r="AH254" i="1" s="1"/>
  <c r="AF458" i="1"/>
  <c r="AG458" i="1"/>
  <c r="AH458" i="1" s="1"/>
  <c r="AF170" i="1"/>
  <c r="AG170" i="1" s="1"/>
  <c r="AH170" i="1" s="1"/>
  <c r="AF251" i="1"/>
  <c r="AG251" i="1"/>
  <c r="AH251" i="1" s="1"/>
  <c r="U929" i="1"/>
  <c r="AC929" i="1"/>
  <c r="AD929" i="1" s="1"/>
  <c r="AF290" i="1"/>
  <c r="AG290" i="1"/>
  <c r="AH290" i="1" s="1"/>
  <c r="AF791" i="1"/>
  <c r="AG791" i="1"/>
  <c r="AH791" i="1" s="1"/>
  <c r="AF527" i="1"/>
  <c r="AG527" i="1"/>
  <c r="AH527" i="1" s="1"/>
  <c r="AF129" i="1"/>
  <c r="AG129" i="1"/>
  <c r="AH129" i="1" s="1"/>
  <c r="AF52" i="1"/>
  <c r="AG52" i="1"/>
  <c r="AH52" i="1" s="1"/>
  <c r="AF513" i="1"/>
  <c r="AG513" i="1"/>
  <c r="AH513" i="1" s="1"/>
  <c r="AF371" i="1"/>
  <c r="AG371" i="1" s="1"/>
  <c r="AH371" i="1" s="1"/>
  <c r="AB929" i="1"/>
  <c r="AG259" i="1"/>
  <c r="AH259" i="1" s="1"/>
  <c r="AF259" i="1"/>
  <c r="AG270" i="1"/>
  <c r="AH270" i="1" s="1"/>
  <c r="AF270" i="1"/>
  <c r="AF179" i="1"/>
  <c r="AG179" i="1" s="1"/>
  <c r="AH179" i="1" s="1"/>
  <c r="AF115" i="1"/>
  <c r="AG115" i="1" s="1"/>
  <c r="AH115" i="1" s="1"/>
  <c r="AF409" i="1"/>
  <c r="AG409" i="1" s="1"/>
  <c r="AH409" i="1" s="1"/>
  <c r="AF856" i="1"/>
  <c r="AG856" i="1" s="1"/>
  <c r="AH856" i="1" s="1"/>
  <c r="AG65" i="1"/>
  <c r="AH65" i="1" s="1"/>
  <c r="AF65" i="1"/>
  <c r="AF85" i="1"/>
  <c r="AG85" i="1"/>
  <c r="AH85" i="1" s="1"/>
  <c r="AF48" i="1"/>
  <c r="AG48" i="1" s="1"/>
  <c r="AH48" i="1" s="1"/>
  <c r="AG123" i="1"/>
  <c r="AH123" i="1" s="1"/>
  <c r="AF123" i="1"/>
  <c r="U597" i="1"/>
  <c r="AB597" i="1"/>
  <c r="AC597" i="1"/>
  <c r="AD597" i="1" s="1"/>
  <c r="AC685" i="1"/>
  <c r="AD685" i="1" s="1"/>
  <c r="AB685" i="1"/>
  <c r="U685" i="1"/>
  <c r="U997" i="1"/>
  <c r="AC997" i="1"/>
  <c r="AD997" i="1" s="1"/>
  <c r="AB997" i="1"/>
  <c r="U976" i="1"/>
  <c r="AC976" i="1"/>
  <c r="AD976" i="1" s="1"/>
  <c r="AF553" i="1"/>
  <c r="AG553" i="1"/>
  <c r="AH553" i="1" s="1"/>
  <c r="AC950" i="1"/>
  <c r="AD950" i="1" s="1"/>
  <c r="AB950" i="1"/>
  <c r="U950" i="1"/>
  <c r="AC732" i="1"/>
  <c r="AD732" i="1" s="1"/>
  <c r="AB732" i="1"/>
  <c r="U732" i="1"/>
  <c r="AF955" i="1"/>
  <c r="AG955" i="1" s="1"/>
  <c r="AH955" i="1" s="1"/>
  <c r="AF633" i="1"/>
  <c r="AG633" i="1"/>
  <c r="AH633" i="1" s="1"/>
  <c r="U517" i="1"/>
  <c r="AB517" i="1"/>
  <c r="AC517" i="1"/>
  <c r="AD517" i="1" s="1"/>
  <c r="AF724" i="1"/>
  <c r="AG724" i="1"/>
  <c r="AH724" i="1" s="1"/>
  <c r="AB853" i="1"/>
  <c r="U853" i="1"/>
  <c r="AC853" i="1"/>
  <c r="AD853" i="1" s="1"/>
  <c r="AF608" i="1"/>
  <c r="AG608" i="1"/>
  <c r="AH608" i="1" s="1"/>
  <c r="AF851" i="1"/>
  <c r="AG851" i="1"/>
  <c r="AH851" i="1" s="1"/>
  <c r="AF276" i="1"/>
  <c r="AG276" i="1" s="1"/>
  <c r="AH276" i="1" s="1"/>
  <c r="AF431" i="1"/>
  <c r="AG431" i="1" s="1"/>
  <c r="AH431" i="1" s="1"/>
  <c r="AB406" i="1"/>
  <c r="AC406" i="1"/>
  <c r="AD406" i="1" s="1"/>
  <c r="U406" i="1"/>
  <c r="AF548" i="1"/>
  <c r="AG548" i="1"/>
  <c r="AH548" i="1" s="1"/>
  <c r="AF291" i="1"/>
  <c r="AG291" i="1" s="1"/>
  <c r="AH291" i="1" s="1"/>
  <c r="AC480" i="1"/>
  <c r="AD480" i="1" s="1"/>
  <c r="AB480" i="1"/>
  <c r="U480" i="1"/>
  <c r="AB848" i="1"/>
  <c r="U848" i="1"/>
  <c r="AC848" i="1"/>
  <c r="AD848" i="1" s="1"/>
  <c r="AG761" i="1"/>
  <c r="AH761" i="1" s="1"/>
  <c r="AF761" i="1"/>
  <c r="AF753" i="1"/>
  <c r="AG753" i="1" s="1"/>
  <c r="AH753" i="1" s="1"/>
  <c r="AF979" i="1"/>
  <c r="AG979" i="1" s="1"/>
  <c r="AH979" i="1" s="1"/>
  <c r="AC918" i="1"/>
  <c r="AD918" i="1" s="1"/>
  <c r="U918" i="1"/>
  <c r="AF529" i="1"/>
  <c r="AG529" i="1" s="1"/>
  <c r="AH529" i="1" s="1"/>
  <c r="AB969" i="1"/>
  <c r="AF738" i="1"/>
  <c r="AG738" i="1" s="1"/>
  <c r="AH738" i="1" s="1"/>
  <c r="AF861" i="1"/>
  <c r="AG861" i="1"/>
  <c r="AH861" i="1" s="1"/>
  <c r="AF948" i="1"/>
  <c r="AG948" i="1"/>
  <c r="AH948" i="1" s="1"/>
  <c r="AF415" i="1"/>
  <c r="AG415" i="1" s="1"/>
  <c r="AH415" i="1" s="1"/>
  <c r="AF377" i="1"/>
  <c r="AG377" i="1" s="1"/>
  <c r="AH377" i="1" s="1"/>
  <c r="AF336" i="1"/>
  <c r="AG336" i="1"/>
  <c r="AH336" i="1" s="1"/>
  <c r="AF450" i="1"/>
  <c r="AG450" i="1"/>
  <c r="AH450" i="1" s="1"/>
  <c r="AF253" i="1"/>
  <c r="AG253" i="1" s="1"/>
  <c r="AH253" i="1" s="1"/>
  <c r="AF360" i="1"/>
  <c r="AG360" i="1" s="1"/>
  <c r="AH360" i="1" s="1"/>
  <c r="AF150" i="1"/>
  <c r="AG150" i="1" s="1"/>
  <c r="AH150" i="1" s="1"/>
  <c r="AF215" i="1"/>
  <c r="AG215" i="1"/>
  <c r="AH215" i="1" s="1"/>
  <c r="AF330" i="1"/>
  <c r="AG330" i="1"/>
  <c r="AH330" i="1" s="1"/>
  <c r="AF22" i="1"/>
  <c r="AG22" i="1"/>
  <c r="AH22" i="1" s="1"/>
  <c r="AF770" i="1"/>
  <c r="AG770" i="1" s="1"/>
  <c r="AH770" i="1" s="1"/>
  <c r="AF260" i="1"/>
  <c r="AG260" i="1" s="1"/>
  <c r="AH260" i="1" s="1"/>
  <c r="AF424" i="1"/>
  <c r="AG424" i="1"/>
  <c r="AH424" i="1" s="1"/>
  <c r="AF202" i="1"/>
  <c r="AG202" i="1"/>
  <c r="AH202" i="1" s="1"/>
  <c r="AF46" i="1"/>
  <c r="AG46" i="1"/>
  <c r="AH46" i="1" s="1"/>
  <c r="AC119" i="1"/>
  <c r="AD119" i="1" s="1"/>
  <c r="U119" i="1"/>
  <c r="AB119" i="1"/>
  <c r="U660" i="1"/>
  <c r="AC660" i="1"/>
  <c r="AD660" i="1" s="1"/>
  <c r="AB660" i="1"/>
  <c r="U911" i="1"/>
  <c r="AB911" i="1"/>
  <c r="AC911" i="1"/>
  <c r="AD911" i="1" s="1"/>
  <c r="AF644" i="1"/>
  <c r="AG644" i="1" s="1"/>
  <c r="AH644" i="1" s="1"/>
  <c r="AF699" i="1"/>
  <c r="AG699" i="1" s="1"/>
  <c r="AH699" i="1" s="1"/>
  <c r="AF744" i="1"/>
  <c r="AG744" i="1" s="1"/>
  <c r="AH744" i="1" s="1"/>
  <c r="AF958" i="1"/>
  <c r="AG958" i="1"/>
  <c r="AH958" i="1" s="1"/>
  <c r="AF964" i="1"/>
  <c r="AG964" i="1" s="1"/>
  <c r="AH964" i="1" s="1"/>
  <c r="AG963" i="1"/>
  <c r="AH963" i="1" s="1"/>
  <c r="AF963" i="1"/>
  <c r="AF966" i="1"/>
  <c r="AG966" i="1" s="1"/>
  <c r="AH966" i="1" s="1"/>
  <c r="AF268" i="1"/>
  <c r="AG268" i="1"/>
  <c r="AH268" i="1" s="1"/>
  <c r="AF86" i="1"/>
  <c r="AG86" i="1" s="1"/>
  <c r="AH86" i="1" s="1"/>
  <c r="U1000" i="1"/>
  <c r="AC1000" i="1"/>
  <c r="AD1000" i="1" s="1"/>
  <c r="AB1000" i="1"/>
  <c r="AB675" i="1"/>
  <c r="U675" i="1"/>
  <c r="AC675" i="1"/>
  <c r="AD675" i="1" s="1"/>
  <c r="AF689" i="1"/>
  <c r="AG689" i="1" s="1"/>
  <c r="AH689" i="1" s="1"/>
  <c r="AG534" i="1"/>
  <c r="AH534" i="1" s="1"/>
  <c r="AF534" i="1"/>
  <c r="AF242" i="1"/>
  <c r="AG242" i="1" s="1"/>
  <c r="AH242" i="1" s="1"/>
  <c r="AF223" i="1"/>
  <c r="AG223" i="1" s="1"/>
  <c r="AH223" i="1" s="1"/>
  <c r="AF67" i="1"/>
  <c r="AG67" i="1" s="1"/>
  <c r="AH67" i="1" s="1"/>
  <c r="AF880" i="1"/>
  <c r="AG880" i="1" s="1"/>
  <c r="AH880" i="1" s="1"/>
  <c r="U584" i="1"/>
  <c r="AB584" i="1"/>
  <c r="AC584" i="1"/>
  <c r="AD584" i="1" s="1"/>
  <c r="AF989" i="1"/>
  <c r="AG989" i="1"/>
  <c r="AH989" i="1" s="1"/>
  <c r="U677" i="1"/>
  <c r="AC677" i="1"/>
  <c r="AD677" i="1" s="1"/>
  <c r="AC366" i="1"/>
  <c r="AD366" i="1" s="1"/>
  <c r="U366" i="1"/>
  <c r="AB366" i="1"/>
  <c r="U981" i="1"/>
  <c r="AC981" i="1"/>
  <c r="AD981" i="1" s="1"/>
  <c r="AB981" i="1"/>
  <c r="U792" i="1"/>
  <c r="AB792" i="1"/>
  <c r="AC792" i="1"/>
  <c r="AD792" i="1" s="1"/>
  <c r="AF607" i="1"/>
  <c r="AG607" i="1" s="1"/>
  <c r="AH607" i="1" s="1"/>
  <c r="AB918" i="1"/>
  <c r="AF289" i="1"/>
  <c r="AG289" i="1" s="1"/>
  <c r="AH289" i="1" s="1"/>
  <c r="AF678" i="1"/>
  <c r="AG678" i="1"/>
  <c r="AH678" i="1" s="1"/>
  <c r="AF241" i="1"/>
  <c r="AG241" i="1" s="1"/>
  <c r="AH241" i="1" s="1"/>
  <c r="AF823" i="1"/>
  <c r="AG823" i="1"/>
  <c r="AH823" i="1" s="1"/>
  <c r="AF369" i="1"/>
  <c r="AG369" i="1" s="1"/>
  <c r="AH369" i="1" s="1"/>
  <c r="AF159" i="1"/>
  <c r="AG159" i="1"/>
  <c r="AH159" i="1" s="1"/>
  <c r="AF92" i="1"/>
  <c r="AG92" i="1"/>
  <c r="AH92" i="1" s="1"/>
  <c r="AF469" i="1"/>
  <c r="AG469" i="1"/>
  <c r="AH469" i="1" s="1"/>
  <c r="AF36" i="1"/>
  <c r="AG36" i="1" s="1"/>
  <c r="AH36" i="1" s="1"/>
  <c r="AF72" i="1"/>
  <c r="AG72" i="1"/>
  <c r="AH72" i="1" s="1"/>
  <c r="AF39" i="1"/>
  <c r="AG39" i="1"/>
  <c r="AH39" i="1" s="1"/>
  <c r="AF94" i="1"/>
  <c r="AG94" i="1" s="1"/>
  <c r="AH94" i="1" s="1"/>
  <c r="AF26" i="1"/>
  <c r="AG26" i="1" s="1"/>
  <c r="AH26" i="1" s="1"/>
  <c r="AC725" i="1"/>
  <c r="AD725" i="1" s="1"/>
  <c r="AB725" i="1"/>
  <c r="U725" i="1"/>
  <c r="AC704" i="1"/>
  <c r="AD704" i="1" s="1"/>
  <c r="U704" i="1"/>
  <c r="AF587" i="1"/>
  <c r="AG587" i="1"/>
  <c r="AH587" i="1" s="1"/>
  <c r="AG265" i="1"/>
  <c r="AH265" i="1" s="1"/>
  <c r="AF265" i="1"/>
  <c r="U943" i="1"/>
  <c r="AB943" i="1"/>
  <c r="AC943" i="1"/>
  <c r="AD943" i="1" s="1"/>
  <c r="AB446" i="1"/>
  <c r="U446" i="1"/>
  <c r="AC446" i="1"/>
  <c r="AD446" i="1" s="1"/>
  <c r="AG682" i="1"/>
  <c r="AH682" i="1" s="1"/>
  <c r="AF682" i="1"/>
  <c r="AF972" i="1"/>
  <c r="AG972" i="1" s="1"/>
  <c r="AH972" i="1" s="1"/>
  <c r="AF821" i="1"/>
  <c r="AG821" i="1"/>
  <c r="AH821" i="1" s="1"/>
  <c r="AF915" i="1"/>
  <c r="AG915" i="1"/>
  <c r="AH915" i="1" s="1"/>
  <c r="U951" i="1"/>
  <c r="AB951" i="1"/>
  <c r="AC951" i="1"/>
  <c r="AD951" i="1" s="1"/>
  <c r="AF999" i="1"/>
  <c r="AG999" i="1"/>
  <c r="AH999" i="1" s="1"/>
  <c r="AF636" i="1"/>
  <c r="AG636" i="1"/>
  <c r="AH636" i="1" s="1"/>
  <c r="AC984" i="1"/>
  <c r="AD984" i="1" s="1"/>
  <c r="U984" i="1"/>
  <c r="AF477" i="1"/>
  <c r="AG477" i="1"/>
  <c r="AH477" i="1" s="1"/>
  <c r="AF993" i="1"/>
  <c r="AG993" i="1"/>
  <c r="AH993" i="1" s="1"/>
  <c r="AF53" i="1"/>
  <c r="AG53" i="1"/>
  <c r="AH53" i="1" s="1"/>
  <c r="AC772" i="1"/>
  <c r="AD772" i="1" s="1"/>
  <c r="AB772" i="1"/>
  <c r="U772" i="1"/>
  <c r="AF781" i="1"/>
  <c r="AG781" i="1" s="1"/>
  <c r="AH781" i="1" s="1"/>
  <c r="AC680" i="1"/>
  <c r="AD680" i="1" s="1"/>
  <c r="U680" i="1"/>
  <c r="AB89" i="1"/>
  <c r="U89" i="1"/>
  <c r="AC89" i="1"/>
  <c r="AD89" i="1" s="1"/>
  <c r="AC562" i="1"/>
  <c r="AD562" i="1" s="1"/>
  <c r="U562" i="1"/>
  <c r="AB562" i="1"/>
  <c r="AB598" i="1"/>
  <c r="U598" i="1"/>
  <c r="AC598" i="1"/>
  <c r="AD598" i="1" s="1"/>
  <c r="AC996" i="1"/>
  <c r="AD996" i="1" s="1"/>
  <c r="AB996" i="1"/>
  <c r="U996" i="1"/>
  <c r="U888" i="1"/>
  <c r="AB888" i="1"/>
  <c r="AC888" i="1"/>
  <c r="AD888" i="1" s="1"/>
  <c r="AC681" i="1"/>
  <c r="AD681" i="1" s="1"/>
  <c r="U681" i="1"/>
  <c r="AC978" i="1"/>
  <c r="AD978" i="1" s="1"/>
  <c r="AB978" i="1"/>
  <c r="U978" i="1"/>
  <c r="AB704" i="1"/>
  <c r="AB662" i="1"/>
  <c r="U662" i="1"/>
  <c r="AC662" i="1"/>
  <c r="AD662" i="1" s="1"/>
  <c r="U878" i="1"/>
  <c r="AC878" i="1"/>
  <c r="AD878" i="1" s="1"/>
  <c r="U886" i="1"/>
  <c r="AC886" i="1"/>
  <c r="AD886" i="1" s="1"/>
  <c r="AB886" i="1"/>
  <c r="AF596" i="1"/>
  <c r="AG596" i="1"/>
  <c r="AH596" i="1" s="1"/>
  <c r="AF876" i="1"/>
  <c r="AG876" i="1" s="1"/>
  <c r="AH876" i="1" s="1"/>
  <c r="AF712" i="1"/>
  <c r="AG712" i="1" s="1"/>
  <c r="AH712" i="1" s="1"/>
  <c r="AF838" i="1"/>
  <c r="AG838" i="1"/>
  <c r="AH838" i="1" s="1"/>
  <c r="U190" i="1"/>
  <c r="AC190" i="1"/>
  <c r="AD190" i="1" s="1"/>
  <c r="AB190" i="1"/>
  <c r="AC370" i="1"/>
  <c r="AD370" i="1" s="1"/>
  <c r="U370" i="1"/>
  <c r="AB370" i="1"/>
  <c r="U568" i="1"/>
  <c r="AC568" i="1"/>
  <c r="AD568" i="1" s="1"/>
  <c r="U605" i="1"/>
  <c r="AC605" i="1"/>
  <c r="AD605" i="1" s="1"/>
  <c r="AB605" i="1"/>
  <c r="AB691" i="1"/>
  <c r="U691" i="1"/>
  <c r="AC691" i="1"/>
  <c r="AD691" i="1" s="1"/>
  <c r="AC846" i="1"/>
  <c r="AD846" i="1" s="1"/>
  <c r="U846" i="1"/>
  <c r="U916" i="1"/>
  <c r="AC916" i="1"/>
  <c r="AD916" i="1" s="1"/>
  <c r="AF971" i="1"/>
  <c r="AG971" i="1" s="1"/>
  <c r="AH971" i="1" s="1"/>
  <c r="AB681" i="1"/>
  <c r="AC705" i="1"/>
  <c r="AD705" i="1" s="1"/>
  <c r="U705" i="1"/>
  <c r="AF684" i="1"/>
  <c r="AG684" i="1" s="1"/>
  <c r="AH684" i="1" s="1"/>
  <c r="AC910" i="1"/>
  <c r="AD910" i="1" s="1"/>
  <c r="U910" i="1"/>
  <c r="AB910" i="1"/>
  <c r="U982" i="1"/>
  <c r="AC982" i="1"/>
  <c r="AD982" i="1" s="1"/>
  <c r="AB982" i="1"/>
  <c r="AC942" i="1"/>
  <c r="AD942" i="1" s="1"/>
  <c r="AB942" i="1"/>
  <c r="U942" i="1"/>
  <c r="AF809" i="1"/>
  <c r="AG809" i="1"/>
  <c r="AH809" i="1" s="1"/>
  <c r="AF273" i="1"/>
  <c r="AG273" i="1"/>
  <c r="AH273" i="1" s="1"/>
  <c r="AF637" i="1"/>
  <c r="AG637" i="1" s="1"/>
  <c r="AH637" i="1" s="1"/>
  <c r="AF657" i="1"/>
  <c r="AG657" i="1" s="1"/>
  <c r="AH657" i="1" s="1"/>
  <c r="AF795" i="1"/>
  <c r="AG795" i="1"/>
  <c r="AH795" i="1" s="1"/>
  <c r="AB878" i="1"/>
  <c r="AC991" i="1"/>
  <c r="AD991" i="1" s="1"/>
  <c r="U991" i="1"/>
  <c r="AF264" i="1"/>
  <c r="AG264" i="1" s="1"/>
  <c r="AH264" i="1" s="1"/>
  <c r="AC937" i="1"/>
  <c r="AD937" i="1" s="1"/>
  <c r="AB937" i="1"/>
  <c r="U937" i="1"/>
  <c r="AF540" i="1"/>
  <c r="AG540" i="1"/>
  <c r="AH540" i="1" s="1"/>
  <c r="AF439" i="1"/>
  <c r="AG439" i="1" s="1"/>
  <c r="AH439" i="1" s="1"/>
  <c r="AF311" i="1"/>
  <c r="AG311" i="1"/>
  <c r="AH311" i="1" s="1"/>
  <c r="AF522" i="1"/>
  <c r="AG522" i="1"/>
  <c r="AH522" i="1" s="1"/>
  <c r="AF494" i="1"/>
  <c r="AG494" i="1"/>
  <c r="AH494" i="1" s="1"/>
  <c r="AF229" i="1"/>
  <c r="AG229" i="1"/>
  <c r="AH229" i="1" s="1"/>
  <c r="AF575" i="1"/>
  <c r="AG575" i="1"/>
  <c r="AH575" i="1" s="1"/>
  <c r="AF461" i="1"/>
  <c r="AG461" i="1" s="1"/>
  <c r="AH461" i="1" s="1"/>
  <c r="AF96" i="1"/>
  <c r="AG96" i="1"/>
  <c r="AH96" i="1" s="1"/>
  <c r="AC935" i="1"/>
  <c r="AD935" i="1" s="1"/>
  <c r="U935" i="1"/>
  <c r="AF810" i="1"/>
  <c r="AG810" i="1"/>
  <c r="AH810" i="1" s="1"/>
  <c r="AF824" i="1"/>
  <c r="AG824" i="1"/>
  <c r="AH824" i="1" s="1"/>
  <c r="AF326" i="1"/>
  <c r="AG326" i="1"/>
  <c r="AH326" i="1" s="1"/>
  <c r="AF107" i="1"/>
  <c r="AG107" i="1"/>
  <c r="AH107" i="1" s="1"/>
  <c r="AF105" i="1"/>
  <c r="AG105" i="1"/>
  <c r="AH105" i="1" s="1"/>
  <c r="AF568" i="1" l="1"/>
  <c r="AG568" i="1" s="1"/>
  <c r="AH568" i="1" s="1"/>
  <c r="AF951" i="1"/>
  <c r="AG951" i="1"/>
  <c r="AH951" i="1" s="1"/>
  <c r="AF480" i="1"/>
  <c r="AG480" i="1" s="1"/>
  <c r="AH480" i="1" s="1"/>
  <c r="AF974" i="1"/>
  <c r="AG974" i="1" s="1"/>
  <c r="AH974" i="1" s="1"/>
  <c r="AF935" i="1"/>
  <c r="AG935" i="1"/>
  <c r="AH935" i="1" s="1"/>
  <c r="AF846" i="1"/>
  <c r="AG846" i="1" s="1"/>
  <c r="AH846" i="1" s="1"/>
  <c r="AF886" i="1"/>
  <c r="AG886" i="1"/>
  <c r="AH886" i="1" s="1"/>
  <c r="AF562" i="1"/>
  <c r="AG562" i="1" s="1"/>
  <c r="AH562" i="1" s="1"/>
  <c r="AF725" i="1"/>
  <c r="AG725" i="1"/>
  <c r="AH725" i="1" s="1"/>
  <c r="AF950" i="1"/>
  <c r="AG950" i="1"/>
  <c r="AH950" i="1" s="1"/>
  <c r="AF799" i="1"/>
  <c r="AG799" i="1"/>
  <c r="AH799" i="1" s="1"/>
  <c r="AF717" i="1"/>
  <c r="AG717" i="1" s="1"/>
  <c r="AH717" i="1" s="1"/>
  <c r="AF961" i="1"/>
  <c r="AG961" i="1" s="1"/>
  <c r="AH961" i="1" s="1"/>
  <c r="AF775" i="1"/>
  <c r="AG775" i="1"/>
  <c r="AH775" i="1" s="1"/>
  <c r="AF929" i="1"/>
  <c r="AG929" i="1"/>
  <c r="AH929" i="1" s="1"/>
  <c r="AF905" i="1"/>
  <c r="AG905" i="1" s="1"/>
  <c r="AH905" i="1" s="1"/>
  <c r="AF623" i="1"/>
  <c r="AG623" i="1" s="1"/>
  <c r="AH623" i="1" s="1"/>
  <c r="AF685" i="1"/>
  <c r="AG685" i="1"/>
  <c r="AH685" i="1" s="1"/>
  <c r="AF716" i="1"/>
  <c r="AG716" i="1" s="1"/>
  <c r="AH716" i="1" s="1"/>
  <c r="AF702" i="1"/>
  <c r="AG702" i="1" s="1"/>
  <c r="AH702" i="1" s="1"/>
  <c r="AF954" i="1"/>
  <c r="AG954" i="1" s="1"/>
  <c r="AH954" i="1" s="1"/>
  <c r="AF969" i="1"/>
  <c r="AG969" i="1"/>
  <c r="AH969" i="1" s="1"/>
  <c r="AF881" i="1"/>
  <c r="AG881" i="1" s="1"/>
  <c r="AH881" i="1" s="1"/>
  <c r="AF691" i="1"/>
  <c r="AG691" i="1" s="1"/>
  <c r="AH691" i="1" s="1"/>
  <c r="AF89" i="1"/>
  <c r="AG89" i="1" s="1"/>
  <c r="AH89" i="1" s="1"/>
  <c r="AF996" i="1"/>
  <c r="AG996" i="1"/>
  <c r="AH996" i="1" s="1"/>
  <c r="AF984" i="1"/>
  <c r="AG984" i="1" s="1"/>
  <c r="AH984" i="1" s="1"/>
  <c r="AF675" i="1"/>
  <c r="AG675" i="1" s="1"/>
  <c r="AH675" i="1" s="1"/>
  <c r="AF119" i="1"/>
  <c r="AG119" i="1"/>
  <c r="AH119" i="1" s="1"/>
  <c r="AF598" i="1"/>
  <c r="AG598" i="1" s="1"/>
  <c r="AH598" i="1" s="1"/>
  <c r="AF597" i="1"/>
  <c r="AG597" i="1"/>
  <c r="AH597" i="1" s="1"/>
  <c r="AG662" i="1"/>
  <c r="AH662" i="1" s="1"/>
  <c r="AF662" i="1"/>
  <c r="AF681" i="1"/>
  <c r="AG681" i="1"/>
  <c r="AH681" i="1" s="1"/>
  <c r="AF517" i="1"/>
  <c r="AG517" i="1"/>
  <c r="AH517" i="1" s="1"/>
  <c r="AF913" i="1"/>
  <c r="AG913" i="1"/>
  <c r="AH913" i="1" s="1"/>
  <c r="AG967" i="1"/>
  <c r="AH967" i="1" s="1"/>
  <c r="AF967" i="1"/>
  <c r="AF982" i="1"/>
  <c r="AG982" i="1"/>
  <c r="AH982" i="1" s="1"/>
  <c r="AF978" i="1"/>
  <c r="AG978" i="1"/>
  <c r="AH978" i="1" s="1"/>
  <c r="AF772" i="1"/>
  <c r="AG772" i="1"/>
  <c r="AH772" i="1" s="1"/>
  <c r="AF446" i="1"/>
  <c r="AG446" i="1" s="1"/>
  <c r="AH446" i="1" s="1"/>
  <c r="AF981" i="1"/>
  <c r="AG981" i="1"/>
  <c r="AH981" i="1" s="1"/>
  <c r="AF848" i="1"/>
  <c r="AG848" i="1" s="1"/>
  <c r="AH848" i="1" s="1"/>
  <c r="AF370" i="1"/>
  <c r="AG370" i="1" s="1"/>
  <c r="AH370" i="1" s="1"/>
  <c r="AG976" i="1"/>
  <c r="AH976" i="1" s="1"/>
  <c r="AF976" i="1"/>
  <c r="AF916" i="1"/>
  <c r="AG916" i="1"/>
  <c r="AH916" i="1" s="1"/>
  <c r="AF943" i="1"/>
  <c r="AG943" i="1" s="1"/>
  <c r="AH943" i="1" s="1"/>
  <c r="AF406" i="1"/>
  <c r="AG406" i="1" s="1"/>
  <c r="AH406" i="1" s="1"/>
  <c r="AG732" i="1"/>
  <c r="AH732" i="1" s="1"/>
  <c r="AF732" i="1"/>
  <c r="AF942" i="1"/>
  <c r="AG942" i="1"/>
  <c r="AH942" i="1" s="1"/>
  <c r="AF677" i="1"/>
  <c r="AG677" i="1"/>
  <c r="AH677" i="1" s="1"/>
  <c r="AF853" i="1"/>
  <c r="AG853" i="1"/>
  <c r="AH853" i="1" s="1"/>
  <c r="AF991" i="1"/>
  <c r="AG991" i="1" s="1"/>
  <c r="AH991" i="1" s="1"/>
  <c r="AF705" i="1"/>
  <c r="AG705" i="1"/>
  <c r="AH705" i="1" s="1"/>
  <c r="AF878" i="1"/>
  <c r="AG878" i="1" s="1"/>
  <c r="AH878" i="1" s="1"/>
  <c r="AF911" i="1"/>
  <c r="AG911" i="1"/>
  <c r="AH911" i="1" s="1"/>
  <c r="AG584" i="1"/>
  <c r="AH584" i="1" s="1"/>
  <c r="AF584" i="1"/>
  <c r="AF918" i="1"/>
  <c r="AG918" i="1"/>
  <c r="AH918" i="1" s="1"/>
  <c r="AF937" i="1"/>
  <c r="AG937" i="1"/>
  <c r="AH937" i="1" s="1"/>
  <c r="AF910" i="1"/>
  <c r="AG910" i="1"/>
  <c r="AH910" i="1" s="1"/>
  <c r="AF605" i="1"/>
  <c r="AG605" i="1" s="1"/>
  <c r="AH605" i="1" s="1"/>
  <c r="AF190" i="1"/>
  <c r="AG190" i="1"/>
  <c r="AH190" i="1" s="1"/>
  <c r="AF888" i="1"/>
  <c r="AG888" i="1" s="1"/>
  <c r="AH888" i="1" s="1"/>
  <c r="AF680" i="1"/>
  <c r="AG680" i="1" s="1"/>
  <c r="AH680" i="1" s="1"/>
  <c r="AF704" i="1"/>
  <c r="AG704" i="1" s="1"/>
  <c r="AH704" i="1" s="1"/>
  <c r="AF792" i="1"/>
  <c r="AG792" i="1"/>
  <c r="AH792" i="1" s="1"/>
  <c r="AF366" i="1"/>
  <c r="AG366" i="1" s="1"/>
  <c r="AH366" i="1" s="1"/>
  <c r="AF1000" i="1"/>
  <c r="AG1000" i="1"/>
  <c r="AH1000" i="1" s="1"/>
  <c r="AF660" i="1"/>
  <c r="AG660" i="1" s="1"/>
  <c r="AH660" i="1" s="1"/>
  <c r="AF997" i="1"/>
  <c r="AG997" i="1"/>
  <c r="AH997" i="1" s="1"/>
  <c r="AF556" i="1"/>
  <c r="AG556" i="1"/>
  <c r="AH556" i="1" s="1"/>
  <c r="AF818" i="1"/>
  <c r="AG818" i="1"/>
  <c r="AH818" i="1" s="1"/>
  <c r="AG421" i="1"/>
  <c r="AH421" i="1" s="1"/>
  <c r="AF421" i="1"/>
  <c r="AF957" i="1"/>
  <c r="AG957" i="1" s="1"/>
  <c r="AH95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<sst xmlns="http://schemas.openxmlformats.org/spreadsheetml/2006/main" count="126" uniqueCount="105">
  <si>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</si>
  <si>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</si>
  <si>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</si>
  <si>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</si>
  <si>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</si>
  <si>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</si>
  <si>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</si>
  <si>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</si>
  <si>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</si>
  <si>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</si>
  <si>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</si>
  <si>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</si>
  <si>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</si>
  <si>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</si>
  <si>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</si>
  <si>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</si>
  <si>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</si>
  <si>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</si>
  <si>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</si>
  <si>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</si>
  <si>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</si>
  <si>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</si>
  <si>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</si>
  <si>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</si>
  <si>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</si>
  <si>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</si>
  <si>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</si>
  <si>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</si>
  <si>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</si>
  <si>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</si>
  <si>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</si>
  <si>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</si>
  <si>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</si>
  <si>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</si>
  <si>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</si>
  <si>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</si>
  <si>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</si>
  <si>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</si>
  <si>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</si>
  <si>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</si>
  <si>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</si>
  <si>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</si>
  <si>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</si>
  <si>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</si>
  <si>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</si>
  <si>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</si>
  <si>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</si>
  <si>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</si>
  <si>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</si>
  <si>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</si>
  <si>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</si>
  <si>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</si>
  <si>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</si>
  <si>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</si>
  <si>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</si>
  <si>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</si>
  <si>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</si>
  <si>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</si>
  <si>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</si>
  <si>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</si>
  <si>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</si>
  <si>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</si>
  <si>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</si>
  <si>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</si>
  <si>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</si>
  <si>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</si>
  <si>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</si>
  <si>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</si>
  <si>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</si>
  <si>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</si>
  <si>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</si>
  <si>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</si>
  <si>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</si>
  <si>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</si>
  <si>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</si>
  <si>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</si>
  <si>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</si>
  <si>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</si>
  <si>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</si>
  <si>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</si>
  <si>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</si>
  <si>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</si>
  <si>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</si>
  <si>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</si>
  <si>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</si>
  <si>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</si>
  <si>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</si>
  <si>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</si>
  <si>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</si>
  <si>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</si>
  <si>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</si>
  <si>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</si>
  <si>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</si>
  <si>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</si>
  <si>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</si>
  <si>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</si>
  <si>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</si>
  <si>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</si>
  <si>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</si>
  <si>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</si>
  <si>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</si>
  <si>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</si>
  <si>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</si>
  <si>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K2_計算済\100206\fr105653.bin</t>
  </si>
  <si>
    <t>測定日：2010/02/06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</si>
</sst>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5.2</c:v>
                </c:pt>
                <c:pt idx="18">
                  <c:v>5.2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7.8</c:v>
                </c:pt>
                <c:pt idx="23">
                  <c:v>6.9</c:v>
                </c:pt>
                <c:pt idx="24">
                  <c:v>8.6999999999999993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9.5</c:v>
                </c:pt>
                <c:pt idx="28">
                  <c:v>10.4</c:v>
                </c:pt>
                <c:pt idx="29">
                  <c:v>9.5</c:v>
                </c:pt>
                <c:pt idx="30">
                  <c:v>11.3</c:v>
                </c:pt>
                <c:pt idx="31">
                  <c:v>11.3</c:v>
                </c:pt>
                <c:pt idx="32">
                  <c:v>12.1</c:v>
                </c:pt>
                <c:pt idx="33">
                  <c:v>13</c:v>
                </c:pt>
                <c:pt idx="34">
                  <c:v>13.9</c:v>
                </c:pt>
                <c:pt idx="35">
                  <c:v>13.9</c:v>
                </c:pt>
                <c:pt idx="36">
                  <c:v>15.6</c:v>
                </c:pt>
                <c:pt idx="37">
                  <c:v>16.399999999999999</c:v>
                </c:pt>
                <c:pt idx="38">
                  <c:v>16.399999999999999</c:v>
                </c:pt>
                <c:pt idx="39">
                  <c:v>17.3</c:v>
                </c:pt>
                <c:pt idx="40">
                  <c:v>19</c:v>
                </c:pt>
                <c:pt idx="41">
                  <c:v>19</c:v>
                </c:pt>
                <c:pt idx="42">
                  <c:v>20.8</c:v>
                </c:pt>
                <c:pt idx="43">
                  <c:v>22.5</c:v>
                </c:pt>
                <c:pt idx="44">
                  <c:v>22.5</c:v>
                </c:pt>
                <c:pt idx="45">
                  <c:v>25.1</c:v>
                </c:pt>
                <c:pt idx="46">
                  <c:v>26</c:v>
                </c:pt>
                <c:pt idx="47">
                  <c:v>27.7</c:v>
                </c:pt>
                <c:pt idx="48">
                  <c:v>32</c:v>
                </c:pt>
                <c:pt idx="49">
                  <c:v>32.9</c:v>
                </c:pt>
                <c:pt idx="50">
                  <c:v>36.4</c:v>
                </c:pt>
                <c:pt idx="51">
                  <c:v>41.6</c:v>
                </c:pt>
                <c:pt idx="52">
                  <c:v>39.799999999999997</c:v>
                </c:pt>
                <c:pt idx="53">
                  <c:v>51.9</c:v>
                </c:pt>
                <c:pt idx="54">
                  <c:v>50.2</c:v>
                </c:pt>
                <c:pt idx="55">
                  <c:v>58</c:v>
                </c:pt>
                <c:pt idx="56">
                  <c:v>61.5</c:v>
                </c:pt>
                <c:pt idx="57">
                  <c:v>64.099999999999994</c:v>
                </c:pt>
                <c:pt idx="58">
                  <c:v>75.3</c:v>
                </c:pt>
                <c:pt idx="59">
                  <c:v>73.599999999999994</c:v>
                </c:pt>
                <c:pt idx="60">
                  <c:v>86.6</c:v>
                </c:pt>
                <c:pt idx="61">
                  <c:v>77.900000000000006</c:v>
                </c:pt>
                <c:pt idx="62">
                  <c:v>68.400000000000006</c:v>
                </c:pt>
                <c:pt idx="63">
                  <c:v>81.400000000000006</c:v>
                </c:pt>
                <c:pt idx="64">
                  <c:v>64.099999999999994</c:v>
                </c:pt>
                <c:pt idx="65">
                  <c:v>71</c:v>
                </c:pt>
                <c:pt idx="66">
                  <c:v>68.400000000000006</c:v>
                </c:pt>
                <c:pt idx="67">
                  <c:v>58</c:v>
                </c:pt>
                <c:pt idx="68">
                  <c:v>63.2</c:v>
                </c:pt>
                <c:pt idx="69">
                  <c:v>62.3</c:v>
                </c:pt>
                <c:pt idx="70">
                  <c:v>53.7</c:v>
                </c:pt>
                <c:pt idx="71">
                  <c:v>58.9</c:v>
                </c:pt>
                <c:pt idx="72">
                  <c:v>51.1</c:v>
                </c:pt>
                <c:pt idx="73">
                  <c:v>46.7</c:v>
                </c:pt>
                <c:pt idx="74">
                  <c:v>51.1</c:v>
                </c:pt>
                <c:pt idx="75">
                  <c:v>41.6</c:v>
                </c:pt>
                <c:pt idx="76">
                  <c:v>39.799999999999997</c:v>
                </c:pt>
                <c:pt idx="77">
                  <c:v>34.6</c:v>
                </c:pt>
                <c:pt idx="78">
                  <c:v>33.799999999999997</c:v>
                </c:pt>
                <c:pt idx="79">
                  <c:v>33.799999999999997</c:v>
                </c:pt>
                <c:pt idx="80">
                  <c:v>32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7-834A-B6A0-7CD0C2180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65824"/>
        <c:axId val="1"/>
      </c:scatterChart>
      <c:valAx>
        <c:axId val="17707658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65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0.1510914494726032</c:v>
                </c:pt>
                <c:pt idx="1">
                  <c:v>0.15427747781176279</c:v>
                </c:pt>
                <c:pt idx="2">
                  <c:v>0.14679108664178697</c:v>
                </c:pt>
                <c:pt idx="3">
                  <c:v>0.15846956091739506</c:v>
                </c:pt>
                <c:pt idx="4">
                  <c:v>0.15609497847566775</c:v>
                </c:pt>
                <c:pt idx="5">
                  <c:v>0.15178057982552179</c:v>
                </c:pt>
                <c:pt idx="6">
                  <c:v>0.15498238137090239</c:v>
                </c:pt>
                <c:pt idx="7">
                  <c:v>0.15279306048046618</c:v>
                </c:pt>
                <c:pt idx="8">
                  <c:v>0.21561031331828096</c:v>
                </c:pt>
                <c:pt idx="9">
                  <c:v>0.21937121374221985</c:v>
                </c:pt>
                <c:pt idx="10">
                  <c:v>0.20213374050651348</c:v>
                </c:pt>
                <c:pt idx="11">
                  <c:v>0.1943834012126234</c:v>
                </c:pt>
                <c:pt idx="12">
                  <c:v>0.20370227346002476</c:v>
                </c:pt>
                <c:pt idx="13">
                  <c:v>0.2664867553777503</c:v>
                </c:pt>
                <c:pt idx="14">
                  <c:v>0.26039449629448358</c:v>
                </c:pt>
                <c:pt idx="15">
                  <c:v>0.2367924696803545</c:v>
                </c:pt>
                <c:pt idx="16">
                  <c:v>0.25820450324176214</c:v>
                </c:pt>
                <c:pt idx="17">
                  <c:v>0.29405269639839821</c:v>
                </c:pt>
                <c:pt idx="18">
                  <c:v>0.28096522912961486</c:v>
                </c:pt>
                <c:pt idx="19">
                  <c:v>0.32983889458067117</c:v>
                </c:pt>
                <c:pt idx="20">
                  <c:v>0.32717212578226379</c:v>
                </c:pt>
                <c:pt idx="21">
                  <c:v>0.35087439043589697</c:v>
                </c:pt>
                <c:pt idx="22">
                  <c:v>0.43008119131386491</c:v>
                </c:pt>
                <c:pt idx="23">
                  <c:v>0.40632942086068846</c:v>
                </c:pt>
                <c:pt idx="24">
                  <c:v>0.50221670814677066</c:v>
                </c:pt>
                <c:pt idx="25">
                  <c:v>0.52557720472941138</c:v>
                </c:pt>
                <c:pt idx="26">
                  <c:v>0.51318288550315438</c:v>
                </c:pt>
                <c:pt idx="27">
                  <c:v>0.58278554205516775</c:v>
                </c:pt>
                <c:pt idx="28">
                  <c:v>0.58128221731137197</c:v>
                </c:pt>
                <c:pt idx="29">
                  <c:v>0.56196527795296491</c:v>
                </c:pt>
                <c:pt idx="30">
                  <c:v>0.66460967294445472</c:v>
                </c:pt>
                <c:pt idx="31">
                  <c:v>0.66517204272936359</c:v>
                </c:pt>
                <c:pt idx="32">
                  <c:v>0.6600512583879401</c:v>
                </c:pt>
                <c:pt idx="33">
                  <c:v>0.68387105014919591</c:v>
                </c:pt>
                <c:pt idx="34">
                  <c:v>0.77646597544862561</c:v>
                </c:pt>
                <c:pt idx="35">
                  <c:v>0.79523540609718202</c:v>
                </c:pt>
                <c:pt idx="36">
                  <c:v>0.85011839430178981</c:v>
                </c:pt>
                <c:pt idx="37">
                  <c:v>0.89439688172190324</c:v>
                </c:pt>
                <c:pt idx="38">
                  <c:v>0.96193238843591578</c:v>
                </c:pt>
                <c:pt idx="39">
                  <c:v>0.95724593032826211</c:v>
                </c:pt>
                <c:pt idx="40">
                  <c:v>0.95836409912547715</c:v>
                </c:pt>
                <c:pt idx="41">
                  <c:v>0.96624779119311355</c:v>
                </c:pt>
                <c:pt idx="42">
                  <c:v>1.0420960601177116</c:v>
                </c:pt>
                <c:pt idx="43">
                  <c:v>1.0852061425358186</c:v>
                </c:pt>
                <c:pt idx="44">
                  <c:v>1.0972240982474373</c:v>
                </c:pt>
                <c:pt idx="45">
                  <c:v>1.2706502324391808</c:v>
                </c:pt>
                <c:pt idx="46">
                  <c:v>1.2927906735645431</c:v>
                </c:pt>
                <c:pt idx="47">
                  <c:v>1.2807513494034564</c:v>
                </c:pt>
                <c:pt idx="48">
                  <c:v>1.5347426462281093</c:v>
                </c:pt>
                <c:pt idx="49">
                  <c:v>1.5701796127427752</c:v>
                </c:pt>
                <c:pt idx="50">
                  <c:v>1.5460305656245299</c:v>
                </c:pt>
                <c:pt idx="51">
                  <c:v>1.7389262853506731</c:v>
                </c:pt>
                <c:pt idx="52">
                  <c:v>1.5015907359668077</c:v>
                </c:pt>
                <c:pt idx="53">
                  <c:v>2.2246830759049452</c:v>
                </c:pt>
                <c:pt idx="54">
                  <c:v>1.9736610548025733</c:v>
                </c:pt>
                <c:pt idx="55">
                  <c:v>2.0526864326769494</c:v>
                </c:pt>
                <c:pt idx="56">
                  <c:v>2.1240968961964466</c:v>
                </c:pt>
                <c:pt idx="57">
                  <c:v>1.7522502153195181</c:v>
                </c:pt>
                <c:pt idx="58">
                  <c:v>2.5550125445023237</c:v>
                </c:pt>
                <c:pt idx="59">
                  <c:v>2.133221932268011</c:v>
                </c:pt>
                <c:pt idx="60">
                  <c:v>2.6189385887265071</c:v>
                </c:pt>
                <c:pt idx="61">
                  <c:v>2.6653187113286911</c:v>
                </c:pt>
                <c:pt idx="62">
                  <c:v>2.0591838055032463</c:v>
                </c:pt>
                <c:pt idx="63">
                  <c:v>2.7560675550204361</c:v>
                </c:pt>
                <c:pt idx="64">
                  <c:v>1.8946444278368089</c:v>
                </c:pt>
                <c:pt idx="65">
                  <c:v>2.0832288005479018</c:v>
                </c:pt>
                <c:pt idx="66">
                  <c:v>2.6668655669219219</c:v>
                </c:pt>
                <c:pt idx="67">
                  <c:v>2.0709081350060328</c:v>
                </c:pt>
                <c:pt idx="68">
                  <c:v>1.9639669390232581</c:v>
                </c:pt>
                <c:pt idx="69">
                  <c:v>2.1782736070178275</c:v>
                </c:pt>
                <c:pt idx="70">
                  <c:v>1.7548727984485721</c:v>
                </c:pt>
                <c:pt idx="71">
                  <c:v>2.2036245148462448</c:v>
                </c:pt>
                <c:pt idx="72">
                  <c:v>1.8529540573753496</c:v>
                </c:pt>
                <c:pt idx="73">
                  <c:v>2.0644704807641427</c:v>
                </c:pt>
                <c:pt idx="74">
                  <c:v>1.8382480956263714</c:v>
                </c:pt>
                <c:pt idx="75">
                  <c:v>1.7301231351666979</c:v>
                </c:pt>
                <c:pt idx="76">
                  <c:v>1.5890010184454111</c:v>
                </c:pt>
                <c:pt idx="77">
                  <c:v>1.1599154383526065</c:v>
                </c:pt>
                <c:pt idx="78">
                  <c:v>1.4382260291183644</c:v>
                </c:pt>
                <c:pt idx="79">
                  <c:v>1.5447044797823215</c:v>
                </c:pt>
                <c:pt idx="80">
                  <c:v>1.5180513988283328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32-CB41-BE70-94374599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45376"/>
        <c:axId val="1"/>
      </c:scatterChart>
      <c:valAx>
        <c:axId val="177074537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453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9-BC43-A472-D94F5747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43664"/>
        <c:axId val="1"/>
      </c:scatterChart>
      <c:valAx>
        <c:axId val="177064366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43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0.98275500000000005</c:v>
                </c:pt>
                <c:pt idx="1">
                  <c:v>0.98663500000000004</c:v>
                </c:pt>
                <c:pt idx="2">
                  <c:v>0.98133300000000001</c:v>
                </c:pt>
                <c:pt idx="3">
                  <c:v>0.98504800000000003</c:v>
                </c:pt>
                <c:pt idx="4">
                  <c:v>0.98109000000000002</c:v>
                </c:pt>
                <c:pt idx="5">
                  <c:v>0.98045700000000002</c:v>
                </c:pt>
                <c:pt idx="6">
                  <c:v>0.98159300000000005</c:v>
                </c:pt>
                <c:pt idx="7">
                  <c:v>0.98320600000000002</c:v>
                </c:pt>
                <c:pt idx="8">
                  <c:v>0.97956100000000002</c:v>
                </c:pt>
                <c:pt idx="9">
                  <c:v>0.98416700000000001</c:v>
                </c:pt>
                <c:pt idx="10">
                  <c:v>0.97456699999999996</c:v>
                </c:pt>
                <c:pt idx="11">
                  <c:v>0.98101899999999997</c:v>
                </c:pt>
                <c:pt idx="12">
                  <c:v>0.97446699999999997</c:v>
                </c:pt>
                <c:pt idx="13">
                  <c:v>0.98951999999999996</c:v>
                </c:pt>
                <c:pt idx="14">
                  <c:v>0.97562000000000004</c:v>
                </c:pt>
                <c:pt idx="15">
                  <c:v>0.97095200000000004</c:v>
                </c:pt>
                <c:pt idx="16">
                  <c:v>0.97984800000000005</c:v>
                </c:pt>
                <c:pt idx="17">
                  <c:v>0.97559799999999997</c:v>
                </c:pt>
                <c:pt idx="18">
                  <c:v>0.97725200000000001</c:v>
                </c:pt>
                <c:pt idx="19">
                  <c:v>0.97985900000000004</c:v>
                </c:pt>
                <c:pt idx="20">
                  <c:v>0.98056600000000005</c:v>
                </c:pt>
                <c:pt idx="21">
                  <c:v>0.98049600000000003</c:v>
                </c:pt>
                <c:pt idx="22">
                  <c:v>0.97977099999999995</c:v>
                </c:pt>
                <c:pt idx="23">
                  <c:v>0.979209</c:v>
                </c:pt>
                <c:pt idx="24">
                  <c:v>0.97394400000000003</c:v>
                </c:pt>
                <c:pt idx="25">
                  <c:v>0.98168200000000005</c:v>
                </c:pt>
                <c:pt idx="26">
                  <c:v>0.98260700000000001</c:v>
                </c:pt>
                <c:pt idx="27">
                  <c:v>0.97691399999999995</c:v>
                </c:pt>
                <c:pt idx="28">
                  <c:v>0.97533099999999995</c:v>
                </c:pt>
                <c:pt idx="29">
                  <c:v>0.98508399999999996</c:v>
                </c:pt>
                <c:pt idx="30">
                  <c:v>0.97174199999999999</c:v>
                </c:pt>
                <c:pt idx="31">
                  <c:v>0.97369899999999998</c:v>
                </c:pt>
                <c:pt idx="32">
                  <c:v>0.98076200000000002</c:v>
                </c:pt>
                <c:pt idx="33">
                  <c:v>0.979572</c:v>
                </c:pt>
                <c:pt idx="34">
                  <c:v>0.97145000000000004</c:v>
                </c:pt>
                <c:pt idx="35">
                  <c:v>0.97855599999999998</c:v>
                </c:pt>
                <c:pt idx="36">
                  <c:v>0.97557099999999997</c:v>
                </c:pt>
                <c:pt idx="37">
                  <c:v>0.97681499999999999</c:v>
                </c:pt>
                <c:pt idx="38">
                  <c:v>0.98091300000000003</c:v>
                </c:pt>
                <c:pt idx="39">
                  <c:v>0.98021800000000003</c:v>
                </c:pt>
                <c:pt idx="40">
                  <c:v>0.98076600000000003</c:v>
                </c:pt>
                <c:pt idx="41">
                  <c:v>0.97822200000000004</c:v>
                </c:pt>
                <c:pt idx="42">
                  <c:v>0.98046999999999995</c:v>
                </c:pt>
                <c:pt idx="43">
                  <c:v>0.98791300000000004</c:v>
                </c:pt>
                <c:pt idx="44">
                  <c:v>0.972051</c:v>
                </c:pt>
                <c:pt idx="45">
                  <c:v>0.974518</c:v>
                </c:pt>
                <c:pt idx="46">
                  <c:v>0.97780400000000001</c:v>
                </c:pt>
                <c:pt idx="47">
                  <c:v>0.96714</c:v>
                </c:pt>
                <c:pt idx="48">
                  <c:v>0.97029900000000002</c:v>
                </c:pt>
                <c:pt idx="49">
                  <c:v>0.970113</c:v>
                </c:pt>
                <c:pt idx="50">
                  <c:v>0.967472</c:v>
                </c:pt>
                <c:pt idx="51">
                  <c:v>0.97337099999999999</c:v>
                </c:pt>
                <c:pt idx="52">
                  <c:v>0.96438100000000004</c:v>
                </c:pt>
                <c:pt idx="53">
                  <c:v>0.96638199999999996</c:v>
                </c:pt>
                <c:pt idx="54">
                  <c:v>0.96896000000000004</c:v>
                </c:pt>
                <c:pt idx="55">
                  <c:v>0.96850199999999997</c:v>
                </c:pt>
                <c:pt idx="56">
                  <c:v>0.94366799999999995</c:v>
                </c:pt>
                <c:pt idx="57">
                  <c:v>0.94478200000000001</c:v>
                </c:pt>
                <c:pt idx="58">
                  <c:v>0.94193099999999996</c:v>
                </c:pt>
                <c:pt idx="59">
                  <c:v>0.95124299999999995</c:v>
                </c:pt>
                <c:pt idx="60">
                  <c:v>0.94658799999999998</c:v>
                </c:pt>
                <c:pt idx="61">
                  <c:v>0.963422</c:v>
                </c:pt>
                <c:pt idx="62">
                  <c:v>0.92255200000000004</c:v>
                </c:pt>
                <c:pt idx="63">
                  <c:v>0.95013300000000001</c:v>
                </c:pt>
                <c:pt idx="64">
                  <c:v>0.94005000000000005</c:v>
                </c:pt>
                <c:pt idx="65">
                  <c:v>0.95344200000000001</c:v>
                </c:pt>
                <c:pt idx="66">
                  <c:v>0.948156</c:v>
                </c:pt>
                <c:pt idx="67">
                  <c:v>0.95501400000000003</c:v>
                </c:pt>
                <c:pt idx="68">
                  <c:v>0.933948</c:v>
                </c:pt>
                <c:pt idx="69">
                  <c:v>0.95087299999999997</c:v>
                </c:pt>
                <c:pt idx="70">
                  <c:v>0.96967499999999995</c:v>
                </c:pt>
                <c:pt idx="71">
                  <c:v>0.94230400000000003</c:v>
                </c:pt>
                <c:pt idx="72">
                  <c:v>0.97372300000000001</c:v>
                </c:pt>
                <c:pt idx="73">
                  <c:v>0.96768799999999999</c:v>
                </c:pt>
                <c:pt idx="74">
                  <c:v>0.955017</c:v>
                </c:pt>
                <c:pt idx="75">
                  <c:v>0.97138800000000003</c:v>
                </c:pt>
                <c:pt idx="76">
                  <c:v>0.95272100000000004</c:v>
                </c:pt>
                <c:pt idx="77">
                  <c:v>0.979827</c:v>
                </c:pt>
                <c:pt idx="78">
                  <c:v>0.96962000000000004</c:v>
                </c:pt>
                <c:pt idx="79">
                  <c:v>0.96604199999999996</c:v>
                </c:pt>
                <c:pt idx="80">
                  <c:v>0.98487199999999997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DC-FE4F-9A0C-B384EABA8A3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0.96697599999999995</c:v>
                </c:pt>
                <c:pt idx="1">
                  <c:v>0.98063999999999996</c:v>
                </c:pt>
                <c:pt idx="2">
                  <c:v>0.978711</c:v>
                </c:pt>
                <c:pt idx="3">
                  <c:v>0.98730300000000004</c:v>
                </c:pt>
                <c:pt idx="4">
                  <c:v>0.98754600000000003</c:v>
                </c:pt>
                <c:pt idx="5">
                  <c:v>0.97869200000000001</c:v>
                </c:pt>
                <c:pt idx="6">
                  <c:v>0.98060099999999994</c:v>
                </c:pt>
                <c:pt idx="7">
                  <c:v>0.97772400000000004</c:v>
                </c:pt>
                <c:pt idx="8">
                  <c:v>0.98115699999999995</c:v>
                </c:pt>
                <c:pt idx="9">
                  <c:v>0.98230600000000001</c:v>
                </c:pt>
                <c:pt idx="10">
                  <c:v>0.97206599999999999</c:v>
                </c:pt>
                <c:pt idx="11">
                  <c:v>0.98133899999999996</c:v>
                </c:pt>
                <c:pt idx="12">
                  <c:v>0.98092599999999996</c:v>
                </c:pt>
                <c:pt idx="13">
                  <c:v>0.97933800000000004</c:v>
                </c:pt>
                <c:pt idx="14">
                  <c:v>0.97341299999999997</c:v>
                </c:pt>
                <c:pt idx="15">
                  <c:v>0.97716400000000003</c:v>
                </c:pt>
                <c:pt idx="16">
                  <c:v>0.97994999999999999</c:v>
                </c:pt>
                <c:pt idx="17">
                  <c:v>0.98042799999999997</c:v>
                </c:pt>
                <c:pt idx="18">
                  <c:v>0.98198600000000003</c:v>
                </c:pt>
                <c:pt idx="19">
                  <c:v>0.97774499999999998</c:v>
                </c:pt>
                <c:pt idx="20">
                  <c:v>0.97738199999999997</c:v>
                </c:pt>
                <c:pt idx="21">
                  <c:v>0.97994999999999999</c:v>
                </c:pt>
                <c:pt idx="22">
                  <c:v>0.98100100000000001</c:v>
                </c:pt>
                <c:pt idx="23">
                  <c:v>0.97872199999999998</c:v>
                </c:pt>
                <c:pt idx="24">
                  <c:v>0.98289099999999996</c:v>
                </c:pt>
                <c:pt idx="25">
                  <c:v>0.98025200000000001</c:v>
                </c:pt>
                <c:pt idx="26">
                  <c:v>0.97453100000000004</c:v>
                </c:pt>
                <c:pt idx="27">
                  <c:v>0.97983399999999998</c:v>
                </c:pt>
                <c:pt idx="28">
                  <c:v>0.98463599999999996</c:v>
                </c:pt>
                <c:pt idx="29">
                  <c:v>0.97225499999999998</c:v>
                </c:pt>
                <c:pt idx="30">
                  <c:v>0.98453599999999997</c:v>
                </c:pt>
                <c:pt idx="31">
                  <c:v>0.97778699999999996</c:v>
                </c:pt>
                <c:pt idx="32">
                  <c:v>0.98282199999999997</c:v>
                </c:pt>
                <c:pt idx="33">
                  <c:v>0.97604000000000002</c:v>
                </c:pt>
                <c:pt idx="34">
                  <c:v>0.98407999999999995</c:v>
                </c:pt>
                <c:pt idx="35">
                  <c:v>0.97013400000000005</c:v>
                </c:pt>
                <c:pt idx="36">
                  <c:v>0.98260899999999995</c:v>
                </c:pt>
                <c:pt idx="37">
                  <c:v>0.98006700000000002</c:v>
                </c:pt>
                <c:pt idx="38">
                  <c:v>0.98122200000000004</c:v>
                </c:pt>
                <c:pt idx="39">
                  <c:v>0.98092500000000005</c:v>
                </c:pt>
                <c:pt idx="40">
                  <c:v>0.98058100000000004</c:v>
                </c:pt>
                <c:pt idx="41">
                  <c:v>0.980217</c:v>
                </c:pt>
                <c:pt idx="42">
                  <c:v>0.974908</c:v>
                </c:pt>
                <c:pt idx="43">
                  <c:v>0.98310399999999998</c:v>
                </c:pt>
                <c:pt idx="44">
                  <c:v>0.98025799999999996</c:v>
                </c:pt>
                <c:pt idx="45">
                  <c:v>0.98002100000000003</c:v>
                </c:pt>
                <c:pt idx="46">
                  <c:v>0.97625399999999996</c:v>
                </c:pt>
                <c:pt idx="47">
                  <c:v>0.97096400000000005</c:v>
                </c:pt>
                <c:pt idx="48">
                  <c:v>0.980437</c:v>
                </c:pt>
                <c:pt idx="49">
                  <c:v>0.98280800000000001</c:v>
                </c:pt>
                <c:pt idx="50">
                  <c:v>0.97658699999999998</c:v>
                </c:pt>
                <c:pt idx="51">
                  <c:v>0.97394099999999995</c:v>
                </c:pt>
                <c:pt idx="52">
                  <c:v>0.98104000000000002</c:v>
                </c:pt>
                <c:pt idx="53">
                  <c:v>0.97704899999999995</c:v>
                </c:pt>
                <c:pt idx="54">
                  <c:v>0.97949699999999995</c:v>
                </c:pt>
                <c:pt idx="55">
                  <c:v>0.98289599999999999</c:v>
                </c:pt>
                <c:pt idx="56">
                  <c:v>0.964198</c:v>
                </c:pt>
                <c:pt idx="57">
                  <c:v>0.97060100000000005</c:v>
                </c:pt>
                <c:pt idx="58">
                  <c:v>0.96907299999999996</c:v>
                </c:pt>
                <c:pt idx="59">
                  <c:v>0.97342600000000001</c:v>
                </c:pt>
                <c:pt idx="60">
                  <c:v>0.97409599999999996</c:v>
                </c:pt>
                <c:pt idx="61">
                  <c:v>0.96356699999999995</c:v>
                </c:pt>
                <c:pt idx="62">
                  <c:v>0.95492200000000005</c:v>
                </c:pt>
                <c:pt idx="63">
                  <c:v>0.97896300000000003</c:v>
                </c:pt>
                <c:pt idx="64">
                  <c:v>0.96432600000000002</c:v>
                </c:pt>
                <c:pt idx="65">
                  <c:v>0.95830400000000004</c:v>
                </c:pt>
                <c:pt idx="66">
                  <c:v>0.97447700000000004</c:v>
                </c:pt>
                <c:pt idx="67">
                  <c:v>0.97358199999999995</c:v>
                </c:pt>
                <c:pt idx="68">
                  <c:v>0.96077800000000002</c:v>
                </c:pt>
                <c:pt idx="69">
                  <c:v>0.96579099999999996</c:v>
                </c:pt>
                <c:pt idx="70">
                  <c:v>0.97475800000000001</c:v>
                </c:pt>
                <c:pt idx="71">
                  <c:v>0.97416000000000003</c:v>
                </c:pt>
                <c:pt idx="72">
                  <c:v>0.97350400000000004</c:v>
                </c:pt>
                <c:pt idx="73">
                  <c:v>0.97536900000000004</c:v>
                </c:pt>
                <c:pt idx="74">
                  <c:v>0.95847199999999999</c:v>
                </c:pt>
                <c:pt idx="75">
                  <c:v>0.97531599999999996</c:v>
                </c:pt>
                <c:pt idx="76">
                  <c:v>0.96252499999999996</c:v>
                </c:pt>
                <c:pt idx="77">
                  <c:v>0.96935400000000005</c:v>
                </c:pt>
                <c:pt idx="78">
                  <c:v>0.96933499999999995</c:v>
                </c:pt>
                <c:pt idx="79">
                  <c:v>0.98335300000000003</c:v>
                </c:pt>
                <c:pt idx="80">
                  <c:v>0.98000900000000002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DC-FE4F-9A0C-B384EABA8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70208"/>
        <c:axId val="1"/>
      </c:scatterChart>
      <c:valAx>
        <c:axId val="17706702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70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0.4155527986912918</c:v>
                </c:pt>
                <c:pt idx="1">
                  <c:v>0.40196443944334098</c:v>
                </c:pt>
                <c:pt idx="2">
                  <c:v>0.41534420656797383</c:v>
                </c:pt>
                <c:pt idx="3">
                  <c:v>0.40948108095161107</c:v>
                </c:pt>
                <c:pt idx="4">
                  <c:v>0.39314531020890242</c:v>
                </c:pt>
                <c:pt idx="5">
                  <c:v>0.41559158196547435</c:v>
                </c:pt>
                <c:pt idx="6">
                  <c:v>0.41985053267610106</c:v>
                </c:pt>
                <c:pt idx="7">
                  <c:v>0.40699188794397806</c:v>
                </c:pt>
                <c:pt idx="8">
                  <c:v>0.40125616261574415</c:v>
                </c:pt>
                <c:pt idx="9">
                  <c:v>0.41032212891207476</c:v>
                </c:pt>
                <c:pt idx="10">
                  <c:v>0.38378120243152625</c:v>
                </c:pt>
                <c:pt idx="11">
                  <c:v>0.39757694882790046</c:v>
                </c:pt>
                <c:pt idx="12">
                  <c:v>0.38370594848085743</c:v>
                </c:pt>
                <c:pt idx="13">
                  <c:v>0.40931904647039158</c:v>
                </c:pt>
                <c:pt idx="14">
                  <c:v>0.40321302103613627</c:v>
                </c:pt>
                <c:pt idx="15">
                  <c:v>0.39175934564813686</c:v>
                </c:pt>
                <c:pt idx="16">
                  <c:v>0.40472314850663521</c:v>
                </c:pt>
                <c:pt idx="17">
                  <c:v>0.39623239738352994</c:v>
                </c:pt>
                <c:pt idx="18">
                  <c:v>0.40541461949976043</c:v>
                </c:pt>
                <c:pt idx="19">
                  <c:v>0.40676261003213643</c:v>
                </c:pt>
                <c:pt idx="20">
                  <c:v>0.39537236206301468</c:v>
                </c:pt>
                <c:pt idx="21">
                  <c:v>0.3982822826051251</c:v>
                </c:pt>
                <c:pt idx="22">
                  <c:v>0.39339581994562073</c:v>
                </c:pt>
                <c:pt idx="23">
                  <c:v>0.39727220683798281</c:v>
                </c:pt>
                <c:pt idx="24">
                  <c:v>0.38738691196451353</c:v>
                </c:pt>
                <c:pt idx="25">
                  <c:v>0.41990683873624474</c:v>
                </c:pt>
                <c:pt idx="26">
                  <c:v>0.39956153437927966</c:v>
                </c:pt>
                <c:pt idx="27">
                  <c:v>0.38858893347883738</c:v>
                </c:pt>
                <c:pt idx="28">
                  <c:v>0.38803117916767016</c:v>
                </c:pt>
                <c:pt idx="29">
                  <c:v>0.40079658121302092</c:v>
                </c:pt>
                <c:pt idx="30">
                  <c:v>0.39950426336494316</c:v>
                </c:pt>
                <c:pt idx="31">
                  <c:v>0.39223587964708545</c:v>
                </c:pt>
                <c:pt idx="32">
                  <c:v>0.39531095768984487</c:v>
                </c:pt>
                <c:pt idx="33">
                  <c:v>0.39403736485891355</c:v>
                </c:pt>
                <c:pt idx="34">
                  <c:v>0.37327595527971796</c:v>
                </c:pt>
                <c:pt idx="35">
                  <c:v>0.39680955711353338</c:v>
                </c:pt>
                <c:pt idx="36">
                  <c:v>0.38740109250828969</c:v>
                </c:pt>
                <c:pt idx="37">
                  <c:v>0.38566532899274225</c:v>
                </c:pt>
                <c:pt idx="38">
                  <c:v>0.39338469366099466</c:v>
                </c:pt>
                <c:pt idx="39">
                  <c:v>0.38716359443966714</c:v>
                </c:pt>
                <c:pt idx="40">
                  <c:v>0.38780294297145174</c:v>
                </c:pt>
                <c:pt idx="41">
                  <c:v>0.37190340915256215</c:v>
                </c:pt>
                <c:pt idx="42">
                  <c:v>0.37907392393609018</c:v>
                </c:pt>
                <c:pt idx="43">
                  <c:v>0.3713593345516214</c:v>
                </c:pt>
                <c:pt idx="44">
                  <c:v>0.35869852376215267</c:v>
                </c:pt>
                <c:pt idx="45">
                  <c:v>0.36912730634890883</c:v>
                </c:pt>
                <c:pt idx="46">
                  <c:v>0.34263244765202761</c:v>
                </c:pt>
                <c:pt idx="47">
                  <c:v>0.34763269128335539</c:v>
                </c:pt>
                <c:pt idx="48">
                  <c:v>0.35602073116866939</c:v>
                </c:pt>
                <c:pt idx="49">
                  <c:v>0.35059094392124052</c:v>
                </c:pt>
                <c:pt idx="50">
                  <c:v>0.32073089666374122</c:v>
                </c:pt>
                <c:pt idx="51">
                  <c:v>0.33592621804347023</c:v>
                </c:pt>
                <c:pt idx="52">
                  <c:v>0.30136618164833556</c:v>
                </c:pt>
                <c:pt idx="53">
                  <c:v>0.31742893696920715</c:v>
                </c:pt>
                <c:pt idx="54">
                  <c:v>0.29886786204058141</c:v>
                </c:pt>
                <c:pt idx="55">
                  <c:v>0.30139018010336305</c:v>
                </c:pt>
                <c:pt idx="56">
                  <c:v>0.28722722878254259</c:v>
                </c:pt>
                <c:pt idx="57">
                  <c:v>0.25174128607317858</c:v>
                </c:pt>
                <c:pt idx="58">
                  <c:v>0.26356965200797627</c:v>
                </c:pt>
                <c:pt idx="59">
                  <c:v>0.24079884004471475</c:v>
                </c:pt>
                <c:pt idx="60">
                  <c:v>0.23767343841572092</c:v>
                </c:pt>
                <c:pt idx="61">
                  <c:v>0.2733953319515211</c:v>
                </c:pt>
                <c:pt idx="62">
                  <c:v>0.2282344311030462</c:v>
                </c:pt>
                <c:pt idx="63">
                  <c:v>0.26037349600647841</c:v>
                </c:pt>
                <c:pt idx="64">
                  <c:v>0.25133279949985232</c:v>
                </c:pt>
                <c:pt idx="65">
                  <c:v>0.24250083423887472</c:v>
                </c:pt>
                <c:pt idx="66">
                  <c:v>0.27974376286008229</c:v>
                </c:pt>
                <c:pt idx="67">
                  <c:v>0.28101007186389909</c:v>
                </c:pt>
                <c:pt idx="68">
                  <c:v>0.24596246218307874</c:v>
                </c:pt>
                <c:pt idx="69">
                  <c:v>0.29798571065672408</c:v>
                </c:pt>
                <c:pt idx="70">
                  <c:v>0.27941628472685148</c:v>
                </c:pt>
                <c:pt idx="71">
                  <c:v>0.26784183301804682</c:v>
                </c:pt>
                <c:pt idx="72">
                  <c:v>0.28730402078914924</c:v>
                </c:pt>
                <c:pt idx="73">
                  <c:v>0.27197308629877076</c:v>
                </c:pt>
                <c:pt idx="74">
                  <c:v>0.25539391415949647</c:v>
                </c:pt>
                <c:pt idx="75">
                  <c:v>0.3129971932971285</c:v>
                </c:pt>
                <c:pt idx="76">
                  <c:v>0.2902301041139686</c:v>
                </c:pt>
                <c:pt idx="77">
                  <c:v>0.31600405402207893</c:v>
                </c:pt>
                <c:pt idx="78">
                  <c:v>0.33412937669946502</c:v>
                </c:pt>
                <c:pt idx="79">
                  <c:v>0.33105621939761687</c:v>
                </c:pt>
                <c:pt idx="80">
                  <c:v>0.33795510867537726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D9-DB46-8767-3F318CB9796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0.42082428545241751</c:v>
                </c:pt>
                <c:pt idx="1">
                  <c:v>0.43033881011265679</c:v>
                </c:pt>
                <c:pt idx="2">
                  <c:v>0.41505794918722971</c:v>
                </c:pt>
                <c:pt idx="3">
                  <c:v>0.43345735849248118</c:v>
                </c:pt>
                <c:pt idx="4">
                  <c:v>0.44788663542278673</c:v>
                </c:pt>
                <c:pt idx="5">
                  <c:v>0.42617112560906817</c:v>
                </c:pt>
                <c:pt idx="6">
                  <c:v>0.43123672897575649</c:v>
                </c:pt>
                <c:pt idx="7">
                  <c:v>0.4312734359001904</c:v>
                </c:pt>
                <c:pt idx="8">
                  <c:v>0.44382328616946942</c:v>
                </c:pt>
                <c:pt idx="9">
                  <c:v>0.44338113296989801</c:v>
                </c:pt>
                <c:pt idx="10">
                  <c:v>0.4270402520536718</c:v>
                </c:pt>
                <c:pt idx="11">
                  <c:v>0.41541658406852983</c:v>
                </c:pt>
                <c:pt idx="12">
                  <c:v>0.42954409718673103</c:v>
                </c:pt>
                <c:pt idx="13">
                  <c:v>0.44198072794175364</c:v>
                </c:pt>
                <c:pt idx="14">
                  <c:v>0.43537129814627029</c:v>
                </c:pt>
                <c:pt idx="15">
                  <c:v>0.42026835940461976</c:v>
                </c:pt>
                <c:pt idx="16">
                  <c:v>0.4316234808798885</c:v>
                </c:pt>
                <c:pt idx="17">
                  <c:v>0.40959289553964562</c:v>
                </c:pt>
                <c:pt idx="18">
                  <c:v>0.40933440717558323</c:v>
                </c:pt>
                <c:pt idx="19">
                  <c:v>0.40256835962065757</c:v>
                </c:pt>
                <c:pt idx="20">
                  <c:v>0.4229692497928757</c:v>
                </c:pt>
                <c:pt idx="21">
                  <c:v>0.42737368381676066</c:v>
                </c:pt>
                <c:pt idx="22">
                  <c:v>0.41526007991905195</c:v>
                </c:pt>
                <c:pt idx="23">
                  <c:v>0.43169310416541651</c:v>
                </c:pt>
                <c:pt idx="24">
                  <c:v>0.4275470220719525</c:v>
                </c:pt>
                <c:pt idx="25">
                  <c:v>0.44274629041372882</c:v>
                </c:pt>
                <c:pt idx="26">
                  <c:v>0.4504170778507578</c:v>
                </c:pt>
                <c:pt idx="27">
                  <c:v>0.43895807812139304</c:v>
                </c:pt>
                <c:pt idx="28">
                  <c:v>0.43398227140345091</c:v>
                </c:pt>
                <c:pt idx="29">
                  <c:v>0.43033555054659423</c:v>
                </c:pt>
                <c:pt idx="30">
                  <c:v>0.42613921738733396</c:v>
                </c:pt>
                <c:pt idx="31">
                  <c:v>0.43267558708410947</c:v>
                </c:pt>
                <c:pt idx="32">
                  <c:v>0.45569538332567006</c:v>
                </c:pt>
                <c:pt idx="33">
                  <c:v>0.41464380731620915</c:v>
                </c:pt>
                <c:pt idx="34">
                  <c:v>0.42446326910043808</c:v>
                </c:pt>
                <c:pt idx="35">
                  <c:v>0.45099119946462463</c:v>
                </c:pt>
                <c:pt idx="36">
                  <c:v>0.41551502679587027</c:v>
                </c:pt>
                <c:pt idx="37">
                  <c:v>0.43235008449882956</c:v>
                </c:pt>
                <c:pt idx="38">
                  <c:v>0.43379353598272219</c:v>
                </c:pt>
                <c:pt idx="39">
                  <c:v>0.41136567569815902</c:v>
                </c:pt>
                <c:pt idx="40">
                  <c:v>0.42093111861909221</c:v>
                </c:pt>
                <c:pt idx="41">
                  <c:v>0.42853432889260418</c:v>
                </c:pt>
                <c:pt idx="42">
                  <c:v>0.42370960552801717</c:v>
                </c:pt>
                <c:pt idx="43">
                  <c:v>0.43711515415288699</c:v>
                </c:pt>
                <c:pt idx="44">
                  <c:v>0.42540952053301762</c:v>
                </c:pt>
                <c:pt idx="45">
                  <c:v>0.42010736602425808</c:v>
                </c:pt>
                <c:pt idx="46">
                  <c:v>0.39960980616177066</c:v>
                </c:pt>
                <c:pt idx="47">
                  <c:v>0.42198033093063292</c:v>
                </c:pt>
                <c:pt idx="48">
                  <c:v>0.42310438372259435</c:v>
                </c:pt>
                <c:pt idx="49">
                  <c:v>0.41357957483872726</c:v>
                </c:pt>
                <c:pt idx="50">
                  <c:v>0.41328491686470747</c:v>
                </c:pt>
                <c:pt idx="51">
                  <c:v>0.40276534723269192</c:v>
                </c:pt>
                <c:pt idx="52">
                  <c:v>0.39526744166652772</c:v>
                </c:pt>
                <c:pt idx="53">
                  <c:v>0.42877787184055977</c:v>
                </c:pt>
                <c:pt idx="54">
                  <c:v>0.40708406766111299</c:v>
                </c:pt>
                <c:pt idx="55">
                  <c:v>0.37805298089078204</c:v>
                </c:pt>
                <c:pt idx="56">
                  <c:v>0.3786790495664244</c:v>
                </c:pt>
                <c:pt idx="57">
                  <c:v>0.35145978421966878</c:v>
                </c:pt>
                <c:pt idx="58">
                  <c:v>0.38196533932849186</c:v>
                </c:pt>
                <c:pt idx="59">
                  <c:v>0.35867338027749024</c:v>
                </c:pt>
                <c:pt idx="60">
                  <c:v>0.35176694949032461</c:v>
                </c:pt>
                <c:pt idx="61">
                  <c:v>0.38259133972070586</c:v>
                </c:pt>
                <c:pt idx="62">
                  <c:v>0.33042865091476015</c:v>
                </c:pt>
                <c:pt idx="63">
                  <c:v>0.35404398755601729</c:v>
                </c:pt>
                <c:pt idx="64">
                  <c:v>0.33995510174237648</c:v>
                </c:pt>
                <c:pt idx="65">
                  <c:v>0.34515679538650434</c:v>
                </c:pt>
                <c:pt idx="66">
                  <c:v>0.3557690217588198</c:v>
                </c:pt>
                <c:pt idx="67">
                  <c:v>0.36955911078642883</c:v>
                </c:pt>
                <c:pt idx="68">
                  <c:v>0.35893429677951844</c:v>
                </c:pt>
                <c:pt idx="69">
                  <c:v>0.36153210250757789</c:v>
                </c:pt>
                <c:pt idx="70">
                  <c:v>0.35640379849842219</c:v>
                </c:pt>
                <c:pt idx="71">
                  <c:v>0.36398351897847997</c:v>
                </c:pt>
                <c:pt idx="72">
                  <c:v>0.37811001519102672</c:v>
                </c:pt>
                <c:pt idx="73">
                  <c:v>0.38624596863740773</c:v>
                </c:pt>
                <c:pt idx="74">
                  <c:v>0.35436737662188045</c:v>
                </c:pt>
                <c:pt idx="75">
                  <c:v>0.37319352947263135</c:v>
                </c:pt>
                <c:pt idx="76">
                  <c:v>0.35815347535509762</c:v>
                </c:pt>
                <c:pt idx="77">
                  <c:v>0.33616653720568135</c:v>
                </c:pt>
                <c:pt idx="78">
                  <c:v>0.36013208776884637</c:v>
                </c:pt>
                <c:pt idx="79">
                  <c:v>0.40705574683943541</c:v>
                </c:pt>
                <c:pt idx="80">
                  <c:v>0.42108218353672083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D9-DB46-8767-3F318CB97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96816"/>
        <c:axId val="1"/>
      </c:scatterChart>
      <c:valAx>
        <c:axId val="177069681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968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621.20000000000005</c:v>
                </c:pt>
                <c:pt idx="1">
                  <c:v>618.70000000000005</c:v>
                </c:pt>
                <c:pt idx="2">
                  <c:v>621.20000000000005</c:v>
                </c:pt>
                <c:pt idx="3">
                  <c:v>631.70000000000005</c:v>
                </c:pt>
                <c:pt idx="4">
                  <c:v>601.70000000000005</c:v>
                </c:pt>
                <c:pt idx="5">
                  <c:v>614.70000000000005</c:v>
                </c:pt>
                <c:pt idx="6">
                  <c:v>621.20000000000005</c:v>
                </c:pt>
                <c:pt idx="7">
                  <c:v>612.20000000000005</c:v>
                </c:pt>
                <c:pt idx="8">
                  <c:v>625.20000000000005</c:v>
                </c:pt>
                <c:pt idx="9">
                  <c:v>635.79999999999995</c:v>
                </c:pt>
                <c:pt idx="10">
                  <c:v>608.20000000000005</c:v>
                </c:pt>
                <c:pt idx="11">
                  <c:v>604.20000000000005</c:v>
                </c:pt>
                <c:pt idx="12">
                  <c:v>608.20000000000005</c:v>
                </c:pt>
                <c:pt idx="13">
                  <c:v>635.79999999999995</c:v>
                </c:pt>
                <c:pt idx="14">
                  <c:v>629.29999999999995</c:v>
                </c:pt>
                <c:pt idx="15">
                  <c:v>591.20000000000005</c:v>
                </c:pt>
                <c:pt idx="16">
                  <c:v>625.20000000000005</c:v>
                </c:pt>
                <c:pt idx="17">
                  <c:v>621.20000000000005</c:v>
                </c:pt>
                <c:pt idx="18">
                  <c:v>597.70000000000005</c:v>
                </c:pt>
                <c:pt idx="19">
                  <c:v>618.70000000000005</c:v>
                </c:pt>
                <c:pt idx="20">
                  <c:v>574.1</c:v>
                </c:pt>
                <c:pt idx="21">
                  <c:v>608.20000000000005</c:v>
                </c:pt>
                <c:pt idx="22">
                  <c:v>601.70000000000005</c:v>
                </c:pt>
                <c:pt idx="23">
                  <c:v>618.70000000000005</c:v>
                </c:pt>
                <c:pt idx="24">
                  <c:v>614.70000000000005</c:v>
                </c:pt>
                <c:pt idx="25">
                  <c:v>621.20000000000005</c:v>
                </c:pt>
                <c:pt idx="26">
                  <c:v>593.70000000000005</c:v>
                </c:pt>
                <c:pt idx="27">
                  <c:v>642.29999999999995</c:v>
                </c:pt>
                <c:pt idx="28">
                  <c:v>584.70000000000005</c:v>
                </c:pt>
                <c:pt idx="29">
                  <c:v>625.20000000000005</c:v>
                </c:pt>
                <c:pt idx="30">
                  <c:v>629.29999999999995</c:v>
                </c:pt>
                <c:pt idx="31">
                  <c:v>621.20000000000005</c:v>
                </c:pt>
                <c:pt idx="32">
                  <c:v>563.6</c:v>
                </c:pt>
                <c:pt idx="33">
                  <c:v>584.70000000000005</c:v>
                </c:pt>
                <c:pt idx="34">
                  <c:v>604.20000000000005</c:v>
                </c:pt>
                <c:pt idx="35">
                  <c:v>580.70000000000005</c:v>
                </c:pt>
                <c:pt idx="36">
                  <c:v>612.20000000000005</c:v>
                </c:pt>
                <c:pt idx="37">
                  <c:v>587.20000000000005</c:v>
                </c:pt>
                <c:pt idx="38">
                  <c:v>625.20000000000005</c:v>
                </c:pt>
                <c:pt idx="39">
                  <c:v>621.20000000000005</c:v>
                </c:pt>
                <c:pt idx="40">
                  <c:v>553.1</c:v>
                </c:pt>
                <c:pt idx="41">
                  <c:v>557.1</c:v>
                </c:pt>
                <c:pt idx="42">
                  <c:v>576.6</c:v>
                </c:pt>
                <c:pt idx="43">
                  <c:v>525.5</c:v>
                </c:pt>
                <c:pt idx="44">
                  <c:v>546.6</c:v>
                </c:pt>
                <c:pt idx="45">
                  <c:v>576.6</c:v>
                </c:pt>
                <c:pt idx="46">
                  <c:v>591.20000000000005</c:v>
                </c:pt>
                <c:pt idx="47">
                  <c:v>536.1</c:v>
                </c:pt>
                <c:pt idx="48">
                  <c:v>549.1</c:v>
                </c:pt>
                <c:pt idx="49">
                  <c:v>540.1</c:v>
                </c:pt>
                <c:pt idx="50">
                  <c:v>485</c:v>
                </c:pt>
                <c:pt idx="51">
                  <c:v>512.5</c:v>
                </c:pt>
                <c:pt idx="52">
                  <c:v>459.9</c:v>
                </c:pt>
                <c:pt idx="53">
                  <c:v>504.5</c:v>
                </c:pt>
                <c:pt idx="54">
                  <c:v>470.4</c:v>
                </c:pt>
                <c:pt idx="55">
                  <c:v>459.9</c:v>
                </c:pt>
                <c:pt idx="56">
                  <c:v>470.4</c:v>
                </c:pt>
                <c:pt idx="57">
                  <c:v>415.3</c:v>
                </c:pt>
                <c:pt idx="58">
                  <c:v>470.4</c:v>
                </c:pt>
                <c:pt idx="59">
                  <c:v>398.3</c:v>
                </c:pt>
                <c:pt idx="60">
                  <c:v>457.4</c:v>
                </c:pt>
                <c:pt idx="61">
                  <c:v>453.4</c:v>
                </c:pt>
                <c:pt idx="62">
                  <c:v>436.4</c:v>
                </c:pt>
                <c:pt idx="63">
                  <c:v>481</c:v>
                </c:pt>
                <c:pt idx="64">
                  <c:v>459.9</c:v>
                </c:pt>
                <c:pt idx="65">
                  <c:v>468</c:v>
                </c:pt>
                <c:pt idx="66">
                  <c:v>567.6</c:v>
                </c:pt>
                <c:pt idx="67">
                  <c:v>476.9</c:v>
                </c:pt>
                <c:pt idx="68">
                  <c:v>463.9</c:v>
                </c:pt>
                <c:pt idx="69">
                  <c:v>532</c:v>
                </c:pt>
                <c:pt idx="70">
                  <c:v>491.5</c:v>
                </c:pt>
                <c:pt idx="71">
                  <c:v>529.6</c:v>
                </c:pt>
                <c:pt idx="72">
                  <c:v>502</c:v>
                </c:pt>
                <c:pt idx="73">
                  <c:v>553.1</c:v>
                </c:pt>
                <c:pt idx="74">
                  <c:v>502</c:v>
                </c:pt>
                <c:pt idx="75">
                  <c:v>567.6</c:v>
                </c:pt>
                <c:pt idx="76">
                  <c:v>557.1</c:v>
                </c:pt>
                <c:pt idx="77">
                  <c:v>485</c:v>
                </c:pt>
                <c:pt idx="78">
                  <c:v>570.1</c:v>
                </c:pt>
                <c:pt idx="79">
                  <c:v>529.6</c:v>
                </c:pt>
                <c:pt idx="80">
                  <c:v>536.1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1-6C44-BD3A-27DAB578698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635.79999999999995</c:v>
                </c:pt>
                <c:pt idx="1">
                  <c:v>648.79999999999995</c:v>
                </c:pt>
                <c:pt idx="2">
                  <c:v>621.20000000000005</c:v>
                </c:pt>
                <c:pt idx="3">
                  <c:v>646.29999999999995</c:v>
                </c:pt>
                <c:pt idx="4">
                  <c:v>608.20000000000005</c:v>
                </c:pt>
                <c:pt idx="5">
                  <c:v>684.4</c:v>
                </c:pt>
                <c:pt idx="6">
                  <c:v>659.3</c:v>
                </c:pt>
                <c:pt idx="7">
                  <c:v>642.29999999999995</c:v>
                </c:pt>
                <c:pt idx="8">
                  <c:v>635.79999999999995</c:v>
                </c:pt>
                <c:pt idx="9">
                  <c:v>673.8</c:v>
                </c:pt>
                <c:pt idx="10">
                  <c:v>676.3</c:v>
                </c:pt>
                <c:pt idx="11">
                  <c:v>686.8</c:v>
                </c:pt>
                <c:pt idx="12">
                  <c:v>631.70000000000005</c:v>
                </c:pt>
                <c:pt idx="13">
                  <c:v>659.3</c:v>
                </c:pt>
                <c:pt idx="14">
                  <c:v>631.70000000000005</c:v>
                </c:pt>
                <c:pt idx="15">
                  <c:v>665.8</c:v>
                </c:pt>
                <c:pt idx="16">
                  <c:v>648.79999999999995</c:v>
                </c:pt>
                <c:pt idx="17">
                  <c:v>652.79999999999995</c:v>
                </c:pt>
                <c:pt idx="18">
                  <c:v>659.3</c:v>
                </c:pt>
                <c:pt idx="19">
                  <c:v>625.20000000000005</c:v>
                </c:pt>
                <c:pt idx="20">
                  <c:v>673.8</c:v>
                </c:pt>
                <c:pt idx="21">
                  <c:v>656.8</c:v>
                </c:pt>
                <c:pt idx="22">
                  <c:v>680.3</c:v>
                </c:pt>
                <c:pt idx="23">
                  <c:v>676.3</c:v>
                </c:pt>
                <c:pt idx="24">
                  <c:v>676.3</c:v>
                </c:pt>
                <c:pt idx="25">
                  <c:v>690.9</c:v>
                </c:pt>
                <c:pt idx="26">
                  <c:v>656.8</c:v>
                </c:pt>
                <c:pt idx="27">
                  <c:v>631.70000000000005</c:v>
                </c:pt>
                <c:pt idx="28">
                  <c:v>604.20000000000005</c:v>
                </c:pt>
                <c:pt idx="29">
                  <c:v>665.8</c:v>
                </c:pt>
                <c:pt idx="30">
                  <c:v>642.29999999999995</c:v>
                </c:pt>
                <c:pt idx="31">
                  <c:v>648.79999999999995</c:v>
                </c:pt>
                <c:pt idx="32">
                  <c:v>665.8</c:v>
                </c:pt>
                <c:pt idx="33">
                  <c:v>656.8</c:v>
                </c:pt>
                <c:pt idx="34">
                  <c:v>642.29999999999995</c:v>
                </c:pt>
                <c:pt idx="35">
                  <c:v>656.8</c:v>
                </c:pt>
                <c:pt idx="36">
                  <c:v>663.3</c:v>
                </c:pt>
                <c:pt idx="37">
                  <c:v>669.8</c:v>
                </c:pt>
                <c:pt idx="38">
                  <c:v>652.79999999999995</c:v>
                </c:pt>
                <c:pt idx="39">
                  <c:v>639.79999999999995</c:v>
                </c:pt>
                <c:pt idx="40">
                  <c:v>593.70000000000005</c:v>
                </c:pt>
                <c:pt idx="41">
                  <c:v>612.20000000000005</c:v>
                </c:pt>
                <c:pt idx="42">
                  <c:v>659.3</c:v>
                </c:pt>
                <c:pt idx="43">
                  <c:v>646.29999999999995</c:v>
                </c:pt>
                <c:pt idx="44">
                  <c:v>629.29999999999995</c:v>
                </c:pt>
                <c:pt idx="45">
                  <c:v>621.20000000000005</c:v>
                </c:pt>
                <c:pt idx="46">
                  <c:v>549.1</c:v>
                </c:pt>
                <c:pt idx="47">
                  <c:v>631.70000000000005</c:v>
                </c:pt>
                <c:pt idx="48">
                  <c:v>601.70000000000005</c:v>
                </c:pt>
                <c:pt idx="49">
                  <c:v>587.20000000000005</c:v>
                </c:pt>
                <c:pt idx="50">
                  <c:v>597.70000000000005</c:v>
                </c:pt>
                <c:pt idx="51">
                  <c:v>601.70000000000005</c:v>
                </c:pt>
                <c:pt idx="52">
                  <c:v>549.1</c:v>
                </c:pt>
                <c:pt idx="53">
                  <c:v>612.20000000000005</c:v>
                </c:pt>
                <c:pt idx="54">
                  <c:v>536.1</c:v>
                </c:pt>
                <c:pt idx="55">
                  <c:v>553.1</c:v>
                </c:pt>
                <c:pt idx="56">
                  <c:v>485</c:v>
                </c:pt>
                <c:pt idx="57">
                  <c:v>457.4</c:v>
                </c:pt>
                <c:pt idx="58">
                  <c:v>519</c:v>
                </c:pt>
                <c:pt idx="59">
                  <c:v>519</c:v>
                </c:pt>
                <c:pt idx="60">
                  <c:v>498</c:v>
                </c:pt>
                <c:pt idx="61">
                  <c:v>536.1</c:v>
                </c:pt>
                <c:pt idx="62">
                  <c:v>495.5</c:v>
                </c:pt>
                <c:pt idx="63">
                  <c:v>563.6</c:v>
                </c:pt>
                <c:pt idx="64">
                  <c:v>519</c:v>
                </c:pt>
                <c:pt idx="65">
                  <c:v>635.79999999999995</c:v>
                </c:pt>
                <c:pt idx="66">
                  <c:v>601.70000000000005</c:v>
                </c:pt>
                <c:pt idx="67">
                  <c:v>580.70000000000005</c:v>
                </c:pt>
                <c:pt idx="68">
                  <c:v>584.70000000000005</c:v>
                </c:pt>
                <c:pt idx="69">
                  <c:v>553.1</c:v>
                </c:pt>
                <c:pt idx="70">
                  <c:v>597.70000000000005</c:v>
                </c:pt>
                <c:pt idx="71">
                  <c:v>621.20000000000005</c:v>
                </c:pt>
                <c:pt idx="72">
                  <c:v>629.29999999999995</c:v>
                </c:pt>
                <c:pt idx="73">
                  <c:v>625.20000000000005</c:v>
                </c:pt>
                <c:pt idx="74">
                  <c:v>580.70000000000005</c:v>
                </c:pt>
                <c:pt idx="75">
                  <c:v>635.79999999999995</c:v>
                </c:pt>
                <c:pt idx="76">
                  <c:v>648.79999999999995</c:v>
                </c:pt>
                <c:pt idx="77">
                  <c:v>576.6</c:v>
                </c:pt>
                <c:pt idx="78">
                  <c:v>652.79999999999995</c:v>
                </c:pt>
                <c:pt idx="79">
                  <c:v>642.29999999999995</c:v>
                </c:pt>
                <c:pt idx="80">
                  <c:v>584.70000000000005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1-6C44-BD3A-27DAB5786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23360"/>
        <c:axId val="1"/>
      </c:scatterChart>
      <c:valAx>
        <c:axId val="177072336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233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825</c:v>
                </c:pt>
                <c:pt idx="1">
                  <c:v>564</c:v>
                </c:pt>
                <c:pt idx="2">
                  <c:v>2400</c:v>
                </c:pt>
                <c:pt idx="3">
                  <c:v>675</c:v>
                </c:pt>
                <c:pt idx="4">
                  <c:v>622</c:v>
                </c:pt>
                <c:pt idx="5">
                  <c:v>578</c:v>
                </c:pt>
                <c:pt idx="6">
                  <c:v>723</c:v>
                </c:pt>
                <c:pt idx="7">
                  <c:v>704</c:v>
                </c:pt>
                <c:pt idx="8">
                  <c:v>708</c:v>
                </c:pt>
                <c:pt idx="9">
                  <c:v>585</c:v>
                </c:pt>
                <c:pt idx="10">
                  <c:v>604</c:v>
                </c:pt>
                <c:pt idx="11">
                  <c:v>997</c:v>
                </c:pt>
                <c:pt idx="12">
                  <c:v>456</c:v>
                </c:pt>
                <c:pt idx="13">
                  <c:v>976</c:v>
                </c:pt>
                <c:pt idx="14">
                  <c:v>848</c:v>
                </c:pt>
                <c:pt idx="15">
                  <c:v>721</c:v>
                </c:pt>
                <c:pt idx="16">
                  <c:v>433</c:v>
                </c:pt>
                <c:pt idx="17">
                  <c:v>424</c:v>
                </c:pt>
                <c:pt idx="18">
                  <c:v>783</c:v>
                </c:pt>
                <c:pt idx="19">
                  <c:v>1416</c:v>
                </c:pt>
                <c:pt idx="20">
                  <c:v>688</c:v>
                </c:pt>
                <c:pt idx="21">
                  <c:v>564</c:v>
                </c:pt>
                <c:pt idx="22">
                  <c:v>546</c:v>
                </c:pt>
                <c:pt idx="23">
                  <c:v>635</c:v>
                </c:pt>
                <c:pt idx="24">
                  <c:v>627</c:v>
                </c:pt>
                <c:pt idx="25">
                  <c:v>620</c:v>
                </c:pt>
                <c:pt idx="26">
                  <c:v>510</c:v>
                </c:pt>
                <c:pt idx="27">
                  <c:v>813</c:v>
                </c:pt>
                <c:pt idx="28">
                  <c:v>473</c:v>
                </c:pt>
                <c:pt idx="29">
                  <c:v>536</c:v>
                </c:pt>
                <c:pt idx="30">
                  <c:v>507</c:v>
                </c:pt>
                <c:pt idx="31">
                  <c:v>548</c:v>
                </c:pt>
                <c:pt idx="32">
                  <c:v>1340</c:v>
                </c:pt>
                <c:pt idx="33">
                  <c:v>715</c:v>
                </c:pt>
                <c:pt idx="34">
                  <c:v>569</c:v>
                </c:pt>
                <c:pt idx="35">
                  <c:v>530</c:v>
                </c:pt>
                <c:pt idx="36">
                  <c:v>800</c:v>
                </c:pt>
                <c:pt idx="37">
                  <c:v>744</c:v>
                </c:pt>
                <c:pt idx="38">
                  <c:v>585</c:v>
                </c:pt>
                <c:pt idx="39">
                  <c:v>539</c:v>
                </c:pt>
                <c:pt idx="40">
                  <c:v>542</c:v>
                </c:pt>
                <c:pt idx="41">
                  <c:v>815</c:v>
                </c:pt>
                <c:pt idx="42">
                  <c:v>1284</c:v>
                </c:pt>
                <c:pt idx="43">
                  <c:v>944</c:v>
                </c:pt>
                <c:pt idx="44">
                  <c:v>925</c:v>
                </c:pt>
                <c:pt idx="45">
                  <c:v>829</c:v>
                </c:pt>
                <c:pt idx="46">
                  <c:v>699</c:v>
                </c:pt>
                <c:pt idx="47">
                  <c:v>1078</c:v>
                </c:pt>
                <c:pt idx="48">
                  <c:v>808</c:v>
                </c:pt>
                <c:pt idx="49">
                  <c:v>456</c:v>
                </c:pt>
                <c:pt idx="50">
                  <c:v>541</c:v>
                </c:pt>
                <c:pt idx="51">
                  <c:v>830</c:v>
                </c:pt>
                <c:pt idx="52">
                  <c:v>723</c:v>
                </c:pt>
                <c:pt idx="53">
                  <c:v>830</c:v>
                </c:pt>
                <c:pt idx="54">
                  <c:v>643</c:v>
                </c:pt>
                <c:pt idx="55">
                  <c:v>628</c:v>
                </c:pt>
                <c:pt idx="56">
                  <c:v>894</c:v>
                </c:pt>
                <c:pt idx="57">
                  <c:v>1226</c:v>
                </c:pt>
                <c:pt idx="58">
                  <c:v>875</c:v>
                </c:pt>
                <c:pt idx="59">
                  <c:v>592</c:v>
                </c:pt>
                <c:pt idx="60">
                  <c:v>806</c:v>
                </c:pt>
                <c:pt idx="61">
                  <c:v>640</c:v>
                </c:pt>
                <c:pt idx="62">
                  <c:v>408</c:v>
                </c:pt>
                <c:pt idx="63">
                  <c:v>539</c:v>
                </c:pt>
                <c:pt idx="64">
                  <c:v>1044</c:v>
                </c:pt>
                <c:pt idx="65">
                  <c:v>1168</c:v>
                </c:pt>
                <c:pt idx="66">
                  <c:v>687</c:v>
                </c:pt>
                <c:pt idx="67">
                  <c:v>637</c:v>
                </c:pt>
                <c:pt idx="68">
                  <c:v>1137</c:v>
                </c:pt>
                <c:pt idx="69">
                  <c:v>1166</c:v>
                </c:pt>
                <c:pt idx="70">
                  <c:v>1266</c:v>
                </c:pt>
                <c:pt idx="71">
                  <c:v>823</c:v>
                </c:pt>
                <c:pt idx="72">
                  <c:v>1120</c:v>
                </c:pt>
                <c:pt idx="73">
                  <c:v>533</c:v>
                </c:pt>
                <c:pt idx="74">
                  <c:v>700</c:v>
                </c:pt>
                <c:pt idx="75">
                  <c:v>994</c:v>
                </c:pt>
                <c:pt idx="76">
                  <c:v>898</c:v>
                </c:pt>
                <c:pt idx="77">
                  <c:v>889</c:v>
                </c:pt>
                <c:pt idx="78">
                  <c:v>700</c:v>
                </c:pt>
                <c:pt idx="79">
                  <c:v>529</c:v>
                </c:pt>
                <c:pt idx="80">
                  <c:v>642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4-394E-BB78-BD8CBBE9203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893</c:v>
                </c:pt>
                <c:pt idx="1">
                  <c:v>783</c:v>
                </c:pt>
                <c:pt idx="2">
                  <c:v>833</c:v>
                </c:pt>
                <c:pt idx="3">
                  <c:v>624</c:v>
                </c:pt>
                <c:pt idx="4">
                  <c:v>585</c:v>
                </c:pt>
                <c:pt idx="5">
                  <c:v>700</c:v>
                </c:pt>
                <c:pt idx="6">
                  <c:v>727</c:v>
                </c:pt>
                <c:pt idx="7">
                  <c:v>685</c:v>
                </c:pt>
                <c:pt idx="8">
                  <c:v>1004</c:v>
                </c:pt>
                <c:pt idx="9">
                  <c:v>965</c:v>
                </c:pt>
                <c:pt idx="10">
                  <c:v>547</c:v>
                </c:pt>
                <c:pt idx="11">
                  <c:v>569</c:v>
                </c:pt>
                <c:pt idx="12">
                  <c:v>514</c:v>
                </c:pt>
                <c:pt idx="13">
                  <c:v>598</c:v>
                </c:pt>
                <c:pt idx="14">
                  <c:v>801</c:v>
                </c:pt>
                <c:pt idx="15">
                  <c:v>805</c:v>
                </c:pt>
                <c:pt idx="16">
                  <c:v>1102</c:v>
                </c:pt>
                <c:pt idx="17">
                  <c:v>624</c:v>
                </c:pt>
                <c:pt idx="18">
                  <c:v>371</c:v>
                </c:pt>
                <c:pt idx="19">
                  <c:v>761</c:v>
                </c:pt>
                <c:pt idx="20">
                  <c:v>778</c:v>
                </c:pt>
                <c:pt idx="21">
                  <c:v>1584</c:v>
                </c:pt>
                <c:pt idx="22">
                  <c:v>1066</c:v>
                </c:pt>
                <c:pt idx="23">
                  <c:v>1292</c:v>
                </c:pt>
                <c:pt idx="24">
                  <c:v>941</c:v>
                </c:pt>
                <c:pt idx="25">
                  <c:v>1246</c:v>
                </c:pt>
                <c:pt idx="26">
                  <c:v>1226</c:v>
                </c:pt>
                <c:pt idx="27">
                  <c:v>515</c:v>
                </c:pt>
                <c:pt idx="28">
                  <c:v>901</c:v>
                </c:pt>
                <c:pt idx="29">
                  <c:v>906</c:v>
                </c:pt>
                <c:pt idx="30">
                  <c:v>768</c:v>
                </c:pt>
                <c:pt idx="31">
                  <c:v>641</c:v>
                </c:pt>
                <c:pt idx="32">
                  <c:v>970</c:v>
                </c:pt>
                <c:pt idx="33">
                  <c:v>1386</c:v>
                </c:pt>
                <c:pt idx="34">
                  <c:v>621</c:v>
                </c:pt>
                <c:pt idx="35">
                  <c:v>460</c:v>
                </c:pt>
                <c:pt idx="36">
                  <c:v>980</c:v>
                </c:pt>
                <c:pt idx="37">
                  <c:v>702</c:v>
                </c:pt>
                <c:pt idx="38">
                  <c:v>593</c:v>
                </c:pt>
                <c:pt idx="39">
                  <c:v>553</c:v>
                </c:pt>
                <c:pt idx="40">
                  <c:v>622</c:v>
                </c:pt>
                <c:pt idx="41">
                  <c:v>713</c:v>
                </c:pt>
                <c:pt idx="42">
                  <c:v>685</c:v>
                </c:pt>
                <c:pt idx="43">
                  <c:v>844</c:v>
                </c:pt>
                <c:pt idx="44">
                  <c:v>599</c:v>
                </c:pt>
                <c:pt idx="45">
                  <c:v>814</c:v>
                </c:pt>
                <c:pt idx="46">
                  <c:v>638</c:v>
                </c:pt>
                <c:pt idx="47">
                  <c:v>450</c:v>
                </c:pt>
                <c:pt idx="48">
                  <c:v>1298</c:v>
                </c:pt>
                <c:pt idx="49">
                  <c:v>583</c:v>
                </c:pt>
                <c:pt idx="50">
                  <c:v>1384</c:v>
                </c:pt>
                <c:pt idx="51">
                  <c:v>741</c:v>
                </c:pt>
                <c:pt idx="52">
                  <c:v>657</c:v>
                </c:pt>
                <c:pt idx="53">
                  <c:v>911</c:v>
                </c:pt>
                <c:pt idx="54">
                  <c:v>590</c:v>
                </c:pt>
                <c:pt idx="55">
                  <c:v>929</c:v>
                </c:pt>
                <c:pt idx="56">
                  <c:v>411</c:v>
                </c:pt>
                <c:pt idx="57">
                  <c:v>646</c:v>
                </c:pt>
                <c:pt idx="58">
                  <c:v>804</c:v>
                </c:pt>
                <c:pt idx="59">
                  <c:v>433</c:v>
                </c:pt>
                <c:pt idx="60">
                  <c:v>883</c:v>
                </c:pt>
                <c:pt idx="61">
                  <c:v>348</c:v>
                </c:pt>
                <c:pt idx="62">
                  <c:v>2328</c:v>
                </c:pt>
                <c:pt idx="63">
                  <c:v>777</c:v>
                </c:pt>
                <c:pt idx="64">
                  <c:v>1182</c:v>
                </c:pt>
                <c:pt idx="65">
                  <c:v>1168</c:v>
                </c:pt>
                <c:pt idx="66">
                  <c:v>901</c:v>
                </c:pt>
                <c:pt idx="67">
                  <c:v>564</c:v>
                </c:pt>
                <c:pt idx="68">
                  <c:v>655</c:v>
                </c:pt>
                <c:pt idx="69">
                  <c:v>756</c:v>
                </c:pt>
                <c:pt idx="70">
                  <c:v>727</c:v>
                </c:pt>
                <c:pt idx="71">
                  <c:v>1092</c:v>
                </c:pt>
                <c:pt idx="72">
                  <c:v>911</c:v>
                </c:pt>
                <c:pt idx="73">
                  <c:v>670</c:v>
                </c:pt>
                <c:pt idx="74">
                  <c:v>484</c:v>
                </c:pt>
                <c:pt idx="75">
                  <c:v>1161</c:v>
                </c:pt>
                <c:pt idx="76">
                  <c:v>1012</c:v>
                </c:pt>
                <c:pt idx="77">
                  <c:v>478</c:v>
                </c:pt>
                <c:pt idx="78">
                  <c:v>2284</c:v>
                </c:pt>
                <c:pt idx="79">
                  <c:v>900</c:v>
                </c:pt>
                <c:pt idx="80">
                  <c:v>488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4-394E-BB78-BD8CBBE92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08208"/>
        <c:axId val="1"/>
      </c:scatterChart>
      <c:valAx>
        <c:axId val="177060820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08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0.99204233884705428</c:v>
                </c:pt>
                <c:pt idx="1">
                  <c:v>0.99456795298078904</c:v>
                </c:pt>
                <c:pt idx="2">
                  <c:v>0.97719686322321042</c:v>
                </c:pt>
                <c:pt idx="3">
                  <c:v>0.99337027295374591</c:v>
                </c:pt>
                <c:pt idx="4">
                  <c:v>0.99417623805532884</c:v>
                </c:pt>
                <c:pt idx="5">
                  <c:v>0.9944696524457638</c:v>
                </c:pt>
                <c:pt idx="6">
                  <c:v>0.99301932715618313</c:v>
                </c:pt>
                <c:pt idx="7">
                  <c:v>0.99329936469394486</c:v>
                </c:pt>
                <c:pt idx="8">
                  <c:v>0.99075972057073625</c:v>
                </c:pt>
                <c:pt idx="9">
                  <c:v>0.99222409947060664</c:v>
                </c:pt>
                <c:pt idx="10">
                  <c:v>0.99231932587029636</c:v>
                </c:pt>
                <c:pt idx="11">
                  <c:v>0.98746677299072838</c:v>
                </c:pt>
                <c:pt idx="12">
                  <c:v>0.99419041160044219</c:v>
                </c:pt>
                <c:pt idx="13">
                  <c:v>0.98419063177848309</c:v>
                </c:pt>
                <c:pt idx="14">
                  <c:v>0.98637425493286479</c:v>
                </c:pt>
                <c:pt idx="15">
                  <c:v>0.98908637924376619</c:v>
                </c:pt>
                <c:pt idx="16">
                  <c:v>0.99304112481780538</c:v>
                </c:pt>
                <c:pt idx="17">
                  <c:v>0.99182230312138175</c:v>
                </c:pt>
                <c:pt idx="18">
                  <c:v>0.98556128684190547</c:v>
                </c:pt>
                <c:pt idx="19">
                  <c:v>0.96883135785989238</c:v>
                </c:pt>
                <c:pt idx="20">
                  <c:v>0.98570288731794808</c:v>
                </c:pt>
                <c:pt idx="21">
                  <c:v>0.98756014266275827</c:v>
                </c:pt>
                <c:pt idx="22">
                  <c:v>0.98480798744986164</c:v>
                </c:pt>
                <c:pt idx="23">
                  <c:v>0.98394281969276542</c:v>
                </c:pt>
                <c:pt idx="24">
                  <c:v>0.98021358047576457</c:v>
                </c:pt>
                <c:pt idx="25">
                  <c:v>0.98022731351922554</c:v>
                </c:pt>
                <c:pt idx="26">
                  <c:v>0.98438938932275755</c:v>
                </c:pt>
                <c:pt idx="27">
                  <c:v>0.97100195830708702</c:v>
                </c:pt>
                <c:pt idx="28">
                  <c:v>0.98297964593078346</c:v>
                </c:pt>
                <c:pt idx="29">
                  <c:v>0.98119560140848061</c:v>
                </c:pt>
                <c:pt idx="30">
                  <c:v>0.97875701638101287</c:v>
                </c:pt>
                <c:pt idx="31">
                  <c:v>0.97736687326350302</c:v>
                </c:pt>
                <c:pt idx="32">
                  <c:v>0.94785649336636402</c:v>
                </c:pt>
                <c:pt idx="33">
                  <c:v>0.96831910233783192</c:v>
                </c:pt>
                <c:pt idx="34">
                  <c:v>0.97203679267774901</c:v>
                </c:pt>
                <c:pt idx="35">
                  <c:v>0.97489293706798574</c:v>
                </c:pt>
                <c:pt idx="36">
                  <c:v>0.95602811668106025</c:v>
                </c:pt>
                <c:pt idx="37">
                  <c:v>0.9586514709175975</c:v>
                </c:pt>
                <c:pt idx="38">
                  <c:v>0.96514944179977225</c:v>
                </c:pt>
                <c:pt idx="39">
                  <c:v>0.96630413237127211</c:v>
                </c:pt>
                <c:pt idx="40">
                  <c:v>0.966847888799651</c:v>
                </c:pt>
                <c:pt idx="41">
                  <c:v>0.95063116193339925</c:v>
                </c:pt>
                <c:pt idx="42">
                  <c:v>0.91516074053135676</c:v>
                </c:pt>
                <c:pt idx="43">
                  <c:v>0.93703767228888601</c:v>
                </c:pt>
                <c:pt idx="44">
                  <c:v>0.93590527831271586</c:v>
                </c:pt>
                <c:pt idx="45">
                  <c:v>0.9326383594806229</c:v>
                </c:pt>
                <c:pt idx="46">
                  <c:v>0.9392478502788173</c:v>
                </c:pt>
                <c:pt idx="47">
                  <c:v>0.91210103212005644</c:v>
                </c:pt>
                <c:pt idx="48">
                  <c:v>0.9212606549811686</c:v>
                </c:pt>
                <c:pt idx="49">
                  <c:v>0.95348987621317383</c:v>
                </c:pt>
                <c:pt idx="50">
                  <c:v>0.94563014356388864</c:v>
                </c:pt>
                <c:pt idx="51">
                  <c:v>0.90372809456182779</c:v>
                </c:pt>
                <c:pt idx="52">
                  <c:v>0.92621106610086745</c:v>
                </c:pt>
                <c:pt idx="53">
                  <c:v>0.88430721387767552</c:v>
                </c:pt>
                <c:pt idx="54">
                  <c:v>0.91624864541737239</c:v>
                </c:pt>
                <c:pt idx="55">
                  <c:v>0.90839440713314812</c:v>
                </c:pt>
                <c:pt idx="56">
                  <c:v>0.86527972344491777</c:v>
                </c:pt>
                <c:pt idx="57">
                  <c:v>0.83578858056704175</c:v>
                </c:pt>
                <c:pt idx="58">
                  <c:v>0.84275764657154861</c:v>
                </c:pt>
                <c:pt idx="59">
                  <c:v>0.90540874183751974</c:v>
                </c:pt>
                <c:pt idx="60">
                  <c:v>0.83878786669437411</c:v>
                </c:pt>
                <c:pt idx="61">
                  <c:v>0.88021942654277063</c:v>
                </c:pt>
                <c:pt idx="62">
                  <c:v>0.93169224990233168</c:v>
                </c:pt>
                <c:pt idx="63">
                  <c:v>0.88727667227424023</c:v>
                </c:pt>
                <c:pt idx="64">
                  <c:v>0.84368557640196884</c:v>
                </c:pt>
                <c:pt idx="65">
                  <c:v>0.81061054832684676</c:v>
                </c:pt>
                <c:pt idx="66">
                  <c:v>0.86164905419019755</c:v>
                </c:pt>
                <c:pt idx="67">
                  <c:v>0.90410217573804497</c:v>
                </c:pt>
                <c:pt idx="68">
                  <c:v>0.83286320093796795</c:v>
                </c:pt>
                <c:pt idx="69">
                  <c:v>0.81126323191175842</c:v>
                </c:pt>
                <c:pt idx="70">
                  <c:v>0.83253292890053832</c:v>
                </c:pt>
                <c:pt idx="71">
                  <c:v>0.86614083489565097</c:v>
                </c:pt>
                <c:pt idx="72">
                  <c:v>0.85254588591973446</c:v>
                </c:pt>
                <c:pt idx="73">
                  <c:v>0.92346425256222819</c:v>
                </c:pt>
                <c:pt idx="74">
                  <c:v>0.90244695448657908</c:v>
                </c:pt>
                <c:pt idx="75">
                  <c:v>0.87619970096918431</c:v>
                </c:pt>
                <c:pt idx="76">
                  <c:v>0.89296551014024639</c:v>
                </c:pt>
                <c:pt idx="77">
                  <c:v>0.91759263830367643</c:v>
                </c:pt>
                <c:pt idx="78">
                  <c:v>0.9248972626238694</c:v>
                </c:pt>
                <c:pt idx="79">
                  <c:v>0.94606886148954172</c:v>
                </c:pt>
                <c:pt idx="80">
                  <c:v>0.93782052668655957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79.400000000000006</c:v>
                </c:pt>
                <c:pt idx="1">
                  <c:v>79.599999999999994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76.5</c:v>
                </c:pt>
                <c:pt idx="6">
                  <c:v>75.599999999999994</c:v>
                </c:pt>
                <c:pt idx="7">
                  <c:v>74.7</c:v>
                </c:pt>
                <c:pt idx="8">
                  <c:v>73.2</c:v>
                </c:pt>
                <c:pt idx="9">
                  <c:v>72.5</c:v>
                </c:pt>
                <c:pt idx="10">
                  <c:v>71.400000000000006</c:v>
                </c:pt>
                <c:pt idx="11">
                  <c:v>69.900000000000006</c:v>
                </c:pt>
                <c:pt idx="12">
                  <c:v>69.400000000000006</c:v>
                </c:pt>
                <c:pt idx="13">
                  <c:v>68.3</c:v>
                </c:pt>
                <c:pt idx="14">
                  <c:v>66.7</c:v>
                </c:pt>
                <c:pt idx="15">
                  <c:v>65.900000000000006</c:v>
                </c:pt>
                <c:pt idx="16">
                  <c:v>64.8</c:v>
                </c:pt>
                <c:pt idx="17">
                  <c:v>63.7</c:v>
                </c:pt>
                <c:pt idx="18">
                  <c:v>62.8</c:v>
                </c:pt>
                <c:pt idx="19">
                  <c:v>61.6</c:v>
                </c:pt>
                <c:pt idx="20">
                  <c:v>60.5</c:v>
                </c:pt>
                <c:pt idx="21">
                  <c:v>59.2</c:v>
                </c:pt>
                <c:pt idx="22">
                  <c:v>58.1</c:v>
                </c:pt>
                <c:pt idx="23">
                  <c:v>57.2</c:v>
                </c:pt>
                <c:pt idx="24">
                  <c:v>55.5</c:v>
                </c:pt>
                <c:pt idx="25">
                  <c:v>54.6</c:v>
                </c:pt>
                <c:pt idx="26">
                  <c:v>53.9</c:v>
                </c:pt>
                <c:pt idx="27">
                  <c:v>52.1</c:v>
                </c:pt>
                <c:pt idx="28">
                  <c:v>51.4</c:v>
                </c:pt>
                <c:pt idx="29">
                  <c:v>50.4</c:v>
                </c:pt>
                <c:pt idx="30">
                  <c:v>48.8</c:v>
                </c:pt>
                <c:pt idx="31">
                  <c:v>47.9</c:v>
                </c:pt>
                <c:pt idx="32">
                  <c:v>47</c:v>
                </c:pt>
                <c:pt idx="33">
                  <c:v>45.7</c:v>
                </c:pt>
                <c:pt idx="34">
                  <c:v>44.3</c:v>
                </c:pt>
                <c:pt idx="35">
                  <c:v>43.2</c:v>
                </c:pt>
                <c:pt idx="36">
                  <c:v>42.1</c:v>
                </c:pt>
                <c:pt idx="37">
                  <c:v>40.6</c:v>
                </c:pt>
                <c:pt idx="38">
                  <c:v>39.700000000000003</c:v>
                </c:pt>
                <c:pt idx="39">
                  <c:v>38.6</c:v>
                </c:pt>
                <c:pt idx="40">
                  <c:v>37</c:v>
                </c:pt>
                <c:pt idx="41">
                  <c:v>36.1</c:v>
                </c:pt>
                <c:pt idx="42">
                  <c:v>34.799999999999997</c:v>
                </c:pt>
                <c:pt idx="43">
                  <c:v>33.299999999999997</c:v>
                </c:pt>
                <c:pt idx="44">
                  <c:v>32.4</c:v>
                </c:pt>
                <c:pt idx="45">
                  <c:v>31.1</c:v>
                </c:pt>
                <c:pt idx="46">
                  <c:v>30.1</c:v>
                </c:pt>
                <c:pt idx="47">
                  <c:v>29</c:v>
                </c:pt>
                <c:pt idx="48">
                  <c:v>27.1</c:v>
                </c:pt>
                <c:pt idx="49">
                  <c:v>26.4</c:v>
                </c:pt>
                <c:pt idx="50">
                  <c:v>25</c:v>
                </c:pt>
                <c:pt idx="51">
                  <c:v>23.3</c:v>
                </c:pt>
                <c:pt idx="52">
                  <c:v>23.1</c:v>
                </c:pt>
                <c:pt idx="53">
                  <c:v>20.6</c:v>
                </c:pt>
                <c:pt idx="54">
                  <c:v>20.8</c:v>
                </c:pt>
                <c:pt idx="55">
                  <c:v>19.3</c:v>
                </c:pt>
                <c:pt idx="56">
                  <c:v>18</c:v>
                </c:pt>
                <c:pt idx="57">
                  <c:v>17.100000000000001</c:v>
                </c:pt>
                <c:pt idx="58">
                  <c:v>15.7</c:v>
                </c:pt>
                <c:pt idx="59">
                  <c:v>15.5</c:v>
                </c:pt>
                <c:pt idx="60">
                  <c:v>13.7</c:v>
                </c:pt>
                <c:pt idx="61">
                  <c:v>15.1</c:v>
                </c:pt>
                <c:pt idx="62">
                  <c:v>16.2</c:v>
                </c:pt>
                <c:pt idx="63">
                  <c:v>14.9</c:v>
                </c:pt>
                <c:pt idx="64">
                  <c:v>17.8</c:v>
                </c:pt>
                <c:pt idx="65">
                  <c:v>16.899999999999999</c:v>
                </c:pt>
                <c:pt idx="66">
                  <c:v>18.399999999999999</c:v>
                </c:pt>
                <c:pt idx="67">
                  <c:v>20.2</c:v>
                </c:pt>
                <c:pt idx="68">
                  <c:v>19.5</c:v>
                </c:pt>
                <c:pt idx="69">
                  <c:v>20.399999999999999</c:v>
                </c:pt>
                <c:pt idx="70">
                  <c:v>21.9</c:v>
                </c:pt>
                <c:pt idx="71">
                  <c:v>21.5</c:v>
                </c:pt>
                <c:pt idx="72">
                  <c:v>22.9</c:v>
                </c:pt>
                <c:pt idx="73">
                  <c:v>23.9</c:v>
                </c:pt>
                <c:pt idx="74">
                  <c:v>24</c:v>
                </c:pt>
                <c:pt idx="75">
                  <c:v>25.9</c:v>
                </c:pt>
                <c:pt idx="76">
                  <c:v>25.5</c:v>
                </c:pt>
                <c:pt idx="77">
                  <c:v>27</c:v>
                </c:pt>
                <c:pt idx="78">
                  <c:v>27.7</c:v>
                </c:pt>
                <c:pt idx="79">
                  <c:v>28.2</c:v>
                </c:pt>
                <c:pt idx="80">
                  <c:v>29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CD-734F-83C9-050515442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32832"/>
        <c:axId val="1"/>
      </c:scatterChart>
      <c:valAx>
        <c:axId val="17705328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5328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29" name="グラフ 1">
          <a:extLst>
            <a:ext uri="{FF2B5EF4-FFF2-40B4-BE49-F238E27FC236}">
              <a16:creationId xmlns:a16="http://schemas.microsoft.com/office/drawing/2014/main" id="{195DE169-DED8-B9D6-6522-D9610582F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30" name="グラフ 2">
          <a:extLst>
            <a:ext uri="{FF2B5EF4-FFF2-40B4-BE49-F238E27FC236}">
              <a16:creationId xmlns:a16="http://schemas.microsoft.com/office/drawing/2014/main" id="{AD776664-AB94-5965-D8BD-FC915F827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31" name="グラフ 3">
          <a:extLst>
            <a:ext uri="{FF2B5EF4-FFF2-40B4-BE49-F238E27FC236}">
              <a16:creationId xmlns:a16="http://schemas.microsoft.com/office/drawing/2014/main" id="{53E36A0F-CAD0-3AF6-5A4B-5186FF9C3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32" name="グラフ 4">
          <a:extLst>
            <a:ext uri="{FF2B5EF4-FFF2-40B4-BE49-F238E27FC236}">
              <a16:creationId xmlns:a16="http://schemas.microsoft.com/office/drawing/2014/main" id="{B3B60FF8-4086-E68C-08C8-0D3A2957B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33" name="グラフ 5">
          <a:extLst>
            <a:ext uri="{FF2B5EF4-FFF2-40B4-BE49-F238E27FC236}">
              <a16:creationId xmlns:a16="http://schemas.microsoft.com/office/drawing/2014/main" id="{D61624DA-9FE2-05A0-2ED5-0662065CA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34" name="グラフ 6">
          <a:extLst>
            <a:ext uri="{FF2B5EF4-FFF2-40B4-BE49-F238E27FC236}">
              <a16:creationId xmlns:a16="http://schemas.microsoft.com/office/drawing/2014/main" id="{6528E38D-E734-91AB-96D7-B4935A9A2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35" name="グラフ 7">
          <a:extLst>
            <a:ext uri="{FF2B5EF4-FFF2-40B4-BE49-F238E27FC236}">
              <a16:creationId xmlns:a16="http://schemas.microsoft.com/office/drawing/2014/main" id="{DB96DF31-EC84-A9CE-F230-DB3FEC30D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36" name="グラフ 8">
          <a:extLst>
            <a:ext uri="{FF2B5EF4-FFF2-40B4-BE49-F238E27FC236}">
              <a16:creationId xmlns:a16="http://schemas.microsoft.com/office/drawing/2014/main" id="{FDFA97ED-4C8F-F871-37C4-461E2D63B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D10" sqref="D10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40215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0.45618055555555559</v>
      </c>
      <c r="C13" s="15">
        <f>Raw!C13</f>
        <v>79.400000000000006</v>
      </c>
      <c r="D13" s="15">
        <f>IF(C13&gt;0.5,Raw!D13*D$11,-999)</f>
        <v>2.6</v>
      </c>
      <c r="E13" s="9">
        <f>IF(Raw!$G13&gt;$C$8,IF(Raw!$Q13&gt;$C$8,IF(Raw!$N13&gt;$C$9,IF(Raw!$N13&lt;$A$9,IF(Raw!$X13&gt;$C$9,IF(Raw!$X13&lt;$A$9,Raw!H13,-999),-999),-999),-999),-999),-999)</f>
        <v>0.80134899999999998</v>
      </c>
      <c r="F13" s="9">
        <f>IF(Raw!$G13&gt;$C$8,IF(Raw!$Q13&gt;$C$8,IF(Raw!$N13&gt;$C$9,IF(Raw!$N13&lt;$A$9,IF(Raw!$X13&gt;$C$9,IF(Raw!$X13&lt;$A$9,Raw!I13,-999),-999),-999),-999),-999),-999)</f>
        <v>1.3711230000000001</v>
      </c>
      <c r="G13" s="9">
        <f>Raw!G13</f>
        <v>0.98275500000000005</v>
      </c>
      <c r="H13" s="9">
        <f>IF(Raw!$G13&gt;$C$8,IF(Raw!$Q13&gt;$C$8,IF(Raw!$N13&gt;$C$9,IF(Raw!$N13&lt;$A$9,IF(Raw!$X13&gt;$C$9,IF(Raw!$X13&lt;$A$9,Raw!L13,-999),-999),-999),-999),-999),-999)</f>
        <v>621.20000000000005</v>
      </c>
      <c r="I13" s="9">
        <f>IF(Raw!$G13&gt;$C$8,IF(Raw!$Q13&gt;$C$8,IF(Raw!$N13&gt;$C$9,IF(Raw!$N13&lt;$A$9,IF(Raw!$X13&gt;$C$9,IF(Raw!$X13&lt;$A$9,Raw!M13,-999),-999),-999),-999),-999),-999)</f>
        <v>4.8647999999999997E-2</v>
      </c>
      <c r="J13" s="9">
        <f>IF(Raw!$G13&gt;$C$8,IF(Raw!$Q13&gt;$C$8,IF(Raw!$N13&gt;$C$9,IF(Raw!$N13&lt;$A$9,IF(Raw!$X13&gt;$C$9,IF(Raw!$X13&lt;$A$9,Raw!N13,-999),-999),-999),-999),-999),-999)</f>
        <v>825</v>
      </c>
      <c r="K13" s="9">
        <f>IF(Raw!$G13&gt;$C$8,IF(Raw!$Q13&gt;$C$8,IF(Raw!$N13&gt;$C$9,IF(Raw!$N13&lt;$A$9,IF(Raw!$X13&gt;$C$9,IF(Raw!$X13&lt;$A$9,Raw!R13,-999),-999),-999),-999),-999),-999)</f>
        <v>0.65719300000000003</v>
      </c>
      <c r="L13" s="9">
        <f>IF(Raw!$G13&gt;$C$8,IF(Raw!$Q13&gt;$C$8,IF(Raw!$N13&gt;$C$9,IF(Raw!$N13&lt;$A$9,IF(Raw!$X13&gt;$C$9,IF(Raw!$X13&lt;$A$9,Raw!S13,-999),-999),-999),-999),-999),-999)</f>
        <v>1.1347039999999999</v>
      </c>
      <c r="M13" s="9">
        <f>Raw!Q13</f>
        <v>0.96697599999999995</v>
      </c>
      <c r="N13" s="9">
        <f>IF(Raw!$G13&gt;$C$8,IF(Raw!$Q13&gt;$C$8,IF(Raw!$N13&gt;$C$9,IF(Raw!$N13&lt;$A$9,IF(Raw!$X13&gt;$C$9,IF(Raw!$X13&lt;$A$9,Raw!V13,-999),-999),-999),-999),-999),-999)</f>
        <v>635.79999999999995</v>
      </c>
      <c r="O13" s="9">
        <f>IF(Raw!$G13&gt;$C$8,IF(Raw!$Q13&gt;$C$8,IF(Raw!$N13&gt;$C$9,IF(Raw!$N13&lt;$A$9,IF(Raw!$X13&gt;$C$9,IF(Raw!$X13&lt;$A$9,Raw!W13,-999),-999),-999),-999),-999),-999)</f>
        <v>8.9978000000000002E-2</v>
      </c>
      <c r="P13" s="9">
        <f>IF(Raw!$G13&gt;$C$8,IF(Raw!$Q13&gt;$C$8,IF(Raw!$N13&gt;$C$9,IF(Raw!$N13&lt;$A$9,IF(Raw!$X13&gt;$C$9,IF(Raw!$X13&lt;$A$9,Raw!X13,-999),-999),-999),-999),-999),-999)</f>
        <v>893</v>
      </c>
      <c r="R13" s="9">
        <f>F13-E13</f>
        <v>0.56977400000000011</v>
      </c>
      <c r="S13" s="9">
        <f>R13/F13</f>
        <v>0.4155527986912918</v>
      </c>
      <c r="T13" s="9">
        <f>L13-K13</f>
        <v>0.47751099999999991</v>
      </c>
      <c r="U13" s="9">
        <f>T13/L13</f>
        <v>0.42082428545241751</v>
      </c>
      <c r="V13" s="15">
        <f t="shared" ref="V13:V76" si="0">IF(L13&gt;0,L13*V$8+V$10,-999)</f>
        <v>0</v>
      </c>
      <c r="X13" s="11">
        <f>D13*6.02*10^23*10^(-6)</f>
        <v>1.5651999999999997E+18</v>
      </c>
      <c r="Y13" s="11">
        <f>H13*10^(-20)</f>
        <v>6.2119999999999998E-18</v>
      </c>
      <c r="Z13" s="11">
        <f>J13*10^(-6)</f>
        <v>8.25E-4</v>
      </c>
      <c r="AA13" s="16">
        <f>IF(Z13&gt;0,(X13*Y13/(X13*Y13+1/Z13)),1)</f>
        <v>7.957661152945595E-3</v>
      </c>
      <c r="AB13" s="9">
        <f t="shared" ref="AB13:AB76" si="1">K13+T13*AA13</f>
        <v>0.66099287073480428</v>
      </c>
      <c r="AC13" s="9">
        <f t="shared" ref="AC13:AC76" si="2">IF(T13&gt;0,(L13-AB13)/T13,-999)</f>
        <v>0.99204233884705428</v>
      </c>
      <c r="AD13" s="15">
        <f t="shared" ref="AD13:AD76" si="3">IF(AC13&gt;0,X13*Y13*AC13,-999)</f>
        <v>9.6456498823582972</v>
      </c>
      <c r="AE13" s="3">
        <f>AE$9*Y13</f>
        <v>747.92479999999978</v>
      </c>
      <c r="AF13" s="2">
        <f>IF(AD13&lt;=AE13,AF$6,AF$6/(AD13/AE13))</f>
        <v>0.25</v>
      </c>
      <c r="AG13" s="9">
        <f>AD13*AF13*$AG$6*U13/AG$8</f>
        <v>3.1224028611289427E-3</v>
      </c>
      <c r="AH13" s="2">
        <f>((AG13*12.01)/893.5)*3600</f>
        <v>0.1510914494726032</v>
      </c>
    </row>
    <row r="14" spans="1:34">
      <c r="A14" s="1">
        <f>Raw!A14</f>
        <v>1</v>
      </c>
      <c r="B14" s="14">
        <f>Raw!B14</f>
        <v>0.45623842592592595</v>
      </c>
      <c r="C14" s="15">
        <f>Raw!C14</f>
        <v>79.599999999999994</v>
      </c>
      <c r="D14" s="15">
        <f>IF(C14&gt;0.5,Raw!D14*D$11,-999)</f>
        <v>2.6</v>
      </c>
      <c r="E14" s="9">
        <f>IF(Raw!$G14&gt;$C$8,IF(Raw!$Q14&gt;$C$8,IF(Raw!$N14&gt;$C$9,IF(Raw!$N14&lt;$A$9,IF(Raw!$X14&gt;$C$9,IF(Raw!$X14&lt;$A$9,Raw!H14,-999),-999),-999),-999),-999),-999)</f>
        <v>0.79401600000000006</v>
      </c>
      <c r="F14" s="9">
        <f>IF(Raw!$G14&gt;$C$8,IF(Raw!$Q14&gt;$C$8,IF(Raw!$N14&gt;$C$9,IF(Raw!$N14&lt;$A$9,IF(Raw!$X14&gt;$C$9,IF(Raw!$X14&lt;$A$9,Raw!I14,-999),-999),-999),-999),-999),-999)</f>
        <v>1.327707</v>
      </c>
      <c r="G14" s="9">
        <f>Raw!G14</f>
        <v>0.98663500000000004</v>
      </c>
      <c r="H14" s="9">
        <f>IF(Raw!$G14&gt;$C$8,IF(Raw!$Q14&gt;$C$8,IF(Raw!$N14&gt;$C$9,IF(Raw!$N14&lt;$A$9,IF(Raw!$X14&gt;$C$9,IF(Raw!$X14&lt;$A$9,Raw!L14,-999),-999),-999),-999),-999),-999)</f>
        <v>618.70000000000005</v>
      </c>
      <c r="I14" s="9">
        <f>IF(Raw!$G14&gt;$C$8,IF(Raw!$Q14&gt;$C$8,IF(Raw!$N14&gt;$C$9,IF(Raw!$N14&lt;$A$9,IF(Raw!$X14&gt;$C$9,IF(Raw!$X14&lt;$A$9,Raw!M14,-999),-999),-999),-999),-999),-999)</f>
        <v>0.198182</v>
      </c>
      <c r="J14" s="9">
        <f>IF(Raw!$G14&gt;$C$8,IF(Raw!$Q14&gt;$C$8,IF(Raw!$N14&gt;$C$9,IF(Raw!$N14&lt;$A$9,IF(Raw!$X14&gt;$C$9,IF(Raw!$X14&lt;$A$9,Raw!N14,-999),-999),-999),-999),-999),-999)</f>
        <v>564</v>
      </c>
      <c r="K14" s="9">
        <f>IF(Raw!$G14&gt;$C$8,IF(Raw!$Q14&gt;$C$8,IF(Raw!$N14&gt;$C$9,IF(Raw!$N14&lt;$A$9,IF(Raw!$X14&gt;$C$9,IF(Raw!$X14&lt;$A$9,Raw!R14,-999),-999),-999),-999),-999),-999)</f>
        <v>0.67834399999999995</v>
      </c>
      <c r="L14" s="9">
        <f>IF(Raw!$G14&gt;$C$8,IF(Raw!$Q14&gt;$C$8,IF(Raw!$N14&gt;$C$9,IF(Raw!$N14&lt;$A$9,IF(Raw!$X14&gt;$C$9,IF(Raw!$X14&lt;$A$9,Raw!S14,-999),-999),-999),-999),-999),-999)</f>
        <v>1.190785</v>
      </c>
      <c r="M14" s="9">
        <f>Raw!Q14</f>
        <v>0.98063999999999996</v>
      </c>
      <c r="N14" s="9">
        <f>IF(Raw!$G14&gt;$C$8,IF(Raw!$Q14&gt;$C$8,IF(Raw!$N14&gt;$C$9,IF(Raw!$N14&lt;$A$9,IF(Raw!$X14&gt;$C$9,IF(Raw!$X14&lt;$A$9,Raw!V14,-999),-999),-999),-999),-999),-999)</f>
        <v>648.79999999999995</v>
      </c>
      <c r="O14" s="9">
        <f>IF(Raw!$G14&gt;$C$8,IF(Raw!$Q14&gt;$C$8,IF(Raw!$N14&gt;$C$9,IF(Raw!$N14&lt;$A$9,IF(Raw!$X14&gt;$C$9,IF(Raw!$X14&lt;$A$9,Raw!W14,-999),-999),-999),-999),-999),-999)</f>
        <v>0.11064300000000001</v>
      </c>
      <c r="P14" s="9">
        <f>IF(Raw!$G14&gt;$C$8,IF(Raw!$Q14&gt;$C$8,IF(Raw!$N14&gt;$C$9,IF(Raw!$N14&lt;$A$9,IF(Raw!$X14&gt;$C$9,IF(Raw!$X14&lt;$A$9,Raw!X14,-999),-999),-999),-999),-999),-999)</f>
        <v>783</v>
      </c>
      <c r="R14" s="9">
        <f t="shared" ref="R14:R77" si="4">F14-E14</f>
        <v>0.53369099999999992</v>
      </c>
      <c r="S14" s="9">
        <f t="shared" ref="S14:S77" si="5">R14/F14</f>
        <v>0.40196443944334098</v>
      </c>
      <c r="T14" s="9">
        <f t="shared" ref="T14:T77" si="6">L14-K14</f>
        <v>0.51244100000000004</v>
      </c>
      <c r="U14" s="9">
        <f t="shared" ref="U14:U77" si="7">T14/L14</f>
        <v>0.43033881011265679</v>
      </c>
      <c r="V14" s="15">
        <f t="shared" si="0"/>
        <v>0</v>
      </c>
      <c r="X14" s="11">
        <f t="shared" ref="X14:X77" si="8">D14*6.02*10^23*10^(-6)</f>
        <v>1.5651999999999997E+18</v>
      </c>
      <c r="Y14" s="11">
        <f t="shared" ref="Y14:Y77" si="9">H14*10^(-20)</f>
        <v>6.1870000000000003E-18</v>
      </c>
      <c r="Z14" s="11">
        <f t="shared" ref="Z14:Z77" si="10">J14*10^(-6)</f>
        <v>5.6399999999999994E-4</v>
      </c>
      <c r="AA14" s="16">
        <f t="shared" ref="AA14:AA77" si="11">IF(Z14&gt;0,(X14*Y14/(X14*Y14+1/Z14)),1)</f>
        <v>5.4320470192109789E-3</v>
      </c>
      <c r="AB14" s="9">
        <f t="shared" si="1"/>
        <v>0.68112760360657143</v>
      </c>
      <c r="AC14" s="9">
        <f t="shared" si="2"/>
        <v>0.99456795298078904</v>
      </c>
      <c r="AD14" s="15">
        <f t="shared" si="3"/>
        <v>9.6312890411542202</v>
      </c>
      <c r="AE14" s="3">
        <f t="shared" ref="AE14:AE77" si="12">AE$9*Y14</f>
        <v>744.91479999999979</v>
      </c>
      <c r="AF14" s="2">
        <f t="shared" ref="AF14:AF77" si="13">IF(AD14&lt;=AE14,AF$6,AF$6/(AD14/AE14))</f>
        <v>0.25</v>
      </c>
      <c r="AG14" s="9">
        <f t="shared" ref="AG14:AG77" si="14">AD14*AF14*$AG$6*U14/AG$8</f>
        <v>3.188244204477983E-3</v>
      </c>
      <c r="AH14" s="2">
        <f t="shared" ref="AH14:AH77" si="15">((AG14*12.01)/893.5)*3600</f>
        <v>0.15427747781176279</v>
      </c>
    </row>
    <row r="15" spans="1:34">
      <c r="A15" s="1">
        <f>Raw!A15</f>
        <v>2</v>
      </c>
      <c r="B15" s="14">
        <f>Raw!B15</f>
        <v>0.45628472222222222</v>
      </c>
      <c r="C15" s="15">
        <f>Raw!C15</f>
        <v>79.400000000000006</v>
      </c>
      <c r="D15" s="15">
        <f>IF(C15&gt;0.5,Raw!D15*D$11,-999)</f>
        <v>2.6</v>
      </c>
      <c r="E15" s="9">
        <f>IF(Raw!$G15&gt;$C$8,IF(Raw!$Q15&gt;$C$8,IF(Raw!$N15&gt;$C$9,IF(Raw!$N15&lt;$A$9,IF(Raw!$X15&gt;$C$9,IF(Raw!$X15&lt;$A$9,Raw!H15,-999),-999),-999),-999),-999),-999)</f>
        <v>0.79665900000000001</v>
      </c>
      <c r="F15" s="9">
        <f>IF(Raw!$G15&gt;$C$8,IF(Raw!$Q15&gt;$C$8,IF(Raw!$N15&gt;$C$9,IF(Raw!$N15&lt;$A$9,IF(Raw!$X15&gt;$C$9,IF(Raw!$X15&lt;$A$9,Raw!I15,-999),-999),-999),-999),-999),-999)</f>
        <v>1.3626119999999999</v>
      </c>
      <c r="G15" s="9">
        <f>Raw!G15</f>
        <v>0.98133300000000001</v>
      </c>
      <c r="H15" s="9">
        <f>IF(Raw!$G15&gt;$C$8,IF(Raw!$Q15&gt;$C$8,IF(Raw!$N15&gt;$C$9,IF(Raw!$N15&lt;$A$9,IF(Raw!$X15&gt;$C$9,IF(Raw!$X15&lt;$A$9,Raw!L15,-999),-999),-999),-999),-999),-999)</f>
        <v>621.20000000000005</v>
      </c>
      <c r="I15" s="9">
        <f>IF(Raw!$G15&gt;$C$8,IF(Raw!$Q15&gt;$C$8,IF(Raw!$N15&gt;$C$9,IF(Raw!$N15&lt;$A$9,IF(Raw!$X15&gt;$C$9,IF(Raw!$X15&lt;$A$9,Raw!M15,-999),-999),-999),-999),-999),-999)</f>
        <v>0.16173000000000001</v>
      </c>
      <c r="J15" s="9">
        <f>IF(Raw!$G15&gt;$C$8,IF(Raw!$Q15&gt;$C$8,IF(Raw!$N15&gt;$C$9,IF(Raw!$N15&lt;$A$9,IF(Raw!$X15&gt;$C$9,IF(Raw!$X15&lt;$A$9,Raw!N15,-999),-999),-999),-999),-999),-999)</f>
        <v>2400</v>
      </c>
      <c r="K15" s="9">
        <f>IF(Raw!$G15&gt;$C$8,IF(Raw!$Q15&gt;$C$8,IF(Raw!$N15&gt;$C$9,IF(Raw!$N15&lt;$A$9,IF(Raw!$X15&gt;$C$9,IF(Raw!$X15&lt;$A$9,Raw!R15,-999),-999),-999),-999),-999),-999)</f>
        <v>0.694824</v>
      </c>
      <c r="L15" s="9">
        <f>IF(Raw!$G15&gt;$C$8,IF(Raw!$Q15&gt;$C$8,IF(Raw!$N15&gt;$C$9,IF(Raw!$N15&lt;$A$9,IF(Raw!$X15&gt;$C$9,IF(Raw!$X15&lt;$A$9,Raw!S15,-999),-999),-999),-999),-999),-999)</f>
        <v>1.187851</v>
      </c>
      <c r="M15" s="9">
        <f>Raw!Q15</f>
        <v>0.978711</v>
      </c>
      <c r="N15" s="9">
        <f>IF(Raw!$G15&gt;$C$8,IF(Raw!$Q15&gt;$C$8,IF(Raw!$N15&gt;$C$9,IF(Raw!$N15&lt;$A$9,IF(Raw!$X15&gt;$C$9,IF(Raw!$X15&lt;$A$9,Raw!V15,-999),-999),-999),-999),-999),-999)</f>
        <v>621.20000000000005</v>
      </c>
      <c r="O15" s="9">
        <f>IF(Raw!$G15&gt;$C$8,IF(Raw!$Q15&gt;$C$8,IF(Raw!$N15&gt;$C$9,IF(Raw!$N15&lt;$A$9,IF(Raw!$X15&gt;$C$9,IF(Raw!$X15&lt;$A$9,Raw!W15,-999),-999),-999),-999),-999),-999)</f>
        <v>0.17751700000000001</v>
      </c>
      <c r="P15" s="9">
        <f>IF(Raw!$G15&gt;$C$8,IF(Raw!$Q15&gt;$C$8,IF(Raw!$N15&gt;$C$9,IF(Raw!$N15&lt;$A$9,IF(Raw!$X15&gt;$C$9,IF(Raw!$X15&lt;$A$9,Raw!X15,-999),-999),-999),-999),-999),-999)</f>
        <v>833</v>
      </c>
      <c r="R15" s="9">
        <f t="shared" si="4"/>
        <v>0.56595299999999993</v>
      </c>
      <c r="S15" s="9">
        <f t="shared" si="5"/>
        <v>0.41534420656797383</v>
      </c>
      <c r="T15" s="9">
        <f t="shared" si="6"/>
        <v>0.49302699999999999</v>
      </c>
      <c r="U15" s="9">
        <f t="shared" si="7"/>
        <v>0.41505794918722971</v>
      </c>
      <c r="V15" s="15">
        <f t="shared" si="0"/>
        <v>0</v>
      </c>
      <c r="X15" s="11">
        <f t="shared" si="8"/>
        <v>1.5651999999999997E+18</v>
      </c>
      <c r="Y15" s="11">
        <f t="shared" si="9"/>
        <v>6.2119999999999998E-18</v>
      </c>
      <c r="Z15" s="11">
        <f t="shared" si="10"/>
        <v>2.3999999999999998E-3</v>
      </c>
      <c r="AA15" s="16">
        <f t="shared" si="11"/>
        <v>2.280313677678962E-2</v>
      </c>
      <c r="AB15" s="9">
        <f t="shared" si="1"/>
        <v>0.70606656211565022</v>
      </c>
      <c r="AC15" s="9">
        <f t="shared" si="2"/>
        <v>0.97719686322321042</v>
      </c>
      <c r="AD15" s="15">
        <f t="shared" si="3"/>
        <v>9.5013069903290095</v>
      </c>
      <c r="AE15" s="3">
        <f t="shared" si="12"/>
        <v>747.92479999999978</v>
      </c>
      <c r="AF15" s="2">
        <f t="shared" si="13"/>
        <v>0.25</v>
      </c>
      <c r="AG15" s="9">
        <f t="shared" si="14"/>
        <v>3.0335330723109599E-3</v>
      </c>
      <c r="AH15" s="2">
        <f t="shared" si="15"/>
        <v>0.14679108664178697</v>
      </c>
    </row>
    <row r="16" spans="1:34">
      <c r="A16" s="1">
        <f>Raw!A16</f>
        <v>3</v>
      </c>
      <c r="B16" s="14">
        <f>Raw!B16</f>
        <v>0.45634259259259258</v>
      </c>
      <c r="C16" s="15">
        <f>Raw!C16</f>
        <v>78.900000000000006</v>
      </c>
      <c r="D16" s="15">
        <f>IF(C16&gt;0.5,Raw!D16*D$11,-999)</f>
        <v>2.6</v>
      </c>
      <c r="E16" s="9">
        <f>IF(Raw!$G16&gt;$C$8,IF(Raw!$Q16&gt;$C$8,IF(Raw!$N16&gt;$C$9,IF(Raw!$N16&lt;$A$9,IF(Raw!$X16&gt;$C$9,IF(Raw!$X16&lt;$A$9,Raw!H16,-999),-999),-999),-999),-999),-999)</f>
        <v>0.78893800000000003</v>
      </c>
      <c r="F16" s="9">
        <f>IF(Raw!$G16&gt;$C$8,IF(Raw!$Q16&gt;$C$8,IF(Raw!$N16&gt;$C$9,IF(Raw!$N16&lt;$A$9,IF(Raw!$X16&gt;$C$9,IF(Raw!$X16&lt;$A$9,Raw!I16,-999),-999),-999),-999),-999),-999)</f>
        <v>1.3360080000000001</v>
      </c>
      <c r="G16" s="9">
        <f>Raw!G16</f>
        <v>0.98504800000000003</v>
      </c>
      <c r="H16" s="9">
        <f>IF(Raw!$G16&gt;$C$8,IF(Raw!$Q16&gt;$C$8,IF(Raw!$N16&gt;$C$9,IF(Raw!$N16&lt;$A$9,IF(Raw!$X16&gt;$C$9,IF(Raw!$X16&lt;$A$9,Raw!L16,-999),-999),-999),-999),-999),-999)</f>
        <v>631.70000000000005</v>
      </c>
      <c r="I16" s="9">
        <f>IF(Raw!$G16&gt;$C$8,IF(Raw!$Q16&gt;$C$8,IF(Raw!$N16&gt;$C$9,IF(Raw!$N16&lt;$A$9,IF(Raw!$X16&gt;$C$9,IF(Raw!$X16&lt;$A$9,Raw!M16,-999),-999),-999),-999),-999),-999)</f>
        <v>6.1419000000000001E-2</v>
      </c>
      <c r="J16" s="9">
        <f>IF(Raw!$G16&gt;$C$8,IF(Raw!$Q16&gt;$C$8,IF(Raw!$N16&gt;$C$9,IF(Raw!$N16&lt;$A$9,IF(Raw!$X16&gt;$C$9,IF(Raw!$X16&lt;$A$9,Raw!N16,-999),-999),-999),-999),-999),-999)</f>
        <v>675</v>
      </c>
      <c r="K16" s="9">
        <f>IF(Raw!$G16&gt;$C$8,IF(Raw!$Q16&gt;$C$8,IF(Raw!$N16&gt;$C$9,IF(Raw!$N16&lt;$A$9,IF(Raw!$X16&gt;$C$9,IF(Raw!$X16&lt;$A$9,Raw!R16,-999),-999),-999),-999),-999),-999)</f>
        <v>0.66981599999999997</v>
      </c>
      <c r="L16" s="9">
        <f>IF(Raw!$G16&gt;$C$8,IF(Raw!$Q16&gt;$C$8,IF(Raw!$N16&gt;$C$9,IF(Raw!$N16&lt;$A$9,IF(Raw!$X16&gt;$C$9,IF(Raw!$X16&lt;$A$9,Raw!S16,-999),-999),-999),-999),-999),-999)</f>
        <v>1.1822870000000001</v>
      </c>
      <c r="M16" s="9">
        <f>Raw!Q16</f>
        <v>0.98730300000000004</v>
      </c>
      <c r="N16" s="9">
        <f>IF(Raw!$G16&gt;$C$8,IF(Raw!$Q16&gt;$C$8,IF(Raw!$N16&gt;$C$9,IF(Raw!$N16&lt;$A$9,IF(Raw!$X16&gt;$C$9,IF(Raw!$X16&lt;$A$9,Raw!V16,-999),-999),-999),-999),-999),-999)</f>
        <v>646.29999999999995</v>
      </c>
      <c r="O16" s="9">
        <f>IF(Raw!$G16&gt;$C$8,IF(Raw!$Q16&gt;$C$8,IF(Raw!$N16&gt;$C$9,IF(Raw!$N16&lt;$A$9,IF(Raw!$X16&gt;$C$9,IF(Raw!$X16&lt;$A$9,Raw!W16,-999),-999),-999),-999),-999),-999)</f>
        <v>0.136187</v>
      </c>
      <c r="P16" s="9">
        <f>IF(Raw!$G16&gt;$C$8,IF(Raw!$Q16&gt;$C$8,IF(Raw!$N16&gt;$C$9,IF(Raw!$N16&lt;$A$9,IF(Raw!$X16&gt;$C$9,IF(Raw!$X16&lt;$A$9,Raw!X16,-999),-999),-999),-999),-999),-999)</f>
        <v>624</v>
      </c>
      <c r="R16" s="9">
        <f t="shared" si="4"/>
        <v>0.54707000000000006</v>
      </c>
      <c r="S16" s="9">
        <f t="shared" si="5"/>
        <v>0.40948108095161107</v>
      </c>
      <c r="T16" s="9">
        <f t="shared" si="6"/>
        <v>0.51247100000000012</v>
      </c>
      <c r="U16" s="9">
        <f t="shared" si="7"/>
        <v>0.43345735849248118</v>
      </c>
      <c r="V16" s="15">
        <f t="shared" si="0"/>
        <v>0</v>
      </c>
      <c r="X16" s="11">
        <f t="shared" si="8"/>
        <v>1.5651999999999997E+18</v>
      </c>
      <c r="Y16" s="11">
        <f t="shared" si="9"/>
        <v>6.3170000000000004E-18</v>
      </c>
      <c r="Z16" s="11">
        <f t="shared" si="10"/>
        <v>6.7499999999999993E-4</v>
      </c>
      <c r="AA16" s="16">
        <f t="shared" si="11"/>
        <v>6.6297270462540121E-3</v>
      </c>
      <c r="AB16" s="9">
        <f t="shared" si="1"/>
        <v>0.67321354284912083</v>
      </c>
      <c r="AC16" s="9">
        <f t="shared" si="2"/>
        <v>0.99337027295374591</v>
      </c>
      <c r="AD16" s="15">
        <f t="shared" si="3"/>
        <v>9.8218178463022419</v>
      </c>
      <c r="AE16" s="3">
        <f t="shared" si="12"/>
        <v>760.56679999999983</v>
      </c>
      <c r="AF16" s="2">
        <f t="shared" si="13"/>
        <v>0.25</v>
      </c>
      <c r="AG16" s="9">
        <f t="shared" si="14"/>
        <v>3.2748763225019079E-3</v>
      </c>
      <c r="AH16" s="2">
        <f t="shared" si="15"/>
        <v>0.15846956091739506</v>
      </c>
    </row>
    <row r="17" spans="1:34">
      <c r="A17" s="1">
        <f>Raw!A17</f>
        <v>4</v>
      </c>
      <c r="B17" s="14">
        <f>Raw!B17</f>
        <v>0.4563888888888889</v>
      </c>
      <c r="C17" s="15">
        <f>Raw!C17</f>
        <v>77.8</v>
      </c>
      <c r="D17" s="15">
        <f>IF(C17&gt;0.5,Raw!D17*D$11,-999)</f>
        <v>2.6</v>
      </c>
      <c r="E17" s="9">
        <f>IF(Raw!$G17&gt;$C$8,IF(Raw!$Q17&gt;$C$8,IF(Raw!$N17&gt;$C$9,IF(Raw!$N17&lt;$A$9,IF(Raw!$X17&gt;$C$9,IF(Raw!$X17&lt;$A$9,Raw!H17,-999),-999),-999),-999),-999),-999)</f>
        <v>0.82980399999999999</v>
      </c>
      <c r="F17" s="9">
        <f>IF(Raw!$G17&gt;$C$8,IF(Raw!$Q17&gt;$C$8,IF(Raw!$N17&gt;$C$9,IF(Raw!$N17&lt;$A$9,IF(Raw!$X17&gt;$C$9,IF(Raw!$X17&lt;$A$9,Raw!I17,-999),-999),-999),-999),-999),-999)</f>
        <v>1.3673850000000001</v>
      </c>
      <c r="G17" s="9">
        <f>Raw!G17</f>
        <v>0.98109000000000002</v>
      </c>
      <c r="H17" s="9">
        <f>IF(Raw!$G17&gt;$C$8,IF(Raw!$Q17&gt;$C$8,IF(Raw!$N17&gt;$C$9,IF(Raw!$N17&lt;$A$9,IF(Raw!$X17&gt;$C$9,IF(Raw!$X17&lt;$A$9,Raw!L17,-999),-999),-999),-999),-999),-999)</f>
        <v>601.70000000000005</v>
      </c>
      <c r="I17" s="9">
        <f>IF(Raw!$G17&gt;$C$8,IF(Raw!$Q17&gt;$C$8,IF(Raw!$N17&gt;$C$9,IF(Raw!$N17&lt;$A$9,IF(Raw!$X17&gt;$C$9,IF(Raw!$X17&lt;$A$9,Raw!M17,-999),-999),-999),-999),-999),-999)</f>
        <v>0.22975499999999999</v>
      </c>
      <c r="J17" s="9">
        <f>IF(Raw!$G17&gt;$C$8,IF(Raw!$Q17&gt;$C$8,IF(Raw!$N17&gt;$C$9,IF(Raw!$N17&lt;$A$9,IF(Raw!$X17&gt;$C$9,IF(Raw!$X17&lt;$A$9,Raw!N17,-999),-999),-999),-999),-999),-999)</f>
        <v>622</v>
      </c>
      <c r="K17" s="9">
        <f>IF(Raw!$G17&gt;$C$8,IF(Raw!$Q17&gt;$C$8,IF(Raw!$N17&gt;$C$9,IF(Raw!$N17&lt;$A$9,IF(Raw!$X17&gt;$C$9,IF(Raw!$X17&lt;$A$9,Raw!R17,-999),-999),-999),-999),-999),-999)</f>
        <v>0.72734200000000004</v>
      </c>
      <c r="L17" s="9">
        <f>IF(Raw!$G17&gt;$C$8,IF(Raw!$Q17&gt;$C$8,IF(Raw!$N17&gt;$C$9,IF(Raw!$N17&lt;$A$9,IF(Raw!$X17&gt;$C$9,IF(Raw!$X17&lt;$A$9,Raw!S17,-999),-999),-999),-999),-999),-999)</f>
        <v>1.3173779999999999</v>
      </c>
      <c r="M17" s="9">
        <f>Raw!Q17</f>
        <v>0.98754600000000003</v>
      </c>
      <c r="N17" s="9">
        <f>IF(Raw!$G17&gt;$C$8,IF(Raw!$Q17&gt;$C$8,IF(Raw!$N17&gt;$C$9,IF(Raw!$N17&lt;$A$9,IF(Raw!$X17&gt;$C$9,IF(Raw!$X17&lt;$A$9,Raw!V17,-999),-999),-999),-999),-999),-999)</f>
        <v>608.20000000000005</v>
      </c>
      <c r="O17" s="9">
        <f>IF(Raw!$G17&gt;$C$8,IF(Raw!$Q17&gt;$C$8,IF(Raw!$N17&gt;$C$9,IF(Raw!$N17&lt;$A$9,IF(Raw!$X17&gt;$C$9,IF(Raw!$X17&lt;$A$9,Raw!W17,-999),-999),-999),-999),-999),-999)</f>
        <v>3.0998000000000001E-2</v>
      </c>
      <c r="P17" s="9">
        <f>IF(Raw!$G17&gt;$C$8,IF(Raw!$Q17&gt;$C$8,IF(Raw!$N17&gt;$C$9,IF(Raw!$N17&lt;$A$9,IF(Raw!$X17&gt;$C$9,IF(Raw!$X17&lt;$A$9,Raw!X17,-999),-999),-999),-999),-999),-999)</f>
        <v>585</v>
      </c>
      <c r="R17" s="9">
        <f t="shared" si="4"/>
        <v>0.53758100000000009</v>
      </c>
      <c r="S17" s="9">
        <f t="shared" si="5"/>
        <v>0.39314531020890242</v>
      </c>
      <c r="T17" s="9">
        <f t="shared" si="6"/>
        <v>0.59003599999999989</v>
      </c>
      <c r="U17" s="9">
        <f t="shared" si="7"/>
        <v>0.44788663542278673</v>
      </c>
      <c r="V17" s="15">
        <f t="shared" si="0"/>
        <v>0</v>
      </c>
      <c r="X17" s="11">
        <f t="shared" si="8"/>
        <v>1.5651999999999997E+18</v>
      </c>
      <c r="Y17" s="11">
        <f t="shared" si="9"/>
        <v>6.0170000000000004E-18</v>
      </c>
      <c r="Z17" s="11">
        <f t="shared" si="10"/>
        <v>6.2199999999999994E-4</v>
      </c>
      <c r="AA17" s="16">
        <f t="shared" si="11"/>
        <v>5.8237619446711566E-3</v>
      </c>
      <c r="AB17" s="9">
        <f t="shared" si="1"/>
        <v>0.73077822920278601</v>
      </c>
      <c r="AC17" s="9">
        <f t="shared" si="2"/>
        <v>0.99417623805532884</v>
      </c>
      <c r="AD17" s="15">
        <f t="shared" si="3"/>
        <v>9.3629613258378743</v>
      </c>
      <c r="AE17" s="3">
        <f t="shared" si="12"/>
        <v>724.44679999999983</v>
      </c>
      <c r="AF17" s="2">
        <f t="shared" si="13"/>
        <v>0.25</v>
      </c>
      <c r="AG17" s="9">
        <f t="shared" si="14"/>
        <v>3.2258040352486153E-3</v>
      </c>
      <c r="AH17" s="2">
        <f t="shared" si="15"/>
        <v>0.15609497847566775</v>
      </c>
    </row>
    <row r="18" spans="1:34">
      <c r="A18" s="1">
        <f>Raw!A18</f>
        <v>5</v>
      </c>
      <c r="B18" s="14">
        <f>Raw!B18</f>
        <v>0.4564467592592592</v>
      </c>
      <c r="C18" s="15">
        <f>Raw!C18</f>
        <v>76.5</v>
      </c>
      <c r="D18" s="15">
        <f>IF(C18&gt;0.5,Raw!D18*D$11,-999)</f>
        <v>2.6</v>
      </c>
      <c r="E18" s="9">
        <f>IF(Raw!$G18&gt;$C$8,IF(Raw!$Q18&gt;$C$8,IF(Raw!$N18&gt;$C$9,IF(Raw!$N18&lt;$A$9,IF(Raw!$X18&gt;$C$9,IF(Raw!$X18&lt;$A$9,Raw!H18,-999),-999),-999),-999),-999),-999)</f>
        <v>0.84302200000000005</v>
      </c>
      <c r="F18" s="9">
        <f>IF(Raw!$G18&gt;$C$8,IF(Raw!$Q18&gt;$C$8,IF(Raw!$N18&gt;$C$9,IF(Raw!$N18&lt;$A$9,IF(Raw!$X18&gt;$C$9,IF(Raw!$X18&lt;$A$9,Raw!I18,-999),-999),-999),-999),-999),-999)</f>
        <v>1.4425220000000001</v>
      </c>
      <c r="G18" s="9">
        <f>Raw!G18</f>
        <v>0.98045700000000002</v>
      </c>
      <c r="H18" s="9">
        <f>IF(Raw!$G18&gt;$C$8,IF(Raw!$Q18&gt;$C$8,IF(Raw!$N18&gt;$C$9,IF(Raw!$N18&lt;$A$9,IF(Raw!$X18&gt;$C$9,IF(Raw!$X18&lt;$A$9,Raw!L18,-999),-999),-999),-999),-999),-999)</f>
        <v>614.70000000000005</v>
      </c>
      <c r="I18" s="9">
        <f>IF(Raw!$G18&gt;$C$8,IF(Raw!$Q18&gt;$C$8,IF(Raw!$N18&gt;$C$9,IF(Raw!$N18&lt;$A$9,IF(Raw!$X18&gt;$C$9,IF(Raw!$X18&lt;$A$9,Raw!M18,-999),-999),-999),-999),-999),-999)</f>
        <v>0.28270600000000001</v>
      </c>
      <c r="J18" s="9">
        <f>IF(Raw!$G18&gt;$C$8,IF(Raw!$Q18&gt;$C$8,IF(Raw!$N18&gt;$C$9,IF(Raw!$N18&lt;$A$9,IF(Raw!$X18&gt;$C$9,IF(Raw!$X18&lt;$A$9,Raw!N18,-999),-999),-999),-999),-999),-999)</f>
        <v>578</v>
      </c>
      <c r="K18" s="9">
        <f>IF(Raw!$G18&gt;$C$8,IF(Raw!$Q18&gt;$C$8,IF(Raw!$N18&gt;$C$9,IF(Raw!$N18&lt;$A$9,IF(Raw!$X18&gt;$C$9,IF(Raw!$X18&lt;$A$9,Raw!R18,-999),-999),-999),-999),-999),-999)</f>
        <v>0.66432800000000003</v>
      </c>
      <c r="L18" s="9">
        <f>IF(Raw!$G18&gt;$C$8,IF(Raw!$Q18&gt;$C$8,IF(Raw!$N18&gt;$C$9,IF(Raw!$N18&lt;$A$9,IF(Raw!$X18&gt;$C$9,IF(Raw!$X18&lt;$A$9,Raw!S18,-999),-999),-999),-999),-999),-999)</f>
        <v>1.1577109999999999</v>
      </c>
      <c r="M18" s="9">
        <f>Raw!Q18</f>
        <v>0.97869200000000001</v>
      </c>
      <c r="N18" s="9">
        <f>IF(Raw!$G18&gt;$C$8,IF(Raw!$Q18&gt;$C$8,IF(Raw!$N18&gt;$C$9,IF(Raw!$N18&lt;$A$9,IF(Raw!$X18&gt;$C$9,IF(Raw!$X18&lt;$A$9,Raw!V18,-999),-999),-999),-999),-999),-999)</f>
        <v>684.4</v>
      </c>
      <c r="O18" s="9">
        <f>IF(Raw!$G18&gt;$C$8,IF(Raw!$Q18&gt;$C$8,IF(Raw!$N18&gt;$C$9,IF(Raw!$N18&lt;$A$9,IF(Raw!$X18&gt;$C$9,IF(Raw!$X18&lt;$A$9,Raw!W18,-999),-999),-999),-999),-999),-999)</f>
        <v>0.20909</v>
      </c>
      <c r="P18" s="9">
        <f>IF(Raw!$G18&gt;$C$8,IF(Raw!$Q18&gt;$C$8,IF(Raw!$N18&gt;$C$9,IF(Raw!$N18&lt;$A$9,IF(Raw!$X18&gt;$C$9,IF(Raw!$X18&lt;$A$9,Raw!X18,-999),-999),-999),-999),-999),-999)</f>
        <v>700</v>
      </c>
      <c r="R18" s="9">
        <f t="shared" si="4"/>
        <v>0.59950000000000003</v>
      </c>
      <c r="S18" s="9">
        <f t="shared" si="5"/>
        <v>0.41559158196547435</v>
      </c>
      <c r="T18" s="9">
        <f t="shared" si="6"/>
        <v>0.4933829999999999</v>
      </c>
      <c r="U18" s="9">
        <f t="shared" si="7"/>
        <v>0.42617112560906817</v>
      </c>
      <c r="V18" s="15">
        <f t="shared" si="0"/>
        <v>0</v>
      </c>
      <c r="X18" s="11">
        <f t="shared" si="8"/>
        <v>1.5651999999999997E+18</v>
      </c>
      <c r="Y18" s="11">
        <f t="shared" si="9"/>
        <v>6.1470000000000005E-18</v>
      </c>
      <c r="Z18" s="11">
        <f t="shared" si="10"/>
        <v>5.7799999999999995E-4</v>
      </c>
      <c r="AA18" s="16">
        <f t="shared" si="11"/>
        <v>5.5303475542362122E-3</v>
      </c>
      <c r="AB18" s="9">
        <f t="shared" si="1"/>
        <v>0.66705657946735175</v>
      </c>
      <c r="AC18" s="9">
        <f t="shared" si="2"/>
        <v>0.9944696524457638</v>
      </c>
      <c r="AD18" s="15">
        <f t="shared" si="3"/>
        <v>9.5680753533498475</v>
      </c>
      <c r="AE18" s="3">
        <f t="shared" si="12"/>
        <v>740.09879999999987</v>
      </c>
      <c r="AF18" s="2">
        <f t="shared" si="13"/>
        <v>0.25</v>
      </c>
      <c r="AG18" s="9">
        <f t="shared" si="14"/>
        <v>3.1366441871149907E-3</v>
      </c>
      <c r="AH18" s="2">
        <f t="shared" si="15"/>
        <v>0.15178057982552179</v>
      </c>
    </row>
    <row r="19" spans="1:34">
      <c r="A19" s="1">
        <f>Raw!A19</f>
        <v>6</v>
      </c>
      <c r="B19" s="14">
        <f>Raw!B19</f>
        <v>0.45649305555555553</v>
      </c>
      <c r="C19" s="15">
        <f>Raw!C19</f>
        <v>75.599999999999994</v>
      </c>
      <c r="D19" s="15">
        <f>IF(C19&gt;0.5,Raw!D19*D$11,-999)</f>
        <v>2.6</v>
      </c>
      <c r="E19" s="9">
        <f>IF(Raw!$G19&gt;$C$8,IF(Raw!$Q19&gt;$C$8,IF(Raw!$N19&gt;$C$9,IF(Raw!$N19&lt;$A$9,IF(Raw!$X19&gt;$C$9,IF(Raw!$X19&lt;$A$9,Raw!H19,-999),-999),-999),-999),-999),-999)</f>
        <v>0.82092600000000004</v>
      </c>
      <c r="F19" s="9">
        <f>IF(Raw!$G19&gt;$C$8,IF(Raw!$Q19&gt;$C$8,IF(Raw!$N19&gt;$C$9,IF(Raw!$N19&lt;$A$9,IF(Raw!$X19&gt;$C$9,IF(Raw!$X19&lt;$A$9,Raw!I19,-999),-999),-999),-999),-999),-999)</f>
        <v>1.415025</v>
      </c>
      <c r="G19" s="9">
        <f>Raw!G19</f>
        <v>0.98159300000000005</v>
      </c>
      <c r="H19" s="9">
        <f>IF(Raw!$G19&gt;$C$8,IF(Raw!$Q19&gt;$C$8,IF(Raw!$N19&gt;$C$9,IF(Raw!$N19&lt;$A$9,IF(Raw!$X19&gt;$C$9,IF(Raw!$X19&lt;$A$9,Raw!L19,-999),-999),-999),-999),-999),-999)</f>
        <v>621.20000000000005</v>
      </c>
      <c r="I19" s="9">
        <f>IF(Raw!$G19&gt;$C$8,IF(Raw!$Q19&gt;$C$8,IF(Raw!$N19&gt;$C$9,IF(Raw!$N19&lt;$A$9,IF(Raw!$X19&gt;$C$9,IF(Raw!$X19&lt;$A$9,Raw!M19,-999),-999),-999),-999),-999),-999)</f>
        <v>0.18540999999999999</v>
      </c>
      <c r="J19" s="9">
        <f>IF(Raw!$G19&gt;$C$8,IF(Raw!$Q19&gt;$C$8,IF(Raw!$N19&gt;$C$9,IF(Raw!$N19&lt;$A$9,IF(Raw!$X19&gt;$C$9,IF(Raw!$X19&lt;$A$9,Raw!N19,-999),-999),-999),-999),-999),-999)</f>
        <v>723</v>
      </c>
      <c r="K19" s="9">
        <f>IF(Raw!$G19&gt;$C$8,IF(Raw!$Q19&gt;$C$8,IF(Raw!$N19&gt;$C$9,IF(Raw!$N19&lt;$A$9,IF(Raw!$X19&gt;$C$9,IF(Raw!$X19&lt;$A$9,Raw!R19,-999),-999),-999),-999),-999),-999)</f>
        <v>0.68652400000000002</v>
      </c>
      <c r="L19" s="9">
        <f>IF(Raw!$G19&gt;$C$8,IF(Raw!$Q19&gt;$C$8,IF(Raw!$N19&gt;$C$9,IF(Raw!$N19&lt;$A$9,IF(Raw!$X19&gt;$C$9,IF(Raw!$X19&lt;$A$9,Raw!S19,-999),-999),-999),-999),-999),-999)</f>
        <v>1.207047</v>
      </c>
      <c r="M19" s="9">
        <f>Raw!Q19</f>
        <v>0.98060099999999994</v>
      </c>
      <c r="N19" s="9">
        <f>IF(Raw!$G19&gt;$C$8,IF(Raw!$Q19&gt;$C$8,IF(Raw!$N19&gt;$C$9,IF(Raw!$N19&lt;$A$9,IF(Raw!$X19&gt;$C$9,IF(Raw!$X19&lt;$A$9,Raw!V19,-999),-999),-999),-999),-999),-999)</f>
        <v>659.3</v>
      </c>
      <c r="O19" s="9">
        <f>IF(Raw!$G19&gt;$C$8,IF(Raw!$Q19&gt;$C$8,IF(Raw!$N19&gt;$C$9,IF(Raw!$N19&lt;$A$9,IF(Raw!$X19&gt;$C$9,IF(Raw!$X19&lt;$A$9,Raw!W19,-999),-999),-999),-999),-999),-999)</f>
        <v>0.21884700000000001</v>
      </c>
      <c r="P19" s="9">
        <f>IF(Raw!$G19&gt;$C$8,IF(Raw!$Q19&gt;$C$8,IF(Raw!$N19&gt;$C$9,IF(Raw!$N19&lt;$A$9,IF(Raw!$X19&gt;$C$9,IF(Raw!$X19&lt;$A$9,Raw!X19,-999),-999),-999),-999),-999),-999)</f>
        <v>727</v>
      </c>
      <c r="R19" s="9">
        <f t="shared" si="4"/>
        <v>0.59409899999999993</v>
      </c>
      <c r="S19" s="9">
        <f t="shared" si="5"/>
        <v>0.41985053267610106</v>
      </c>
      <c r="T19" s="9">
        <f t="shared" si="6"/>
        <v>0.52052299999999996</v>
      </c>
      <c r="U19" s="9">
        <f t="shared" si="7"/>
        <v>0.43123672897575649</v>
      </c>
      <c r="V19" s="15">
        <f t="shared" si="0"/>
        <v>0</v>
      </c>
      <c r="X19" s="11">
        <f t="shared" si="8"/>
        <v>1.5651999999999997E+18</v>
      </c>
      <c r="Y19" s="11">
        <f t="shared" si="9"/>
        <v>6.2119999999999998E-18</v>
      </c>
      <c r="Z19" s="11">
        <f t="shared" si="10"/>
        <v>7.2300000000000001E-4</v>
      </c>
      <c r="AA19" s="16">
        <f t="shared" si="11"/>
        <v>6.9806728438169133E-3</v>
      </c>
      <c r="AB19" s="9">
        <f t="shared" si="1"/>
        <v>0.69015760077068211</v>
      </c>
      <c r="AC19" s="9">
        <f t="shared" si="2"/>
        <v>0.99301932715618313</v>
      </c>
      <c r="AD19" s="15">
        <f t="shared" si="3"/>
        <v>9.6551491615724956</v>
      </c>
      <c r="AE19" s="3">
        <f t="shared" si="12"/>
        <v>747.92479999999978</v>
      </c>
      <c r="AF19" s="2">
        <f t="shared" si="13"/>
        <v>0.25</v>
      </c>
      <c r="AG19" s="9">
        <f t="shared" si="14"/>
        <v>3.2028114940073388E-3</v>
      </c>
      <c r="AH19" s="2">
        <f t="shared" si="15"/>
        <v>0.15498238137090239</v>
      </c>
    </row>
    <row r="20" spans="1:34">
      <c r="A20" s="1">
        <f>Raw!A20</f>
        <v>7</v>
      </c>
      <c r="B20" s="14">
        <f>Raw!B20</f>
        <v>0.45655092592592594</v>
      </c>
      <c r="C20" s="15">
        <f>Raw!C20</f>
        <v>74.7</v>
      </c>
      <c r="D20" s="15">
        <f>IF(C20&gt;0.5,Raw!D20*D$11,-999)</f>
        <v>2.6</v>
      </c>
      <c r="E20" s="9">
        <f>IF(Raw!$G20&gt;$C$8,IF(Raw!$Q20&gt;$C$8,IF(Raw!$N20&gt;$C$9,IF(Raw!$N20&lt;$A$9,IF(Raw!$X20&gt;$C$9,IF(Raw!$X20&lt;$A$9,Raw!H20,-999),-999),-999),-999),-999),-999)</f>
        <v>0.78635900000000003</v>
      </c>
      <c r="F20" s="9">
        <f>IF(Raw!$G20&gt;$C$8,IF(Raw!$Q20&gt;$C$8,IF(Raw!$N20&gt;$C$9,IF(Raw!$N20&lt;$A$9,IF(Raw!$X20&gt;$C$9,IF(Raw!$X20&lt;$A$9,Raw!I20,-999),-999),-999),-999),-999),-999)</f>
        <v>1.3260510000000001</v>
      </c>
      <c r="G20" s="9">
        <f>Raw!G20</f>
        <v>0.98320600000000002</v>
      </c>
      <c r="H20" s="9">
        <f>IF(Raw!$G20&gt;$C$8,IF(Raw!$Q20&gt;$C$8,IF(Raw!$N20&gt;$C$9,IF(Raw!$N20&lt;$A$9,IF(Raw!$X20&gt;$C$9,IF(Raw!$X20&lt;$A$9,Raw!L20,-999),-999),-999),-999),-999),-999)</f>
        <v>612.20000000000005</v>
      </c>
      <c r="I20" s="9">
        <f>IF(Raw!$G20&gt;$C$8,IF(Raw!$Q20&gt;$C$8,IF(Raw!$N20&gt;$C$9,IF(Raw!$N20&lt;$A$9,IF(Raw!$X20&gt;$C$9,IF(Raw!$X20&lt;$A$9,Raw!M20,-999),-999),-999),-999),-999),-999)</f>
        <v>7.7205999999999997E-2</v>
      </c>
      <c r="J20" s="9">
        <f>IF(Raw!$G20&gt;$C$8,IF(Raw!$Q20&gt;$C$8,IF(Raw!$N20&gt;$C$9,IF(Raw!$N20&lt;$A$9,IF(Raw!$X20&gt;$C$9,IF(Raw!$X20&lt;$A$9,Raw!N20,-999),-999),-999),-999),-999),-999)</f>
        <v>704</v>
      </c>
      <c r="K20" s="9">
        <f>IF(Raw!$G20&gt;$C$8,IF(Raw!$Q20&gt;$C$8,IF(Raw!$N20&gt;$C$9,IF(Raw!$N20&lt;$A$9,IF(Raw!$X20&gt;$C$9,IF(Raw!$X20&lt;$A$9,Raw!R20,-999),-999),-999),-999),-999),-999)</f>
        <v>0.67766499999999996</v>
      </c>
      <c r="L20" s="9">
        <f>IF(Raw!$G20&gt;$C$8,IF(Raw!$Q20&gt;$C$8,IF(Raw!$N20&gt;$C$9,IF(Raw!$N20&lt;$A$9,IF(Raw!$X20&gt;$C$9,IF(Raw!$X20&lt;$A$9,Raw!S20,-999),-999),-999),-999),-999),-999)</f>
        <v>1.1915480000000001</v>
      </c>
      <c r="M20" s="9">
        <f>Raw!Q20</f>
        <v>0.97772400000000004</v>
      </c>
      <c r="N20" s="9">
        <f>IF(Raw!$G20&gt;$C$8,IF(Raw!$Q20&gt;$C$8,IF(Raw!$N20&gt;$C$9,IF(Raw!$N20&lt;$A$9,IF(Raw!$X20&gt;$C$9,IF(Raw!$X20&lt;$A$9,Raw!V20,-999),-999),-999),-999),-999),-999)</f>
        <v>642.29999999999995</v>
      </c>
      <c r="O20" s="9">
        <f>IF(Raw!$G20&gt;$C$8,IF(Raw!$Q20&gt;$C$8,IF(Raw!$N20&gt;$C$9,IF(Raw!$N20&lt;$A$9,IF(Raw!$X20&gt;$C$9,IF(Raw!$X20&lt;$A$9,Raw!W20,-999),-999),-999),-999),-999),-999)</f>
        <v>0.16173000000000001</v>
      </c>
      <c r="P20" s="9">
        <f>IF(Raw!$G20&gt;$C$8,IF(Raw!$Q20&gt;$C$8,IF(Raw!$N20&gt;$C$9,IF(Raw!$N20&lt;$A$9,IF(Raw!$X20&gt;$C$9,IF(Raw!$X20&lt;$A$9,Raw!X20,-999),-999),-999),-999),-999),-999)</f>
        <v>685</v>
      </c>
      <c r="R20" s="9">
        <f t="shared" si="4"/>
        <v>0.53969200000000006</v>
      </c>
      <c r="S20" s="9">
        <f t="shared" si="5"/>
        <v>0.40699188794397806</v>
      </c>
      <c r="T20" s="9">
        <f t="shared" si="6"/>
        <v>0.51388300000000009</v>
      </c>
      <c r="U20" s="9">
        <f t="shared" si="7"/>
        <v>0.4312734359001904</v>
      </c>
      <c r="V20" s="15">
        <f t="shared" si="0"/>
        <v>0</v>
      </c>
      <c r="X20" s="11">
        <f t="shared" si="8"/>
        <v>1.5651999999999997E+18</v>
      </c>
      <c r="Y20" s="11">
        <f t="shared" si="9"/>
        <v>6.1220000000000002E-18</v>
      </c>
      <c r="Z20" s="11">
        <f t="shared" si="10"/>
        <v>7.0399999999999998E-4</v>
      </c>
      <c r="AA20" s="16">
        <f t="shared" si="11"/>
        <v>6.7006353060551777E-3</v>
      </c>
      <c r="AB20" s="9">
        <f t="shared" si="1"/>
        <v>0.68110834257298147</v>
      </c>
      <c r="AC20" s="9">
        <f t="shared" si="2"/>
        <v>0.99329936469394486</v>
      </c>
      <c r="AD20" s="15">
        <f t="shared" si="3"/>
        <v>9.517947877919287</v>
      </c>
      <c r="AE20" s="3">
        <f t="shared" si="12"/>
        <v>737.08879999999988</v>
      </c>
      <c r="AF20" s="2">
        <f t="shared" si="13"/>
        <v>0.25</v>
      </c>
      <c r="AG20" s="9">
        <f t="shared" si="14"/>
        <v>3.1575677569455202E-3</v>
      </c>
      <c r="AH20" s="2">
        <f t="shared" si="15"/>
        <v>0.15279306048046618</v>
      </c>
    </row>
    <row r="21" spans="1:34">
      <c r="A21" s="1">
        <f>Raw!A21</f>
        <v>8</v>
      </c>
      <c r="B21" s="14">
        <f>Raw!B21</f>
        <v>0.4566087962962963</v>
      </c>
      <c r="C21" s="15">
        <f>Raw!C21</f>
        <v>73.2</v>
      </c>
      <c r="D21" s="15">
        <f>IF(C21&gt;0.5,Raw!D21*D$11,-999)</f>
        <v>3.5</v>
      </c>
      <c r="E21" s="9">
        <f>IF(Raw!$G21&gt;$C$8,IF(Raw!$Q21&gt;$C$8,IF(Raw!$N21&gt;$C$9,IF(Raw!$N21&lt;$A$9,IF(Raw!$X21&gt;$C$9,IF(Raw!$X21&lt;$A$9,Raw!H21,-999),-999),-999),-999),-999),-999)</f>
        <v>0.80543500000000001</v>
      </c>
      <c r="F21" s="9">
        <f>IF(Raw!$G21&gt;$C$8,IF(Raw!$Q21&gt;$C$8,IF(Raw!$N21&gt;$C$9,IF(Raw!$N21&lt;$A$9,IF(Raw!$X21&gt;$C$9,IF(Raw!$X21&lt;$A$9,Raw!I21,-999),-999),-999),-999),-999),-999)</f>
        <v>1.345208</v>
      </c>
      <c r="G21" s="9">
        <f>Raw!G21</f>
        <v>0.97956100000000002</v>
      </c>
      <c r="H21" s="9">
        <f>IF(Raw!$G21&gt;$C$8,IF(Raw!$Q21&gt;$C$8,IF(Raw!$N21&gt;$C$9,IF(Raw!$N21&lt;$A$9,IF(Raw!$X21&gt;$C$9,IF(Raw!$X21&lt;$A$9,Raw!L21,-999),-999),-999),-999),-999),-999)</f>
        <v>625.20000000000005</v>
      </c>
      <c r="I21" s="9">
        <f>IF(Raw!$G21&gt;$C$8,IF(Raw!$Q21&gt;$C$8,IF(Raw!$N21&gt;$C$9,IF(Raw!$N21&lt;$A$9,IF(Raw!$X21&gt;$C$9,IF(Raw!$X21&lt;$A$9,Raw!M21,-999),-999),-999),-999),-999),-999)</f>
        <v>0.27596399999999999</v>
      </c>
      <c r="J21" s="9">
        <f>IF(Raw!$G21&gt;$C$8,IF(Raw!$Q21&gt;$C$8,IF(Raw!$N21&gt;$C$9,IF(Raw!$N21&lt;$A$9,IF(Raw!$X21&gt;$C$9,IF(Raw!$X21&lt;$A$9,Raw!N21,-999),-999),-999),-999),-999),-999)</f>
        <v>708</v>
      </c>
      <c r="K21" s="9">
        <f>IF(Raw!$G21&gt;$C$8,IF(Raw!$Q21&gt;$C$8,IF(Raw!$N21&gt;$C$9,IF(Raw!$N21&lt;$A$9,IF(Raw!$X21&gt;$C$9,IF(Raw!$X21&lt;$A$9,Raw!R21,-999),-999),-999),-999),-999),-999)</f>
        <v>0.69402399999999997</v>
      </c>
      <c r="L21" s="9">
        <f>IF(Raw!$G21&gt;$C$8,IF(Raw!$Q21&gt;$C$8,IF(Raw!$N21&gt;$C$9,IF(Raw!$N21&lt;$A$9,IF(Raw!$X21&gt;$C$9,IF(Raw!$X21&lt;$A$9,Raw!S21,-999),-999),-999),-999),-999),-999)</f>
        <v>1.2478480000000001</v>
      </c>
      <c r="M21" s="9">
        <f>Raw!Q21</f>
        <v>0.98115699999999995</v>
      </c>
      <c r="N21" s="9">
        <f>IF(Raw!$G21&gt;$C$8,IF(Raw!$Q21&gt;$C$8,IF(Raw!$N21&gt;$C$9,IF(Raw!$N21&lt;$A$9,IF(Raw!$X21&gt;$C$9,IF(Raw!$X21&lt;$A$9,Raw!V21,-999),-999),-999),-999),-999),-999)</f>
        <v>635.79999999999995</v>
      </c>
      <c r="O21" s="9">
        <f>IF(Raw!$G21&gt;$C$8,IF(Raw!$Q21&gt;$C$8,IF(Raw!$N21&gt;$C$9,IF(Raw!$N21&lt;$A$9,IF(Raw!$X21&gt;$C$9,IF(Raw!$X21&lt;$A$9,Raw!W21,-999),-999),-999),-999),-999),-999)</f>
        <v>0.13920199999999999</v>
      </c>
      <c r="P21" s="9">
        <f>IF(Raw!$G21&gt;$C$8,IF(Raw!$Q21&gt;$C$8,IF(Raw!$N21&gt;$C$9,IF(Raw!$N21&lt;$A$9,IF(Raw!$X21&gt;$C$9,IF(Raw!$X21&lt;$A$9,Raw!X21,-999),-999),-999),-999),-999),-999)</f>
        <v>1004</v>
      </c>
      <c r="R21" s="9">
        <f t="shared" si="4"/>
        <v>0.53977299999999995</v>
      </c>
      <c r="S21" s="9">
        <f t="shared" si="5"/>
        <v>0.40125616261574415</v>
      </c>
      <c r="T21" s="9">
        <f t="shared" si="6"/>
        <v>0.55382400000000009</v>
      </c>
      <c r="U21" s="9">
        <f t="shared" si="7"/>
        <v>0.44382328616946942</v>
      </c>
      <c r="V21" s="15">
        <f t="shared" si="0"/>
        <v>0</v>
      </c>
      <c r="X21" s="11">
        <f t="shared" si="8"/>
        <v>2.1069999999999997E+18</v>
      </c>
      <c r="Y21" s="11">
        <f t="shared" si="9"/>
        <v>6.2520000000000003E-18</v>
      </c>
      <c r="Z21" s="11">
        <f t="shared" si="10"/>
        <v>7.0799999999999997E-4</v>
      </c>
      <c r="AA21" s="16">
        <f t="shared" si="11"/>
        <v>9.2402794292636824E-3</v>
      </c>
      <c r="AB21" s="9">
        <f t="shared" si="1"/>
        <v>0.69914148851463254</v>
      </c>
      <c r="AC21" s="9">
        <f t="shared" si="2"/>
        <v>0.99075972057073625</v>
      </c>
      <c r="AD21" s="15">
        <f t="shared" si="3"/>
        <v>13.051242131728367</v>
      </c>
      <c r="AE21" s="3">
        <f t="shared" si="12"/>
        <v>752.74079999999981</v>
      </c>
      <c r="AF21" s="2">
        <f t="shared" si="13"/>
        <v>0.25</v>
      </c>
      <c r="AG21" s="9">
        <f t="shared" si="14"/>
        <v>4.4557270549977811E-3</v>
      </c>
      <c r="AH21" s="2">
        <f t="shared" si="15"/>
        <v>0.21561031331828096</v>
      </c>
    </row>
    <row r="22" spans="1:34">
      <c r="A22" s="1">
        <f>Raw!A22</f>
        <v>9</v>
      </c>
      <c r="B22" s="14">
        <f>Raw!B22</f>
        <v>0.45665509259259257</v>
      </c>
      <c r="C22" s="15">
        <f>Raw!C22</f>
        <v>72.5</v>
      </c>
      <c r="D22" s="15">
        <f>IF(C22&gt;0.5,Raw!D22*D$11,-999)</f>
        <v>3.5</v>
      </c>
      <c r="E22" s="9">
        <f>IF(Raw!$G22&gt;$C$8,IF(Raw!$Q22&gt;$C$8,IF(Raw!$N22&gt;$C$9,IF(Raw!$N22&lt;$A$9,IF(Raw!$X22&gt;$C$9,IF(Raw!$X22&lt;$A$9,Raw!H22,-999),-999),-999),-999),-999),-999)</f>
        <v>0.81859199999999999</v>
      </c>
      <c r="F22" s="9">
        <f>IF(Raw!$G22&gt;$C$8,IF(Raw!$Q22&gt;$C$8,IF(Raw!$N22&gt;$C$9,IF(Raw!$N22&lt;$A$9,IF(Raw!$X22&gt;$C$9,IF(Raw!$X22&lt;$A$9,Raw!I22,-999),-999),-999),-999),-999),-999)</f>
        <v>1.3882019999999999</v>
      </c>
      <c r="G22" s="9">
        <f>Raw!G22</f>
        <v>0.98416700000000001</v>
      </c>
      <c r="H22" s="9">
        <f>IF(Raw!$G22&gt;$C$8,IF(Raw!$Q22&gt;$C$8,IF(Raw!$N22&gt;$C$9,IF(Raw!$N22&lt;$A$9,IF(Raw!$X22&gt;$C$9,IF(Raw!$X22&lt;$A$9,Raw!L22,-999),-999),-999),-999),-999),-999)</f>
        <v>635.79999999999995</v>
      </c>
      <c r="I22" s="9">
        <f>IF(Raw!$G22&gt;$C$8,IF(Raw!$Q22&gt;$C$8,IF(Raw!$N22&gt;$C$9,IF(Raw!$N22&lt;$A$9,IF(Raw!$X22&gt;$C$9,IF(Raw!$X22&lt;$A$9,Raw!M22,-999),-999),-999),-999),-999),-999)</f>
        <v>0.13920199999999999</v>
      </c>
      <c r="J22" s="9">
        <f>IF(Raw!$G22&gt;$C$8,IF(Raw!$Q22&gt;$C$8,IF(Raw!$N22&gt;$C$9,IF(Raw!$N22&lt;$A$9,IF(Raw!$X22&gt;$C$9,IF(Raw!$X22&lt;$A$9,Raw!N22,-999),-999),-999),-999),-999),-999)</f>
        <v>585</v>
      </c>
      <c r="K22" s="9">
        <f>IF(Raw!$G22&gt;$C$8,IF(Raw!$Q22&gt;$C$8,IF(Raw!$N22&gt;$C$9,IF(Raw!$N22&lt;$A$9,IF(Raw!$X22&gt;$C$9,IF(Raw!$X22&lt;$A$9,Raw!R22,-999),-999),-999),-999),-999),-999)</f>
        <v>0.65754500000000005</v>
      </c>
      <c r="L22" s="9">
        <f>IF(Raw!$G22&gt;$C$8,IF(Raw!$Q22&gt;$C$8,IF(Raw!$N22&gt;$C$9,IF(Raw!$N22&lt;$A$9,IF(Raw!$X22&gt;$C$9,IF(Raw!$X22&lt;$A$9,Raw!S22,-999),-999),-999),-999),-999),-999)</f>
        <v>1.1813199999999999</v>
      </c>
      <c r="M22" s="9">
        <f>Raw!Q22</f>
        <v>0.98230600000000001</v>
      </c>
      <c r="N22" s="9">
        <f>IF(Raw!$G22&gt;$C$8,IF(Raw!$Q22&gt;$C$8,IF(Raw!$N22&gt;$C$9,IF(Raw!$N22&lt;$A$9,IF(Raw!$X22&gt;$C$9,IF(Raw!$X22&lt;$A$9,Raw!V22,-999),-999),-999),-999),-999),-999)</f>
        <v>673.8</v>
      </c>
      <c r="O22" s="9">
        <f>IF(Raw!$G22&gt;$C$8,IF(Raw!$Q22&gt;$C$8,IF(Raw!$N22&gt;$C$9,IF(Raw!$N22&lt;$A$9,IF(Raw!$X22&gt;$C$9,IF(Raw!$X22&lt;$A$9,Raw!W22,-999),-999),-999),-999),-999),-999)</f>
        <v>0.107628</v>
      </c>
      <c r="P22" s="9">
        <f>IF(Raw!$G22&gt;$C$8,IF(Raw!$Q22&gt;$C$8,IF(Raw!$N22&gt;$C$9,IF(Raw!$N22&lt;$A$9,IF(Raw!$X22&gt;$C$9,IF(Raw!$X22&lt;$A$9,Raw!X22,-999),-999),-999),-999),-999),-999)</f>
        <v>965</v>
      </c>
      <c r="R22" s="9">
        <f t="shared" si="4"/>
        <v>0.56960999999999995</v>
      </c>
      <c r="S22" s="9">
        <f t="shared" si="5"/>
        <v>0.41032212891207476</v>
      </c>
      <c r="T22" s="9">
        <f t="shared" si="6"/>
        <v>0.52377499999999988</v>
      </c>
      <c r="U22" s="9">
        <f t="shared" si="7"/>
        <v>0.44338113296989801</v>
      </c>
      <c r="V22" s="15">
        <f t="shared" si="0"/>
        <v>0</v>
      </c>
      <c r="X22" s="11">
        <f t="shared" si="8"/>
        <v>2.1069999999999997E+18</v>
      </c>
      <c r="Y22" s="11">
        <f t="shared" si="9"/>
        <v>6.3579999999999988E-18</v>
      </c>
      <c r="Z22" s="11">
        <f t="shared" si="10"/>
        <v>5.8500000000000002E-4</v>
      </c>
      <c r="AA22" s="16">
        <f t="shared" si="11"/>
        <v>7.7759005293933682E-3</v>
      </c>
      <c r="AB22" s="9">
        <f t="shared" si="1"/>
        <v>0.66161782229978305</v>
      </c>
      <c r="AC22" s="9">
        <f t="shared" si="2"/>
        <v>0.99222409947060664</v>
      </c>
      <c r="AD22" s="15">
        <f t="shared" si="3"/>
        <v>13.29213765708268</v>
      </c>
      <c r="AE22" s="3">
        <f t="shared" si="12"/>
        <v>765.50319999999965</v>
      </c>
      <c r="AF22" s="2">
        <f t="shared" si="13"/>
        <v>0.25</v>
      </c>
      <c r="AG22" s="9">
        <f t="shared" si="14"/>
        <v>4.5334485030685875E-3</v>
      </c>
      <c r="AH22" s="2">
        <f t="shared" si="15"/>
        <v>0.21937121374221985</v>
      </c>
    </row>
    <row r="23" spans="1:34">
      <c r="A23" s="1">
        <f>Raw!A23</f>
        <v>10</v>
      </c>
      <c r="B23" s="14">
        <f>Raw!B23</f>
        <v>0.45671296296296293</v>
      </c>
      <c r="C23" s="15">
        <f>Raw!C23</f>
        <v>71.400000000000006</v>
      </c>
      <c r="D23" s="15">
        <f>IF(C23&gt;0.5,Raw!D23*D$11,-999)</f>
        <v>3.5</v>
      </c>
      <c r="E23" s="9">
        <f>IF(Raw!$G23&gt;$C$8,IF(Raw!$Q23&gt;$C$8,IF(Raw!$N23&gt;$C$9,IF(Raw!$N23&lt;$A$9,IF(Raw!$X23&gt;$C$9,IF(Raw!$X23&lt;$A$9,Raw!H23,-999),-999),-999),-999),-999),-999)</f>
        <v>0.86713200000000001</v>
      </c>
      <c r="F23" s="9">
        <f>IF(Raw!$G23&gt;$C$8,IF(Raw!$Q23&gt;$C$8,IF(Raw!$N23&gt;$C$9,IF(Raw!$N23&lt;$A$9,IF(Raw!$X23&gt;$C$9,IF(Raw!$X23&lt;$A$9,Raw!I23,-999),-999),-999),-999),-999),-999)</f>
        <v>1.4071819999999999</v>
      </c>
      <c r="G23" s="9">
        <f>Raw!G23</f>
        <v>0.97456699999999996</v>
      </c>
      <c r="H23" s="9">
        <f>IF(Raw!$G23&gt;$C$8,IF(Raw!$Q23&gt;$C$8,IF(Raw!$N23&gt;$C$9,IF(Raw!$N23&lt;$A$9,IF(Raw!$X23&gt;$C$9,IF(Raw!$X23&lt;$A$9,Raw!L23,-999),-999),-999),-999),-999),-999)</f>
        <v>608.20000000000005</v>
      </c>
      <c r="I23" s="9">
        <f>IF(Raw!$G23&gt;$C$8,IF(Raw!$Q23&gt;$C$8,IF(Raw!$N23&gt;$C$9,IF(Raw!$N23&lt;$A$9,IF(Raw!$X23&gt;$C$9,IF(Raw!$X23&lt;$A$9,Raw!M23,-999),-999),-999),-999),-999),-999)</f>
        <v>0.257162</v>
      </c>
      <c r="J23" s="9">
        <f>IF(Raw!$G23&gt;$C$8,IF(Raw!$Q23&gt;$C$8,IF(Raw!$N23&gt;$C$9,IF(Raw!$N23&lt;$A$9,IF(Raw!$X23&gt;$C$9,IF(Raw!$X23&lt;$A$9,Raw!N23,-999),-999),-999),-999),-999),-999)</f>
        <v>604</v>
      </c>
      <c r="K23" s="9">
        <f>IF(Raw!$G23&gt;$C$8,IF(Raw!$Q23&gt;$C$8,IF(Raw!$N23&gt;$C$9,IF(Raw!$N23&lt;$A$9,IF(Raw!$X23&gt;$C$9,IF(Raw!$X23&lt;$A$9,Raw!R23,-999),-999),-999),-999),-999),-999)</f>
        <v>0.654308</v>
      </c>
      <c r="L23" s="9">
        <f>IF(Raw!$G23&gt;$C$8,IF(Raw!$Q23&gt;$C$8,IF(Raw!$N23&gt;$C$9,IF(Raw!$N23&lt;$A$9,IF(Raw!$X23&gt;$C$9,IF(Raw!$X23&lt;$A$9,Raw!S23,-999),-999),-999),-999),-999),-999)</f>
        <v>1.1419790000000001</v>
      </c>
      <c r="M23" s="9">
        <f>Raw!Q23</f>
        <v>0.97206599999999999</v>
      </c>
      <c r="N23" s="9">
        <f>IF(Raw!$G23&gt;$C$8,IF(Raw!$Q23&gt;$C$8,IF(Raw!$N23&gt;$C$9,IF(Raw!$N23&lt;$A$9,IF(Raw!$X23&gt;$C$9,IF(Raw!$X23&lt;$A$9,Raw!V23,-999),-999),-999),-999),-999),-999)</f>
        <v>676.3</v>
      </c>
      <c r="O23" s="9">
        <f>IF(Raw!$G23&gt;$C$8,IF(Raw!$Q23&gt;$C$8,IF(Raw!$N23&gt;$C$9,IF(Raw!$N23&lt;$A$9,IF(Raw!$X23&gt;$C$9,IF(Raw!$X23&lt;$A$9,Raw!W23,-999),-999),-999),-999),-999),-999)</f>
        <v>0.151973</v>
      </c>
      <c r="P23" s="9">
        <f>IF(Raw!$G23&gt;$C$8,IF(Raw!$Q23&gt;$C$8,IF(Raw!$N23&gt;$C$9,IF(Raw!$N23&lt;$A$9,IF(Raw!$X23&gt;$C$9,IF(Raw!$X23&lt;$A$9,Raw!X23,-999),-999),-999),-999),-999),-999)</f>
        <v>547</v>
      </c>
      <c r="R23" s="9">
        <f t="shared" si="4"/>
        <v>0.54004999999999992</v>
      </c>
      <c r="S23" s="9">
        <f t="shared" si="5"/>
        <v>0.38378120243152625</v>
      </c>
      <c r="T23" s="9">
        <f t="shared" si="6"/>
        <v>0.48767100000000008</v>
      </c>
      <c r="U23" s="9">
        <f t="shared" si="7"/>
        <v>0.4270402520536718</v>
      </c>
      <c r="V23" s="15">
        <f t="shared" si="0"/>
        <v>0</v>
      </c>
      <c r="X23" s="11">
        <f t="shared" si="8"/>
        <v>2.1069999999999997E+18</v>
      </c>
      <c r="Y23" s="11">
        <f t="shared" si="9"/>
        <v>6.0820000000000005E-18</v>
      </c>
      <c r="Z23" s="11">
        <f t="shared" si="10"/>
        <v>6.0399999999999994E-4</v>
      </c>
      <c r="AA23" s="16">
        <f t="shared" si="11"/>
        <v>7.6806741297035614E-3</v>
      </c>
      <c r="AB23" s="9">
        <f t="shared" si="1"/>
        <v>0.65805364203350669</v>
      </c>
      <c r="AC23" s="9">
        <f t="shared" si="2"/>
        <v>0.99231932587029636</v>
      </c>
      <c r="AD23" s="15">
        <f t="shared" si="3"/>
        <v>12.716347896860201</v>
      </c>
      <c r="AE23" s="3">
        <f t="shared" si="12"/>
        <v>732.27279999999985</v>
      </c>
      <c r="AF23" s="2">
        <f t="shared" si="13"/>
        <v>0.25</v>
      </c>
      <c r="AG23" s="9">
        <f t="shared" si="14"/>
        <v>4.1772249315979691E-3</v>
      </c>
      <c r="AH23" s="2">
        <f t="shared" si="15"/>
        <v>0.20213374050651348</v>
      </c>
    </row>
    <row r="24" spans="1:34">
      <c r="A24" s="1">
        <f>Raw!A24</f>
        <v>11</v>
      </c>
      <c r="B24" s="14">
        <f>Raw!B24</f>
        <v>0.45675925925925925</v>
      </c>
      <c r="C24" s="15">
        <f>Raw!C24</f>
        <v>69.900000000000006</v>
      </c>
      <c r="D24" s="15">
        <f>IF(C24&gt;0.5,Raw!D24*D$11,-999)</f>
        <v>3.5</v>
      </c>
      <c r="E24" s="9">
        <f>IF(Raw!$G24&gt;$C$8,IF(Raw!$Q24&gt;$C$8,IF(Raw!$N24&gt;$C$9,IF(Raw!$N24&lt;$A$9,IF(Raw!$X24&gt;$C$9,IF(Raw!$X24&lt;$A$9,Raw!H24,-999),-999),-999),-999),-999),-999)</f>
        <v>0.840391</v>
      </c>
      <c r="F24" s="9">
        <f>IF(Raw!$G24&gt;$C$8,IF(Raw!$Q24&gt;$C$8,IF(Raw!$N24&gt;$C$9,IF(Raw!$N24&lt;$A$9,IF(Raw!$X24&gt;$C$9,IF(Raw!$X24&lt;$A$9,Raw!I24,-999),-999),-999),-999),-999),-999)</f>
        <v>1.3950180000000001</v>
      </c>
      <c r="G24" s="9">
        <f>Raw!G24</f>
        <v>0.98101899999999997</v>
      </c>
      <c r="H24" s="9">
        <f>IF(Raw!$G24&gt;$C$8,IF(Raw!$Q24&gt;$C$8,IF(Raw!$N24&gt;$C$9,IF(Raw!$N24&lt;$A$9,IF(Raw!$X24&gt;$C$9,IF(Raw!$X24&lt;$A$9,Raw!L24,-999),-999),-999),-999),-999),-999)</f>
        <v>604.20000000000005</v>
      </c>
      <c r="I24" s="9">
        <f>IF(Raw!$G24&gt;$C$8,IF(Raw!$Q24&gt;$C$8,IF(Raw!$N24&gt;$C$9,IF(Raw!$N24&lt;$A$9,IF(Raw!$X24&gt;$C$9,IF(Raw!$X24&lt;$A$9,Raw!M24,-999),-999),-999),-999),-999),-999)</f>
        <v>0.272949</v>
      </c>
      <c r="J24" s="9">
        <f>IF(Raw!$G24&gt;$C$8,IF(Raw!$Q24&gt;$C$8,IF(Raw!$N24&gt;$C$9,IF(Raw!$N24&lt;$A$9,IF(Raw!$X24&gt;$C$9,IF(Raw!$X24&lt;$A$9,Raw!N24,-999),-999),-999),-999),-999),-999)</f>
        <v>997</v>
      </c>
      <c r="K24" s="9">
        <f>IF(Raw!$G24&gt;$C$8,IF(Raw!$Q24&gt;$C$8,IF(Raw!$N24&gt;$C$9,IF(Raw!$N24&lt;$A$9,IF(Raw!$X24&gt;$C$9,IF(Raw!$X24&lt;$A$9,Raw!R24,-999),-999),-999),-999),-999),-999)</f>
        <v>0.66645900000000002</v>
      </c>
      <c r="L24" s="9">
        <f>IF(Raw!$G24&gt;$C$8,IF(Raw!$Q24&gt;$C$8,IF(Raw!$N24&gt;$C$9,IF(Raw!$N24&lt;$A$9,IF(Raw!$X24&gt;$C$9,IF(Raw!$X24&lt;$A$9,Raw!S24,-999),-999),-999),-999),-999),-999)</f>
        <v>1.140058</v>
      </c>
      <c r="M24" s="9">
        <f>Raw!Q24</f>
        <v>0.98133899999999996</v>
      </c>
      <c r="N24" s="9">
        <f>IF(Raw!$G24&gt;$C$8,IF(Raw!$Q24&gt;$C$8,IF(Raw!$N24&gt;$C$9,IF(Raw!$N24&lt;$A$9,IF(Raw!$X24&gt;$C$9,IF(Raw!$X24&lt;$A$9,Raw!V24,-999),-999),-999),-999),-999),-999)</f>
        <v>686.8</v>
      </c>
      <c r="O24" s="9">
        <f>IF(Raw!$G24&gt;$C$8,IF(Raw!$Q24&gt;$C$8,IF(Raw!$N24&gt;$C$9,IF(Raw!$N24&lt;$A$9,IF(Raw!$X24&gt;$C$9,IF(Raw!$X24&lt;$A$9,Raw!W24,-999),-999),-999),-999),-999),-999)</f>
        <v>0.33192899999999997</v>
      </c>
      <c r="P24" s="9">
        <f>IF(Raw!$G24&gt;$C$8,IF(Raw!$Q24&gt;$C$8,IF(Raw!$N24&gt;$C$9,IF(Raw!$N24&lt;$A$9,IF(Raw!$X24&gt;$C$9,IF(Raw!$X24&lt;$A$9,Raw!X24,-999),-999),-999),-999),-999),-999)</f>
        <v>569</v>
      </c>
      <c r="R24" s="9">
        <f t="shared" si="4"/>
        <v>0.55462700000000009</v>
      </c>
      <c r="S24" s="9">
        <f t="shared" si="5"/>
        <v>0.39757694882790046</v>
      </c>
      <c r="T24" s="9">
        <f t="shared" si="6"/>
        <v>0.47359899999999999</v>
      </c>
      <c r="U24" s="9">
        <f t="shared" si="7"/>
        <v>0.41541658406852983</v>
      </c>
      <c r="V24" s="15">
        <f t="shared" si="0"/>
        <v>0</v>
      </c>
      <c r="X24" s="11">
        <f t="shared" si="8"/>
        <v>2.1069999999999997E+18</v>
      </c>
      <c r="Y24" s="11">
        <f t="shared" si="9"/>
        <v>6.0419999999999999E-18</v>
      </c>
      <c r="Z24" s="11">
        <f t="shared" si="10"/>
        <v>9.9700000000000006E-4</v>
      </c>
      <c r="AA24" s="16">
        <f t="shared" si="11"/>
        <v>1.2533227009271557E-2</v>
      </c>
      <c r="AB24" s="9">
        <f t="shared" si="1"/>
        <v>0.67239472377836407</v>
      </c>
      <c r="AC24" s="9">
        <f t="shared" si="2"/>
        <v>0.98746677299072838</v>
      </c>
      <c r="AD24" s="15">
        <f t="shared" si="3"/>
        <v>12.570939828757828</v>
      </c>
      <c r="AE24" s="3">
        <f t="shared" si="12"/>
        <v>727.45679999999982</v>
      </c>
      <c r="AF24" s="2">
        <f t="shared" si="13"/>
        <v>0.25</v>
      </c>
      <c r="AG24" s="9">
        <f t="shared" si="14"/>
        <v>4.0170591401489271E-3</v>
      </c>
      <c r="AH24" s="2">
        <f t="shared" si="15"/>
        <v>0.1943834012126234</v>
      </c>
    </row>
    <row r="25" spans="1:34">
      <c r="A25" s="1">
        <f>Raw!A25</f>
        <v>12</v>
      </c>
      <c r="B25" s="14">
        <f>Raw!B25</f>
        <v>0.45681712962962967</v>
      </c>
      <c r="C25" s="15">
        <f>Raw!C25</f>
        <v>69.400000000000006</v>
      </c>
      <c r="D25" s="15">
        <f>IF(C25&gt;0.5,Raw!D25*D$11,-999)</f>
        <v>3.5</v>
      </c>
      <c r="E25" s="9">
        <f>IF(Raw!$G25&gt;$C$8,IF(Raw!$Q25&gt;$C$8,IF(Raw!$N25&gt;$C$9,IF(Raw!$N25&lt;$A$9,IF(Raw!$X25&gt;$C$9,IF(Raw!$X25&lt;$A$9,Raw!H25,-999),-999),-999),-999),-999),-999)</f>
        <v>0.81794299999999998</v>
      </c>
      <c r="F25" s="9">
        <f>IF(Raw!$G25&gt;$C$8,IF(Raw!$Q25&gt;$C$8,IF(Raw!$N25&gt;$C$9,IF(Raw!$N25&lt;$A$9,IF(Raw!$X25&gt;$C$9,IF(Raw!$X25&lt;$A$9,Raw!I25,-999),-999),-999),-999),-999),-999)</f>
        <v>1.327196</v>
      </c>
      <c r="G25" s="9">
        <f>Raw!G25</f>
        <v>0.97446699999999997</v>
      </c>
      <c r="H25" s="9">
        <f>IF(Raw!$G25&gt;$C$8,IF(Raw!$Q25&gt;$C$8,IF(Raw!$N25&gt;$C$9,IF(Raw!$N25&lt;$A$9,IF(Raw!$X25&gt;$C$9,IF(Raw!$X25&lt;$A$9,Raw!L25,-999),-999),-999),-999),-999),-999)</f>
        <v>608.20000000000005</v>
      </c>
      <c r="I25" s="9">
        <f>IF(Raw!$G25&gt;$C$8,IF(Raw!$Q25&gt;$C$8,IF(Raw!$N25&gt;$C$9,IF(Raw!$N25&lt;$A$9,IF(Raw!$X25&gt;$C$9,IF(Raw!$X25&lt;$A$9,Raw!M25,-999),-999),-999),-999),-999),-999)</f>
        <v>0.33192899999999997</v>
      </c>
      <c r="J25" s="9">
        <f>IF(Raw!$G25&gt;$C$8,IF(Raw!$Q25&gt;$C$8,IF(Raw!$N25&gt;$C$9,IF(Raw!$N25&lt;$A$9,IF(Raw!$X25&gt;$C$9,IF(Raw!$X25&lt;$A$9,Raw!N25,-999),-999),-999),-999),-999),-999)</f>
        <v>456</v>
      </c>
      <c r="K25" s="9">
        <f>IF(Raw!$G25&gt;$C$8,IF(Raw!$Q25&gt;$C$8,IF(Raw!$N25&gt;$C$9,IF(Raw!$N25&lt;$A$9,IF(Raw!$X25&gt;$C$9,IF(Raw!$X25&lt;$A$9,Raw!R25,-999),-999),-999),-999),-999),-999)</f>
        <v>0.67529600000000001</v>
      </c>
      <c r="L25" s="9">
        <f>IF(Raw!$G25&gt;$C$8,IF(Raw!$Q25&gt;$C$8,IF(Raw!$N25&gt;$C$9,IF(Raw!$N25&lt;$A$9,IF(Raw!$X25&gt;$C$9,IF(Raw!$X25&lt;$A$9,Raw!S25,-999),-999),-999),-999),-999),-999)</f>
        <v>1.183783</v>
      </c>
      <c r="M25" s="9">
        <f>Raw!Q25</f>
        <v>0.98092599999999996</v>
      </c>
      <c r="N25" s="9">
        <f>IF(Raw!$G25&gt;$C$8,IF(Raw!$Q25&gt;$C$8,IF(Raw!$N25&gt;$C$9,IF(Raw!$N25&lt;$A$9,IF(Raw!$X25&gt;$C$9,IF(Raw!$X25&lt;$A$9,Raw!V25,-999),-999),-999),-999),-999),-999)</f>
        <v>631.70000000000005</v>
      </c>
      <c r="O25" s="9">
        <f>IF(Raw!$G25&gt;$C$8,IF(Raw!$Q25&gt;$C$8,IF(Raw!$N25&gt;$C$9,IF(Raw!$N25&lt;$A$9,IF(Raw!$X25&gt;$C$9,IF(Raw!$X25&lt;$A$9,Raw!W25,-999),-999),-999),-999),-999),-999)</f>
        <v>0.22975499999999999</v>
      </c>
      <c r="P25" s="9">
        <f>IF(Raw!$G25&gt;$C$8,IF(Raw!$Q25&gt;$C$8,IF(Raw!$N25&gt;$C$9,IF(Raw!$N25&lt;$A$9,IF(Raw!$X25&gt;$C$9,IF(Raw!$X25&lt;$A$9,Raw!X25,-999),-999),-999),-999),-999),-999)</f>
        <v>514</v>
      </c>
      <c r="R25" s="9">
        <f t="shared" si="4"/>
        <v>0.50925300000000007</v>
      </c>
      <c r="S25" s="9">
        <f t="shared" si="5"/>
        <v>0.38370594848085743</v>
      </c>
      <c r="T25" s="9">
        <f t="shared" si="6"/>
        <v>0.50848700000000002</v>
      </c>
      <c r="U25" s="9">
        <f t="shared" si="7"/>
        <v>0.42954409718673103</v>
      </c>
      <c r="V25" s="15">
        <f t="shared" si="0"/>
        <v>0</v>
      </c>
      <c r="X25" s="11">
        <f t="shared" si="8"/>
        <v>2.1069999999999997E+18</v>
      </c>
      <c r="Y25" s="11">
        <f t="shared" si="9"/>
        <v>6.0820000000000005E-18</v>
      </c>
      <c r="Z25" s="11">
        <f t="shared" si="10"/>
        <v>4.5599999999999997E-4</v>
      </c>
      <c r="AA25" s="16">
        <f t="shared" si="11"/>
        <v>5.8095883995577498E-3</v>
      </c>
      <c r="AB25" s="9">
        <f t="shared" si="1"/>
        <v>0.67825010017652598</v>
      </c>
      <c r="AC25" s="9">
        <f t="shared" si="2"/>
        <v>0.99419041160044219</v>
      </c>
      <c r="AD25" s="15">
        <f t="shared" si="3"/>
        <v>12.740325437626645</v>
      </c>
      <c r="AE25" s="3">
        <f t="shared" si="12"/>
        <v>732.27279999999985</v>
      </c>
      <c r="AF25" s="2">
        <f t="shared" si="13"/>
        <v>0.25</v>
      </c>
      <c r="AG25" s="9">
        <f t="shared" si="14"/>
        <v>4.2096396830542167E-3</v>
      </c>
      <c r="AH25" s="2">
        <f t="shared" si="15"/>
        <v>0.20370227346002476</v>
      </c>
    </row>
    <row r="26" spans="1:34">
      <c r="A26" s="1">
        <f>Raw!A26</f>
        <v>13</v>
      </c>
      <c r="B26" s="14">
        <f>Raw!B26</f>
        <v>0.45686342592592594</v>
      </c>
      <c r="C26" s="15">
        <f>Raw!C26</f>
        <v>68.3</v>
      </c>
      <c r="D26" s="15">
        <f>IF(C26&gt;0.5,Raw!D26*D$11,-999)</f>
        <v>4.3</v>
      </c>
      <c r="E26" s="9">
        <f>IF(Raw!$G26&gt;$C$8,IF(Raw!$Q26&gt;$C$8,IF(Raw!$N26&gt;$C$9,IF(Raw!$N26&lt;$A$9,IF(Raw!$X26&gt;$C$9,IF(Raw!$X26&lt;$A$9,Raw!H26,-999),-999),-999),-999),-999),-999)</f>
        <v>0.83747099999999997</v>
      </c>
      <c r="F26" s="9">
        <f>IF(Raw!$G26&gt;$C$8,IF(Raw!$Q26&gt;$C$8,IF(Raw!$N26&gt;$C$9,IF(Raw!$N26&lt;$A$9,IF(Raw!$X26&gt;$C$9,IF(Raw!$X26&lt;$A$9,Raw!I26,-999),-999),-999),-999),-999),-999)</f>
        <v>1.4178059999999999</v>
      </c>
      <c r="G26" s="9">
        <f>Raw!G26</f>
        <v>0.98951999999999996</v>
      </c>
      <c r="H26" s="9">
        <f>IF(Raw!$G26&gt;$C$8,IF(Raw!$Q26&gt;$C$8,IF(Raw!$N26&gt;$C$9,IF(Raw!$N26&lt;$A$9,IF(Raw!$X26&gt;$C$9,IF(Raw!$X26&lt;$A$9,Raw!L26,-999),-999),-999),-999),-999),-999)</f>
        <v>635.79999999999995</v>
      </c>
      <c r="I26" s="9">
        <f>IF(Raw!$G26&gt;$C$8,IF(Raw!$Q26&gt;$C$8,IF(Raw!$N26&gt;$C$9,IF(Raw!$N26&lt;$A$9,IF(Raw!$X26&gt;$C$9,IF(Raw!$X26&lt;$A$9,Raw!M26,-999),-999),-999),-999),-999),-999)</f>
        <v>0.198182</v>
      </c>
      <c r="J26" s="9">
        <f>IF(Raw!$G26&gt;$C$8,IF(Raw!$Q26&gt;$C$8,IF(Raw!$N26&gt;$C$9,IF(Raw!$N26&lt;$A$9,IF(Raw!$X26&gt;$C$9,IF(Raw!$X26&lt;$A$9,Raw!N26,-999),-999),-999),-999),-999),-999)</f>
        <v>976</v>
      </c>
      <c r="K26" s="9">
        <f>IF(Raw!$G26&gt;$C$8,IF(Raw!$Q26&gt;$C$8,IF(Raw!$N26&gt;$C$9,IF(Raw!$N26&lt;$A$9,IF(Raw!$X26&gt;$C$9,IF(Raw!$X26&lt;$A$9,Raw!R26,-999),-999),-999),-999),-999),-999)</f>
        <v>0.65391600000000005</v>
      </c>
      <c r="L26" s="9">
        <f>IF(Raw!$G26&gt;$C$8,IF(Raw!$Q26&gt;$C$8,IF(Raw!$N26&gt;$C$9,IF(Raw!$N26&lt;$A$9,IF(Raw!$X26&gt;$C$9,IF(Raw!$X26&lt;$A$9,Raw!S26,-999),-999),-999),-999),-999),-999)</f>
        <v>1.1718519999999999</v>
      </c>
      <c r="M26" s="9">
        <f>Raw!Q26</f>
        <v>0.97933800000000004</v>
      </c>
      <c r="N26" s="9">
        <f>IF(Raw!$G26&gt;$C$8,IF(Raw!$Q26&gt;$C$8,IF(Raw!$N26&gt;$C$9,IF(Raw!$N26&lt;$A$9,IF(Raw!$X26&gt;$C$9,IF(Raw!$X26&lt;$A$9,Raw!V26,-999),-999),-999),-999),-999),-999)</f>
        <v>659.3</v>
      </c>
      <c r="O26" s="9">
        <f>IF(Raw!$G26&gt;$C$8,IF(Raw!$Q26&gt;$C$8,IF(Raw!$N26&gt;$C$9,IF(Raw!$N26&lt;$A$9,IF(Raw!$X26&gt;$C$9,IF(Raw!$X26&lt;$A$9,Raw!W26,-999),-999),-999),-999),-999),-999)</f>
        <v>0.151973</v>
      </c>
      <c r="P26" s="9">
        <f>IF(Raw!$G26&gt;$C$8,IF(Raw!$Q26&gt;$C$8,IF(Raw!$N26&gt;$C$9,IF(Raw!$N26&lt;$A$9,IF(Raw!$X26&gt;$C$9,IF(Raw!$X26&lt;$A$9,Raw!X26,-999),-999),-999),-999),-999),-999)</f>
        <v>598</v>
      </c>
      <c r="R26" s="9">
        <f t="shared" si="4"/>
        <v>0.58033499999999993</v>
      </c>
      <c r="S26" s="9">
        <f t="shared" si="5"/>
        <v>0.40931904647039158</v>
      </c>
      <c r="T26" s="9">
        <f t="shared" si="6"/>
        <v>0.51793599999999984</v>
      </c>
      <c r="U26" s="9">
        <f t="shared" si="7"/>
        <v>0.44198072794175364</v>
      </c>
      <c r="V26" s="15">
        <f t="shared" si="0"/>
        <v>0</v>
      </c>
      <c r="X26" s="11">
        <f t="shared" si="8"/>
        <v>2.588599999999999E+18</v>
      </c>
      <c r="Y26" s="11">
        <f t="shared" si="9"/>
        <v>6.3579999999999988E-18</v>
      </c>
      <c r="Z26" s="11">
        <f t="shared" si="10"/>
        <v>9.7599999999999998E-4</v>
      </c>
      <c r="AA26" s="16">
        <f t="shared" si="11"/>
        <v>1.5809368221516868E-2</v>
      </c>
      <c r="AB26" s="9">
        <f t="shared" si="1"/>
        <v>0.66210424093917963</v>
      </c>
      <c r="AC26" s="9">
        <f t="shared" si="2"/>
        <v>0.98419063177848309</v>
      </c>
      <c r="AD26" s="15">
        <f t="shared" si="3"/>
        <v>16.198123177783675</v>
      </c>
      <c r="AE26" s="3">
        <f t="shared" si="12"/>
        <v>765.50319999999965</v>
      </c>
      <c r="AF26" s="2">
        <f t="shared" si="13"/>
        <v>0.25</v>
      </c>
      <c r="AG26" s="9">
        <f t="shared" si="14"/>
        <v>5.5071217487746302E-3</v>
      </c>
      <c r="AH26" s="2">
        <f t="shared" si="15"/>
        <v>0.2664867553777503</v>
      </c>
    </row>
    <row r="27" spans="1:34">
      <c r="A27" s="1">
        <f>Raw!A27</f>
        <v>14</v>
      </c>
      <c r="B27" s="14">
        <f>Raw!B27</f>
        <v>0.4569212962962963</v>
      </c>
      <c r="C27" s="15">
        <f>Raw!C27</f>
        <v>66.7</v>
      </c>
      <c r="D27" s="15">
        <f>IF(C27&gt;0.5,Raw!D27*D$11,-999)</f>
        <v>4.3</v>
      </c>
      <c r="E27" s="9">
        <f>IF(Raw!$G27&gt;$C$8,IF(Raw!$Q27&gt;$C$8,IF(Raw!$N27&gt;$C$9,IF(Raw!$N27&lt;$A$9,IF(Raw!$X27&gt;$C$9,IF(Raw!$X27&lt;$A$9,Raw!H27,-999),-999),-999),-999),-999),-999)</f>
        <v>0.81383899999999998</v>
      </c>
      <c r="F27" s="9">
        <f>IF(Raw!$G27&gt;$C$8,IF(Raw!$Q27&gt;$C$8,IF(Raw!$N27&gt;$C$9,IF(Raw!$N27&lt;$A$9,IF(Raw!$X27&gt;$C$9,IF(Raw!$X27&lt;$A$9,Raw!I27,-999),-999),-999),-999),-999),-999)</f>
        <v>1.3637010000000001</v>
      </c>
      <c r="G27" s="9">
        <f>Raw!G27</f>
        <v>0.97562000000000004</v>
      </c>
      <c r="H27" s="9">
        <f>IF(Raw!$G27&gt;$C$8,IF(Raw!$Q27&gt;$C$8,IF(Raw!$N27&gt;$C$9,IF(Raw!$N27&lt;$A$9,IF(Raw!$X27&gt;$C$9,IF(Raw!$X27&lt;$A$9,Raw!L27,-999),-999),-999),-999),-999),-999)</f>
        <v>629.29999999999995</v>
      </c>
      <c r="I27" s="9">
        <f>IF(Raw!$G27&gt;$C$8,IF(Raw!$Q27&gt;$C$8,IF(Raw!$N27&gt;$C$9,IF(Raw!$N27&lt;$A$9,IF(Raw!$X27&gt;$C$9,IF(Raw!$X27&lt;$A$9,Raw!M27,-999),-999),-999),-999),-999),-999)</f>
        <v>0.14408000000000001</v>
      </c>
      <c r="J27" s="9">
        <f>IF(Raw!$G27&gt;$C$8,IF(Raw!$Q27&gt;$C$8,IF(Raw!$N27&gt;$C$9,IF(Raw!$N27&lt;$A$9,IF(Raw!$X27&gt;$C$9,IF(Raw!$X27&lt;$A$9,Raw!N27,-999),-999),-999),-999),-999),-999)</f>
        <v>848</v>
      </c>
      <c r="K27" s="9">
        <f>IF(Raw!$G27&gt;$C$8,IF(Raw!$Q27&gt;$C$8,IF(Raw!$N27&gt;$C$9,IF(Raw!$N27&lt;$A$9,IF(Raw!$X27&gt;$C$9,IF(Raw!$X27&lt;$A$9,Raw!R27,-999),-999),-999),-999),-999),-999)</f>
        <v>0.67485099999999998</v>
      </c>
      <c r="L27" s="9">
        <f>IF(Raw!$G27&gt;$C$8,IF(Raw!$Q27&gt;$C$8,IF(Raw!$N27&gt;$C$9,IF(Raw!$N27&lt;$A$9,IF(Raw!$X27&gt;$C$9,IF(Raw!$X27&lt;$A$9,Raw!S27,-999),-999),-999),-999),-999),-999)</f>
        <v>1.1952119999999999</v>
      </c>
      <c r="M27" s="9">
        <f>Raw!Q27</f>
        <v>0.97341299999999997</v>
      </c>
      <c r="N27" s="9">
        <f>IF(Raw!$G27&gt;$C$8,IF(Raw!$Q27&gt;$C$8,IF(Raw!$N27&gt;$C$9,IF(Raw!$N27&lt;$A$9,IF(Raw!$X27&gt;$C$9,IF(Raw!$X27&lt;$A$9,Raw!V27,-999),-999),-999),-999),-999),-999)</f>
        <v>631.70000000000005</v>
      </c>
      <c r="O27" s="9">
        <f>IF(Raw!$G27&gt;$C$8,IF(Raw!$Q27&gt;$C$8,IF(Raw!$N27&gt;$C$9,IF(Raw!$N27&lt;$A$9,IF(Raw!$X27&gt;$C$9,IF(Raw!$X27&lt;$A$9,Raw!W27,-999),-999),-999),-999),-999),-999)</f>
        <v>5.1663000000000001E-2</v>
      </c>
      <c r="P27" s="9">
        <f>IF(Raw!$G27&gt;$C$8,IF(Raw!$Q27&gt;$C$8,IF(Raw!$N27&gt;$C$9,IF(Raw!$N27&lt;$A$9,IF(Raw!$X27&gt;$C$9,IF(Raw!$X27&lt;$A$9,Raw!X27,-999),-999),-999),-999),-999),-999)</f>
        <v>801</v>
      </c>
      <c r="R27" s="9">
        <f t="shared" si="4"/>
        <v>0.54986200000000007</v>
      </c>
      <c r="S27" s="9">
        <f t="shared" si="5"/>
        <v>0.40321302103613627</v>
      </c>
      <c r="T27" s="9">
        <f t="shared" si="6"/>
        <v>0.52036099999999996</v>
      </c>
      <c r="U27" s="9">
        <f t="shared" si="7"/>
        <v>0.43537129814627029</v>
      </c>
      <c r="V27" s="15">
        <f t="shared" si="0"/>
        <v>0</v>
      </c>
      <c r="X27" s="11">
        <f t="shared" si="8"/>
        <v>2.588599999999999E+18</v>
      </c>
      <c r="Y27" s="11">
        <f t="shared" si="9"/>
        <v>6.2929999999999996E-18</v>
      </c>
      <c r="Z27" s="11">
        <f t="shared" si="10"/>
        <v>8.4800000000000001E-4</v>
      </c>
      <c r="AA27" s="16">
        <f t="shared" si="11"/>
        <v>1.362574506713521E-2</v>
      </c>
      <c r="AB27" s="9">
        <f t="shared" si="1"/>
        <v>0.6819413063288795</v>
      </c>
      <c r="AC27" s="9">
        <f t="shared" si="2"/>
        <v>0.98637425493286479</v>
      </c>
      <c r="AD27" s="15">
        <f t="shared" si="3"/>
        <v>16.068095598036802</v>
      </c>
      <c r="AE27" s="3">
        <f t="shared" si="12"/>
        <v>757.67719999999974</v>
      </c>
      <c r="AF27" s="2">
        <f t="shared" si="13"/>
        <v>0.25</v>
      </c>
      <c r="AG27" s="9">
        <f t="shared" si="14"/>
        <v>5.3812212609658872E-3</v>
      </c>
      <c r="AH27" s="2">
        <f t="shared" si="15"/>
        <v>0.26039449629448358</v>
      </c>
    </row>
    <row r="28" spans="1:34">
      <c r="A28" s="1">
        <f>Raw!A28</f>
        <v>15</v>
      </c>
      <c r="B28" s="14">
        <f>Raw!B28</f>
        <v>0.45696759259259262</v>
      </c>
      <c r="C28" s="15">
        <f>Raw!C28</f>
        <v>65.900000000000006</v>
      </c>
      <c r="D28" s="15">
        <f>IF(C28&gt;0.5,Raw!D28*D$11,-999)</f>
        <v>4.3</v>
      </c>
      <c r="E28" s="9">
        <f>IF(Raw!$G28&gt;$C$8,IF(Raw!$Q28&gt;$C$8,IF(Raw!$N28&gt;$C$9,IF(Raw!$N28&lt;$A$9,IF(Raw!$X28&gt;$C$9,IF(Raw!$X28&lt;$A$9,Raw!H28,-999),-999),-999),-999),-999),-999)</f>
        <v>0.81620300000000001</v>
      </c>
      <c r="F28" s="9">
        <f>IF(Raw!$G28&gt;$C$8,IF(Raw!$Q28&gt;$C$8,IF(Raw!$N28&gt;$C$9,IF(Raw!$N28&lt;$A$9,IF(Raw!$X28&gt;$C$9,IF(Raw!$X28&lt;$A$9,Raw!I28,-999),-999),-999),-999),-999),-999)</f>
        <v>1.3419080000000001</v>
      </c>
      <c r="G28" s="9">
        <f>Raw!G28</f>
        <v>0.97095200000000004</v>
      </c>
      <c r="H28" s="9">
        <f>IF(Raw!$G28&gt;$C$8,IF(Raw!$Q28&gt;$C$8,IF(Raw!$N28&gt;$C$9,IF(Raw!$N28&lt;$A$9,IF(Raw!$X28&gt;$C$9,IF(Raw!$X28&lt;$A$9,Raw!L28,-999),-999),-999),-999),-999),-999)</f>
        <v>591.20000000000005</v>
      </c>
      <c r="I28" s="9">
        <f>IF(Raw!$G28&gt;$C$8,IF(Raw!$Q28&gt;$C$8,IF(Raw!$N28&gt;$C$9,IF(Raw!$N28&lt;$A$9,IF(Raw!$X28&gt;$C$9,IF(Raw!$X28&lt;$A$9,Raw!M28,-999),-999),-999),-999),-999),-999)</f>
        <v>0.272949</v>
      </c>
      <c r="J28" s="9">
        <f>IF(Raw!$G28&gt;$C$8,IF(Raw!$Q28&gt;$C$8,IF(Raw!$N28&gt;$C$9,IF(Raw!$N28&lt;$A$9,IF(Raw!$X28&gt;$C$9,IF(Raw!$X28&lt;$A$9,Raw!N28,-999),-999),-999),-999),-999),-999)</f>
        <v>721</v>
      </c>
      <c r="K28" s="9">
        <f>IF(Raw!$G28&gt;$C$8,IF(Raw!$Q28&gt;$C$8,IF(Raw!$N28&gt;$C$9,IF(Raw!$N28&lt;$A$9,IF(Raw!$X28&gt;$C$9,IF(Raw!$X28&lt;$A$9,Raw!R28,-999),-999),-999),-999),-999),-999)</f>
        <v>0.69574000000000003</v>
      </c>
      <c r="L28" s="9">
        <f>IF(Raw!$G28&gt;$C$8,IF(Raw!$Q28&gt;$C$8,IF(Raw!$N28&gt;$C$9,IF(Raw!$N28&lt;$A$9,IF(Raw!$X28&gt;$C$9,IF(Raw!$X28&lt;$A$9,Raw!S28,-999),-999),-999),-999),-999),-999)</f>
        <v>1.200107</v>
      </c>
      <c r="M28" s="9">
        <f>Raw!Q28</f>
        <v>0.97716400000000003</v>
      </c>
      <c r="N28" s="9">
        <f>IF(Raw!$G28&gt;$C$8,IF(Raw!$Q28&gt;$C$8,IF(Raw!$N28&gt;$C$9,IF(Raw!$N28&lt;$A$9,IF(Raw!$X28&gt;$C$9,IF(Raw!$X28&lt;$A$9,Raw!V28,-999),-999),-999),-999),-999),-999)</f>
        <v>665.8</v>
      </c>
      <c r="O28" s="9">
        <f>IF(Raw!$G28&gt;$C$8,IF(Raw!$Q28&gt;$C$8,IF(Raw!$N28&gt;$C$9,IF(Raw!$N28&lt;$A$9,IF(Raw!$X28&gt;$C$9,IF(Raw!$X28&lt;$A$9,Raw!W28,-999),-999),-999),-999),-999),-999)</f>
        <v>0.25228400000000001</v>
      </c>
      <c r="P28" s="9">
        <f>IF(Raw!$G28&gt;$C$8,IF(Raw!$Q28&gt;$C$8,IF(Raw!$N28&gt;$C$9,IF(Raw!$N28&lt;$A$9,IF(Raw!$X28&gt;$C$9,IF(Raw!$X28&lt;$A$9,Raw!X28,-999),-999),-999),-999),-999),-999)</f>
        <v>805</v>
      </c>
      <c r="R28" s="9">
        <f t="shared" si="4"/>
        <v>0.52570500000000009</v>
      </c>
      <c r="S28" s="9">
        <f t="shared" si="5"/>
        <v>0.39175934564813686</v>
      </c>
      <c r="T28" s="9">
        <f t="shared" si="6"/>
        <v>0.50436700000000001</v>
      </c>
      <c r="U28" s="9">
        <f t="shared" si="7"/>
        <v>0.42026835940461976</v>
      </c>
      <c r="V28" s="15">
        <f t="shared" si="0"/>
        <v>0</v>
      </c>
      <c r="X28" s="11">
        <f t="shared" si="8"/>
        <v>2.588599999999999E+18</v>
      </c>
      <c r="Y28" s="11">
        <f t="shared" si="9"/>
        <v>5.9119999999999998E-18</v>
      </c>
      <c r="Z28" s="11">
        <f t="shared" si="10"/>
        <v>7.2099999999999996E-4</v>
      </c>
      <c r="AA28" s="16">
        <f t="shared" si="11"/>
        <v>1.0913620756233701E-2</v>
      </c>
      <c r="AB28" s="9">
        <f t="shared" si="1"/>
        <v>0.70124447015995939</v>
      </c>
      <c r="AC28" s="9">
        <f t="shared" si="2"/>
        <v>0.98908637924376619</v>
      </c>
      <c r="AD28" s="15">
        <f t="shared" si="3"/>
        <v>15.136783295747156</v>
      </c>
      <c r="AE28" s="3">
        <f t="shared" si="12"/>
        <v>711.80479999999977</v>
      </c>
      <c r="AF28" s="2">
        <f t="shared" si="13"/>
        <v>0.25</v>
      </c>
      <c r="AG28" s="9">
        <f t="shared" si="14"/>
        <v>4.8934700633591621E-3</v>
      </c>
      <c r="AH28" s="2">
        <f t="shared" si="15"/>
        <v>0.2367924696803545</v>
      </c>
    </row>
    <row r="29" spans="1:34">
      <c r="A29" s="1">
        <f>Raw!A29</f>
        <v>16</v>
      </c>
      <c r="B29" s="14">
        <f>Raw!B29</f>
        <v>0.45702546296296293</v>
      </c>
      <c r="C29" s="15">
        <f>Raw!C29</f>
        <v>64.8</v>
      </c>
      <c r="D29" s="15">
        <f>IF(C29&gt;0.5,Raw!D29*D$11,-999)</f>
        <v>4.3</v>
      </c>
      <c r="E29" s="9">
        <f>IF(Raw!$G29&gt;$C$8,IF(Raw!$Q29&gt;$C$8,IF(Raw!$N29&gt;$C$9,IF(Raw!$N29&lt;$A$9,IF(Raw!$X29&gt;$C$9,IF(Raw!$X29&lt;$A$9,Raw!H29,-999),-999),-999),-999),-999),-999)</f>
        <v>0.85793799999999998</v>
      </c>
      <c r="F29" s="9">
        <f>IF(Raw!$G29&gt;$C$8,IF(Raw!$Q29&gt;$C$8,IF(Raw!$N29&gt;$C$9,IF(Raw!$N29&lt;$A$9,IF(Raw!$X29&gt;$C$9,IF(Raw!$X29&lt;$A$9,Raw!I29,-999),-999),-999),-999),-999),-999)</f>
        <v>1.4412419999999999</v>
      </c>
      <c r="G29" s="9">
        <f>Raw!G29</f>
        <v>0.97984800000000005</v>
      </c>
      <c r="H29" s="9">
        <f>IF(Raw!$G29&gt;$C$8,IF(Raw!$Q29&gt;$C$8,IF(Raw!$N29&gt;$C$9,IF(Raw!$N29&lt;$A$9,IF(Raw!$X29&gt;$C$9,IF(Raw!$X29&lt;$A$9,Raw!L29,-999),-999),-999),-999),-999),-999)</f>
        <v>625.20000000000005</v>
      </c>
      <c r="I29" s="9">
        <f>IF(Raw!$G29&gt;$C$8,IF(Raw!$Q29&gt;$C$8,IF(Raw!$N29&gt;$C$9,IF(Raw!$N29&lt;$A$9,IF(Raw!$X29&gt;$C$9,IF(Raw!$X29&lt;$A$9,Raw!M29,-999),-999),-999),-999),-999),-999)</f>
        <v>0.24439</v>
      </c>
      <c r="J29" s="9">
        <f>IF(Raw!$G29&gt;$C$8,IF(Raw!$Q29&gt;$C$8,IF(Raw!$N29&gt;$C$9,IF(Raw!$N29&lt;$A$9,IF(Raw!$X29&gt;$C$9,IF(Raw!$X29&lt;$A$9,Raw!N29,-999),-999),-999),-999),-999),-999)</f>
        <v>433</v>
      </c>
      <c r="K29" s="9">
        <f>IF(Raw!$G29&gt;$C$8,IF(Raw!$Q29&gt;$C$8,IF(Raw!$N29&gt;$C$9,IF(Raw!$N29&lt;$A$9,IF(Raw!$X29&gt;$C$9,IF(Raw!$X29&lt;$A$9,Raw!R29,-999),-999),-999),-999),-999),-999)</f>
        <v>0.67898599999999998</v>
      </c>
      <c r="L29" s="9">
        <f>IF(Raw!$G29&gt;$C$8,IF(Raw!$Q29&gt;$C$8,IF(Raw!$N29&gt;$C$9,IF(Raw!$N29&lt;$A$9,IF(Raw!$X29&gt;$C$9,IF(Raw!$X29&lt;$A$9,Raw!S29,-999),-999),-999),-999),-999),-999)</f>
        <v>1.1946060000000001</v>
      </c>
      <c r="M29" s="9">
        <f>Raw!Q29</f>
        <v>0.97994999999999999</v>
      </c>
      <c r="N29" s="9">
        <f>IF(Raw!$G29&gt;$C$8,IF(Raw!$Q29&gt;$C$8,IF(Raw!$N29&gt;$C$9,IF(Raw!$N29&lt;$A$9,IF(Raw!$X29&gt;$C$9,IF(Raw!$X29&lt;$A$9,Raw!V29,-999),-999),-999),-999),-999),-999)</f>
        <v>648.79999999999995</v>
      </c>
      <c r="O29" s="9">
        <f>IF(Raw!$G29&gt;$C$8,IF(Raw!$Q29&gt;$C$8,IF(Raw!$N29&gt;$C$9,IF(Raw!$N29&lt;$A$9,IF(Raw!$X29&gt;$C$9,IF(Raw!$X29&lt;$A$9,Raw!W29,-999),-999),-999),-999),-999),-999)</f>
        <v>0.221862</v>
      </c>
      <c r="P29" s="9">
        <f>IF(Raw!$G29&gt;$C$8,IF(Raw!$Q29&gt;$C$8,IF(Raw!$N29&gt;$C$9,IF(Raw!$N29&lt;$A$9,IF(Raw!$X29&gt;$C$9,IF(Raw!$X29&lt;$A$9,Raw!X29,-999),-999),-999),-999),-999),-999)</f>
        <v>1102</v>
      </c>
      <c r="R29" s="9">
        <f t="shared" si="4"/>
        <v>0.58330399999999993</v>
      </c>
      <c r="S29" s="9">
        <f t="shared" si="5"/>
        <v>0.40472314850663521</v>
      </c>
      <c r="T29" s="9">
        <f t="shared" si="6"/>
        <v>0.51562000000000008</v>
      </c>
      <c r="U29" s="9">
        <f t="shared" si="7"/>
        <v>0.4316234808798885</v>
      </c>
      <c r="V29" s="15">
        <f t="shared" si="0"/>
        <v>0</v>
      </c>
      <c r="X29" s="11">
        <f t="shared" si="8"/>
        <v>2.588599999999999E+18</v>
      </c>
      <c r="Y29" s="11">
        <f t="shared" si="9"/>
        <v>6.2520000000000003E-18</v>
      </c>
      <c r="Z29" s="11">
        <f t="shared" si="10"/>
        <v>4.3299999999999995E-4</v>
      </c>
      <c r="AA29" s="16">
        <f t="shared" si="11"/>
        <v>6.9588751821946827E-3</v>
      </c>
      <c r="AB29" s="9">
        <f t="shared" si="1"/>
        <v>0.68257413522144317</v>
      </c>
      <c r="AC29" s="9">
        <f t="shared" si="2"/>
        <v>0.99304112481780538</v>
      </c>
      <c r="AD29" s="15">
        <f t="shared" si="3"/>
        <v>16.071305270657472</v>
      </c>
      <c r="AE29" s="3">
        <f t="shared" si="12"/>
        <v>752.74079999999981</v>
      </c>
      <c r="AF29" s="2">
        <f t="shared" si="13"/>
        <v>0.25</v>
      </c>
      <c r="AG29" s="9">
        <f t="shared" si="14"/>
        <v>5.3359636332342133E-3</v>
      </c>
      <c r="AH29" s="2">
        <f t="shared" si="15"/>
        <v>0.25820450324176214</v>
      </c>
    </row>
    <row r="30" spans="1:34">
      <c r="A30" s="1">
        <f>Raw!A30</f>
        <v>17</v>
      </c>
      <c r="B30" s="14">
        <f>Raw!B30</f>
        <v>0.45707175925925925</v>
      </c>
      <c r="C30" s="15">
        <f>Raw!C30</f>
        <v>63.7</v>
      </c>
      <c r="D30" s="15">
        <f>IF(C30&gt;0.5,Raw!D30*D$11,-999)</f>
        <v>5.2</v>
      </c>
      <c r="E30" s="9">
        <f>IF(Raw!$G30&gt;$C$8,IF(Raw!$Q30&gt;$C$8,IF(Raw!$N30&gt;$C$9,IF(Raw!$N30&lt;$A$9,IF(Raw!$X30&gt;$C$9,IF(Raw!$X30&lt;$A$9,Raw!H30,-999),-999),-999),-999),-999),-999)</f>
        <v>0.84549200000000002</v>
      </c>
      <c r="F30" s="9">
        <f>IF(Raw!$G30&gt;$C$8,IF(Raw!$Q30&gt;$C$8,IF(Raw!$N30&gt;$C$9,IF(Raw!$N30&lt;$A$9,IF(Raw!$X30&gt;$C$9,IF(Raw!$X30&lt;$A$9,Raw!I30,-999),-999),-999),-999),-999),-999)</f>
        <v>1.40036</v>
      </c>
      <c r="G30" s="9">
        <f>Raw!G30</f>
        <v>0.97559799999999997</v>
      </c>
      <c r="H30" s="9">
        <f>IF(Raw!$G30&gt;$C$8,IF(Raw!$Q30&gt;$C$8,IF(Raw!$N30&gt;$C$9,IF(Raw!$N30&lt;$A$9,IF(Raw!$X30&gt;$C$9,IF(Raw!$X30&lt;$A$9,Raw!L30,-999),-999),-999),-999),-999),-999)</f>
        <v>621.20000000000005</v>
      </c>
      <c r="I30" s="9">
        <f>IF(Raw!$G30&gt;$C$8,IF(Raw!$Q30&gt;$C$8,IF(Raw!$N30&gt;$C$9,IF(Raw!$N30&lt;$A$9,IF(Raw!$X30&gt;$C$9,IF(Raw!$X30&lt;$A$9,Raw!M30,-999),-999),-999),-999),-999),-999)</f>
        <v>0.26505600000000001</v>
      </c>
      <c r="J30" s="9">
        <f>IF(Raw!$G30&gt;$C$8,IF(Raw!$Q30&gt;$C$8,IF(Raw!$N30&gt;$C$9,IF(Raw!$N30&lt;$A$9,IF(Raw!$X30&gt;$C$9,IF(Raw!$X30&lt;$A$9,Raw!N30,-999),-999),-999),-999),-999),-999)</f>
        <v>424</v>
      </c>
      <c r="K30" s="9">
        <f>IF(Raw!$G30&gt;$C$8,IF(Raw!$Q30&gt;$C$8,IF(Raw!$N30&gt;$C$9,IF(Raw!$N30&lt;$A$9,IF(Raw!$X30&gt;$C$9,IF(Raw!$X30&lt;$A$9,Raw!R30,-999),-999),-999),-999),-999),-999)</f>
        <v>0.66788800000000004</v>
      </c>
      <c r="L30" s="9">
        <f>IF(Raw!$G30&gt;$C$8,IF(Raw!$Q30&gt;$C$8,IF(Raw!$N30&gt;$C$9,IF(Raw!$N30&lt;$A$9,IF(Raw!$X30&gt;$C$9,IF(Raw!$X30&lt;$A$9,Raw!S30,-999),-999),-999),-999),-999),-999)</f>
        <v>1.1312329999999999</v>
      </c>
      <c r="M30" s="9">
        <f>Raw!Q30</f>
        <v>0.98042799999999997</v>
      </c>
      <c r="N30" s="9">
        <f>IF(Raw!$G30&gt;$C$8,IF(Raw!$Q30&gt;$C$8,IF(Raw!$N30&gt;$C$9,IF(Raw!$N30&lt;$A$9,IF(Raw!$X30&gt;$C$9,IF(Raw!$X30&lt;$A$9,Raw!V30,-999),-999),-999),-999),-999),-999)</f>
        <v>652.79999999999995</v>
      </c>
      <c r="O30" s="9">
        <f>IF(Raw!$G30&gt;$C$8,IF(Raw!$Q30&gt;$C$8,IF(Raw!$N30&gt;$C$9,IF(Raw!$N30&lt;$A$9,IF(Raw!$X30&gt;$C$9,IF(Raw!$X30&lt;$A$9,Raw!W30,-999),-999),-999),-999),-999),-999)</f>
        <v>0.26017699999999999</v>
      </c>
      <c r="P30" s="9">
        <f>IF(Raw!$G30&gt;$C$8,IF(Raw!$Q30&gt;$C$8,IF(Raw!$N30&gt;$C$9,IF(Raw!$N30&lt;$A$9,IF(Raw!$X30&gt;$C$9,IF(Raw!$X30&lt;$A$9,Raw!X30,-999),-999),-999),-999),-999),-999)</f>
        <v>624</v>
      </c>
      <c r="R30" s="9">
        <f t="shared" si="4"/>
        <v>0.55486800000000003</v>
      </c>
      <c r="S30" s="9">
        <f t="shared" si="5"/>
        <v>0.39623239738352994</v>
      </c>
      <c r="T30" s="9">
        <f t="shared" si="6"/>
        <v>0.4633449999999999</v>
      </c>
      <c r="U30" s="9">
        <f t="shared" si="7"/>
        <v>0.40959289553964562</v>
      </c>
      <c r="V30" s="15">
        <f t="shared" si="0"/>
        <v>0</v>
      </c>
      <c r="X30" s="11">
        <f t="shared" si="8"/>
        <v>3.1303999999999995E+18</v>
      </c>
      <c r="Y30" s="11">
        <f t="shared" si="9"/>
        <v>6.2119999999999998E-18</v>
      </c>
      <c r="Z30" s="11">
        <f t="shared" si="10"/>
        <v>4.2400000000000001E-4</v>
      </c>
      <c r="AA30" s="16">
        <f t="shared" si="11"/>
        <v>8.1776968786183273E-3</v>
      </c>
      <c r="AB30" s="9">
        <f t="shared" si="1"/>
        <v>0.67167709496022343</v>
      </c>
      <c r="AC30" s="9">
        <f t="shared" si="2"/>
        <v>0.99182230312138175</v>
      </c>
      <c r="AD30" s="15">
        <f t="shared" si="3"/>
        <v>19.287020940137566</v>
      </c>
      <c r="AE30" s="3">
        <f t="shared" si="12"/>
        <v>747.92479999999978</v>
      </c>
      <c r="AF30" s="2">
        <f t="shared" si="13"/>
        <v>0.25</v>
      </c>
      <c r="AG30" s="9">
        <f t="shared" si="14"/>
        <v>6.0767898101574801E-3</v>
      </c>
      <c r="AH30" s="2">
        <f t="shared" si="15"/>
        <v>0.29405269639839821</v>
      </c>
    </row>
    <row r="31" spans="1:34">
      <c r="A31" s="1">
        <f>Raw!A31</f>
        <v>18</v>
      </c>
      <c r="B31" s="14">
        <f>Raw!B31</f>
        <v>0.45712962962962966</v>
      </c>
      <c r="C31" s="15">
        <f>Raw!C31</f>
        <v>62.8</v>
      </c>
      <c r="D31" s="15">
        <f>IF(C31&gt;0.5,Raw!D31*D$11,-999)</f>
        <v>5.2</v>
      </c>
      <c r="E31" s="9">
        <f>IF(Raw!$G31&gt;$C$8,IF(Raw!$Q31&gt;$C$8,IF(Raw!$N31&gt;$C$9,IF(Raw!$N31&lt;$A$9,IF(Raw!$X31&gt;$C$9,IF(Raw!$X31&lt;$A$9,Raw!H31,-999),-999),-999),-999),-999),-999)</f>
        <v>0.87725900000000001</v>
      </c>
      <c r="F31" s="9">
        <f>IF(Raw!$G31&gt;$C$8,IF(Raw!$Q31&gt;$C$8,IF(Raw!$N31&gt;$C$9,IF(Raw!$N31&lt;$A$9,IF(Raw!$X31&gt;$C$9,IF(Raw!$X31&lt;$A$9,Raw!I31,-999),-999),-999),-999),-999),-999)</f>
        <v>1.4754130000000001</v>
      </c>
      <c r="G31" s="9">
        <f>Raw!G31</f>
        <v>0.97725200000000001</v>
      </c>
      <c r="H31" s="9">
        <f>IF(Raw!$G31&gt;$C$8,IF(Raw!$Q31&gt;$C$8,IF(Raw!$N31&gt;$C$9,IF(Raw!$N31&lt;$A$9,IF(Raw!$X31&gt;$C$9,IF(Raw!$X31&lt;$A$9,Raw!L31,-999),-999),-999),-999),-999),-999)</f>
        <v>597.70000000000005</v>
      </c>
      <c r="I31" s="9">
        <f>IF(Raw!$G31&gt;$C$8,IF(Raw!$Q31&gt;$C$8,IF(Raw!$N31&gt;$C$9,IF(Raw!$N31&lt;$A$9,IF(Raw!$X31&gt;$C$9,IF(Raw!$X31&lt;$A$9,Raw!M31,-999),-999),-999),-999),-999),-999)</f>
        <v>0.21884700000000001</v>
      </c>
      <c r="J31" s="9">
        <f>IF(Raw!$G31&gt;$C$8,IF(Raw!$Q31&gt;$C$8,IF(Raw!$N31&gt;$C$9,IF(Raw!$N31&lt;$A$9,IF(Raw!$X31&gt;$C$9,IF(Raw!$X31&lt;$A$9,Raw!N31,-999),-999),-999),-999),-999),-999)</f>
        <v>783</v>
      </c>
      <c r="K31" s="9">
        <f>IF(Raw!$G31&gt;$C$8,IF(Raw!$Q31&gt;$C$8,IF(Raw!$N31&gt;$C$9,IF(Raw!$N31&lt;$A$9,IF(Raw!$X31&gt;$C$9,IF(Raw!$X31&lt;$A$9,Raw!R31,-999),-999),-999),-999),-999),-999)</f>
        <v>0.70699599999999996</v>
      </c>
      <c r="L31" s="9">
        <f>IF(Raw!$G31&gt;$C$8,IF(Raw!$Q31&gt;$C$8,IF(Raw!$N31&gt;$C$9,IF(Raw!$N31&lt;$A$9,IF(Raw!$X31&gt;$C$9,IF(Raw!$X31&lt;$A$9,Raw!S31,-999),-999),-999),-999),-999),-999)</f>
        <v>1.1969479999999999</v>
      </c>
      <c r="M31" s="9">
        <f>Raw!Q31</f>
        <v>0.98198600000000003</v>
      </c>
      <c r="N31" s="9">
        <f>IF(Raw!$G31&gt;$C$8,IF(Raw!$Q31&gt;$C$8,IF(Raw!$N31&gt;$C$9,IF(Raw!$N31&lt;$A$9,IF(Raw!$X31&gt;$C$9,IF(Raw!$X31&lt;$A$9,Raw!V31,-999),-999),-999),-999),-999),-999)</f>
        <v>659.3</v>
      </c>
      <c r="O31" s="9">
        <f>IF(Raw!$G31&gt;$C$8,IF(Raw!$Q31&gt;$C$8,IF(Raw!$N31&gt;$C$9,IF(Raw!$N31&lt;$A$9,IF(Raw!$X31&gt;$C$9,IF(Raw!$X31&lt;$A$9,Raw!W31,-999),-999),-999),-999),-999),-999)</f>
        <v>0.30150700000000002</v>
      </c>
      <c r="P31" s="9">
        <f>IF(Raw!$G31&gt;$C$8,IF(Raw!$Q31&gt;$C$8,IF(Raw!$N31&gt;$C$9,IF(Raw!$N31&lt;$A$9,IF(Raw!$X31&gt;$C$9,IF(Raw!$X31&lt;$A$9,Raw!X31,-999),-999),-999),-999),-999),-999)</f>
        <v>371</v>
      </c>
      <c r="R31" s="9">
        <f t="shared" si="4"/>
        <v>0.59815400000000007</v>
      </c>
      <c r="S31" s="9">
        <f t="shared" si="5"/>
        <v>0.40541461949976043</v>
      </c>
      <c r="T31" s="9">
        <f t="shared" si="6"/>
        <v>0.48995199999999994</v>
      </c>
      <c r="U31" s="9">
        <f t="shared" si="7"/>
        <v>0.40933440717558323</v>
      </c>
      <c r="V31" s="15">
        <f t="shared" si="0"/>
        <v>0</v>
      </c>
      <c r="X31" s="11">
        <f t="shared" si="8"/>
        <v>3.1303999999999995E+18</v>
      </c>
      <c r="Y31" s="11">
        <f t="shared" si="9"/>
        <v>5.9769999999999999E-18</v>
      </c>
      <c r="Z31" s="11">
        <f t="shared" si="10"/>
        <v>7.8299999999999995E-4</v>
      </c>
      <c r="AA31" s="16">
        <f t="shared" si="11"/>
        <v>1.4438713158094462E-2</v>
      </c>
      <c r="AB31" s="9">
        <f t="shared" si="1"/>
        <v>0.7140702763892347</v>
      </c>
      <c r="AC31" s="9">
        <f t="shared" si="2"/>
        <v>0.98556128684190547</v>
      </c>
      <c r="AD31" s="15">
        <f t="shared" si="3"/>
        <v>18.440246689775812</v>
      </c>
      <c r="AE31" s="3">
        <f t="shared" si="12"/>
        <v>719.63079999999979</v>
      </c>
      <c r="AF31" s="2">
        <f t="shared" si="13"/>
        <v>0.25</v>
      </c>
      <c r="AG31" s="9">
        <f t="shared" si="14"/>
        <v>5.8063288053314564E-3</v>
      </c>
      <c r="AH31" s="2">
        <f t="shared" si="15"/>
        <v>0.28096522912961486</v>
      </c>
    </row>
    <row r="32" spans="1:34">
      <c r="A32" s="1">
        <f>Raw!A32</f>
        <v>19</v>
      </c>
      <c r="B32" s="14">
        <f>Raw!B32</f>
        <v>0.45718750000000002</v>
      </c>
      <c r="C32" s="15">
        <f>Raw!C32</f>
        <v>61.6</v>
      </c>
      <c r="D32" s="15">
        <f>IF(C32&gt;0.5,Raw!D32*D$11,-999)</f>
        <v>6.1</v>
      </c>
      <c r="E32" s="9">
        <f>IF(Raw!$G32&gt;$C$8,IF(Raw!$Q32&gt;$C$8,IF(Raw!$N32&gt;$C$9,IF(Raw!$N32&lt;$A$9,IF(Raw!$X32&gt;$C$9,IF(Raw!$X32&lt;$A$9,Raw!H32,-999),-999),-999),-999),-999),-999)</f>
        <v>0.82793099999999997</v>
      </c>
      <c r="F32" s="9">
        <f>IF(Raw!$G32&gt;$C$8,IF(Raw!$Q32&gt;$C$8,IF(Raw!$N32&gt;$C$9,IF(Raw!$N32&lt;$A$9,IF(Raw!$X32&gt;$C$9,IF(Raw!$X32&lt;$A$9,Raw!I32,-999),-999),-999),-999),-999),-999)</f>
        <v>1.395615</v>
      </c>
      <c r="G32" s="9">
        <f>Raw!G32</f>
        <v>0.97985900000000004</v>
      </c>
      <c r="H32" s="9">
        <f>IF(Raw!$G32&gt;$C$8,IF(Raw!$Q32&gt;$C$8,IF(Raw!$N32&gt;$C$9,IF(Raw!$N32&lt;$A$9,IF(Raw!$X32&gt;$C$9,IF(Raw!$X32&lt;$A$9,Raw!L32,-999),-999),-999),-999),-999),-999)</f>
        <v>618.70000000000005</v>
      </c>
      <c r="I32" s="9">
        <f>IF(Raw!$G32&gt;$C$8,IF(Raw!$Q32&gt;$C$8,IF(Raw!$N32&gt;$C$9,IF(Raw!$N32&lt;$A$9,IF(Raw!$X32&gt;$C$9,IF(Raw!$X32&lt;$A$9,Raw!M32,-999),-999),-999),-999),-999),-999)</f>
        <v>0.105765</v>
      </c>
      <c r="J32" s="9">
        <f>IF(Raw!$G32&gt;$C$8,IF(Raw!$Q32&gt;$C$8,IF(Raw!$N32&gt;$C$9,IF(Raw!$N32&lt;$A$9,IF(Raw!$X32&gt;$C$9,IF(Raw!$X32&lt;$A$9,Raw!N32,-999),-999),-999),-999),-999),-999)</f>
        <v>1416</v>
      </c>
      <c r="K32" s="9">
        <f>IF(Raw!$G32&gt;$C$8,IF(Raw!$Q32&gt;$C$8,IF(Raw!$N32&gt;$C$9,IF(Raw!$N32&lt;$A$9,IF(Raw!$X32&gt;$C$9,IF(Raw!$X32&lt;$A$9,Raw!R32,-999),-999),-999),-999),-999),-999)</f>
        <v>0.71249099999999999</v>
      </c>
      <c r="L32" s="9">
        <f>IF(Raw!$G32&gt;$C$8,IF(Raw!$Q32&gt;$C$8,IF(Raw!$N32&gt;$C$9,IF(Raw!$N32&lt;$A$9,IF(Raw!$X32&gt;$C$9,IF(Raw!$X32&lt;$A$9,Raw!S32,-999),-999),-999),-999),-999),-999)</f>
        <v>1.19259</v>
      </c>
      <c r="M32" s="9">
        <f>Raw!Q32</f>
        <v>0.97774499999999998</v>
      </c>
      <c r="N32" s="9">
        <f>IF(Raw!$G32&gt;$C$8,IF(Raw!$Q32&gt;$C$8,IF(Raw!$N32&gt;$C$9,IF(Raw!$N32&lt;$A$9,IF(Raw!$X32&gt;$C$9,IF(Raw!$X32&lt;$A$9,Raw!V32,-999),-999),-999),-999),-999),-999)</f>
        <v>625.20000000000005</v>
      </c>
      <c r="O32" s="9">
        <f>IF(Raw!$G32&gt;$C$8,IF(Raw!$Q32&gt;$C$8,IF(Raw!$N32&gt;$C$9,IF(Raw!$N32&lt;$A$9,IF(Raw!$X32&gt;$C$9,IF(Raw!$X32&lt;$A$9,Raw!W32,-999),-999),-999),-999),-999),-999)</f>
        <v>0.24439</v>
      </c>
      <c r="P32" s="9">
        <f>IF(Raw!$G32&gt;$C$8,IF(Raw!$Q32&gt;$C$8,IF(Raw!$N32&gt;$C$9,IF(Raw!$N32&lt;$A$9,IF(Raw!$X32&gt;$C$9,IF(Raw!$X32&lt;$A$9,Raw!X32,-999),-999),-999),-999),-999),-999)</f>
        <v>761</v>
      </c>
      <c r="R32" s="9">
        <f t="shared" si="4"/>
        <v>0.56768400000000008</v>
      </c>
      <c r="S32" s="9">
        <f t="shared" si="5"/>
        <v>0.40676261003213643</v>
      </c>
      <c r="T32" s="9">
        <f t="shared" si="6"/>
        <v>0.48009900000000005</v>
      </c>
      <c r="U32" s="9">
        <f t="shared" si="7"/>
        <v>0.40256835962065757</v>
      </c>
      <c r="V32" s="15">
        <f t="shared" si="0"/>
        <v>0</v>
      </c>
      <c r="X32" s="11">
        <f t="shared" si="8"/>
        <v>3.672199999999999E+18</v>
      </c>
      <c r="Y32" s="11">
        <f t="shared" si="9"/>
        <v>6.1870000000000003E-18</v>
      </c>
      <c r="Z32" s="11">
        <f t="shared" si="10"/>
        <v>1.4159999999999999E-3</v>
      </c>
      <c r="AA32" s="16">
        <f t="shared" si="11"/>
        <v>3.1168642140107682E-2</v>
      </c>
      <c r="AB32" s="9">
        <f t="shared" si="1"/>
        <v>0.72745503392282351</v>
      </c>
      <c r="AC32" s="9">
        <f t="shared" si="2"/>
        <v>0.96883135785989238</v>
      </c>
      <c r="AD32" s="15">
        <f t="shared" si="3"/>
        <v>22.011752923804863</v>
      </c>
      <c r="AE32" s="3">
        <f t="shared" si="12"/>
        <v>744.91479999999979</v>
      </c>
      <c r="AF32" s="2">
        <f t="shared" si="13"/>
        <v>0.25</v>
      </c>
      <c r="AG32" s="9">
        <f t="shared" si="14"/>
        <v>6.8163348207010283E-3</v>
      </c>
      <c r="AH32" s="2">
        <f t="shared" si="15"/>
        <v>0.32983889458067117</v>
      </c>
    </row>
    <row r="33" spans="1:34">
      <c r="A33" s="1">
        <f>Raw!A33</f>
        <v>20</v>
      </c>
      <c r="B33" s="14">
        <f>Raw!B33</f>
        <v>0.45723379629629629</v>
      </c>
      <c r="C33" s="15">
        <f>Raw!C33</f>
        <v>60.5</v>
      </c>
      <c r="D33" s="15">
        <f>IF(C33&gt;0.5,Raw!D33*D$11,-999)</f>
        <v>6.1</v>
      </c>
      <c r="E33" s="9">
        <f>IF(Raw!$G33&gt;$C$8,IF(Raw!$Q33&gt;$C$8,IF(Raw!$N33&gt;$C$9,IF(Raw!$N33&lt;$A$9,IF(Raw!$X33&gt;$C$9,IF(Raw!$X33&lt;$A$9,Raw!H33,-999),-999),-999),-999),-999),-999)</f>
        <v>0.78479699999999997</v>
      </c>
      <c r="F33" s="9">
        <f>IF(Raw!$G33&gt;$C$8,IF(Raw!$Q33&gt;$C$8,IF(Raw!$N33&gt;$C$9,IF(Raw!$N33&lt;$A$9,IF(Raw!$X33&gt;$C$9,IF(Raw!$X33&lt;$A$9,Raw!I33,-999),-999),-999),-999),-999),-999)</f>
        <v>1.297984</v>
      </c>
      <c r="G33" s="9">
        <f>Raw!G33</f>
        <v>0.98056600000000005</v>
      </c>
      <c r="H33" s="9">
        <f>IF(Raw!$G33&gt;$C$8,IF(Raw!$Q33&gt;$C$8,IF(Raw!$N33&gt;$C$9,IF(Raw!$N33&lt;$A$9,IF(Raw!$X33&gt;$C$9,IF(Raw!$X33&lt;$A$9,Raw!L33,-999),-999),-999),-999),-999),-999)</f>
        <v>574.1</v>
      </c>
      <c r="I33" s="9">
        <f>IF(Raw!$G33&gt;$C$8,IF(Raw!$Q33&gt;$C$8,IF(Raw!$N33&gt;$C$9,IF(Raw!$N33&lt;$A$9,IF(Raw!$X33&gt;$C$9,IF(Raw!$X33&lt;$A$9,Raw!M33,-999),-999),-999),-999),-999),-999)</f>
        <v>6.9313E-2</v>
      </c>
      <c r="J33" s="9">
        <f>IF(Raw!$G33&gt;$C$8,IF(Raw!$Q33&gt;$C$8,IF(Raw!$N33&gt;$C$9,IF(Raw!$N33&lt;$A$9,IF(Raw!$X33&gt;$C$9,IF(Raw!$X33&lt;$A$9,Raw!N33,-999),-999),-999),-999),-999),-999)</f>
        <v>688</v>
      </c>
      <c r="K33" s="9">
        <f>IF(Raw!$G33&gt;$C$8,IF(Raw!$Q33&gt;$C$8,IF(Raw!$N33&gt;$C$9,IF(Raw!$N33&lt;$A$9,IF(Raw!$X33&gt;$C$9,IF(Raw!$X33&lt;$A$9,Raw!R33,-999),-999),-999),-999),-999),-999)</f>
        <v>0.65051099999999995</v>
      </c>
      <c r="L33" s="9">
        <f>IF(Raw!$G33&gt;$C$8,IF(Raw!$Q33&gt;$C$8,IF(Raw!$N33&gt;$C$9,IF(Raw!$N33&lt;$A$9,IF(Raw!$X33&gt;$C$9,IF(Raw!$X33&lt;$A$9,Raw!S33,-999),-999),-999),-999),-999),-999)</f>
        <v>1.1273420000000001</v>
      </c>
      <c r="M33" s="9">
        <f>Raw!Q33</f>
        <v>0.97738199999999997</v>
      </c>
      <c r="N33" s="9">
        <f>IF(Raw!$G33&gt;$C$8,IF(Raw!$Q33&gt;$C$8,IF(Raw!$N33&gt;$C$9,IF(Raw!$N33&lt;$A$9,IF(Raw!$X33&gt;$C$9,IF(Raw!$X33&lt;$A$9,Raw!V33,-999),-999),-999),-999),-999),-999)</f>
        <v>673.8</v>
      </c>
      <c r="O33" s="9">
        <f>IF(Raw!$G33&gt;$C$8,IF(Raw!$Q33&gt;$C$8,IF(Raw!$N33&gt;$C$9,IF(Raw!$N33&lt;$A$9,IF(Raw!$X33&gt;$C$9,IF(Raw!$X33&lt;$A$9,Raw!W33,-999),-999),-999),-999),-999),-999)</f>
        <v>0.23463400000000001</v>
      </c>
      <c r="P33" s="9">
        <f>IF(Raw!$G33&gt;$C$8,IF(Raw!$Q33&gt;$C$8,IF(Raw!$N33&gt;$C$9,IF(Raw!$N33&lt;$A$9,IF(Raw!$X33&gt;$C$9,IF(Raw!$X33&lt;$A$9,Raw!X33,-999),-999),-999),-999),-999),-999)</f>
        <v>778</v>
      </c>
      <c r="R33" s="9">
        <f t="shared" si="4"/>
        <v>0.51318700000000006</v>
      </c>
      <c r="S33" s="9">
        <f t="shared" si="5"/>
        <v>0.39537236206301468</v>
      </c>
      <c r="T33" s="9">
        <f t="shared" si="6"/>
        <v>0.47683100000000012</v>
      </c>
      <c r="U33" s="9">
        <f t="shared" si="7"/>
        <v>0.4229692497928757</v>
      </c>
      <c r="V33" s="15">
        <f t="shared" si="0"/>
        <v>0</v>
      </c>
      <c r="X33" s="11">
        <f t="shared" si="8"/>
        <v>3.672199999999999E+18</v>
      </c>
      <c r="Y33" s="11">
        <f t="shared" si="9"/>
        <v>5.7409999999999997E-18</v>
      </c>
      <c r="Z33" s="11">
        <f t="shared" si="10"/>
        <v>6.8799999999999992E-4</v>
      </c>
      <c r="AA33" s="16">
        <f t="shared" si="11"/>
        <v>1.4297112682052001E-2</v>
      </c>
      <c r="AB33" s="9">
        <f t="shared" si="1"/>
        <v>0.65732830653729546</v>
      </c>
      <c r="AC33" s="9">
        <f t="shared" si="2"/>
        <v>0.98570288731794808</v>
      </c>
      <c r="AD33" s="15">
        <f t="shared" si="3"/>
        <v>20.780687037866283</v>
      </c>
      <c r="AE33" s="3">
        <f t="shared" si="12"/>
        <v>691.21639999999979</v>
      </c>
      <c r="AF33" s="2">
        <f t="shared" si="13"/>
        <v>0.25</v>
      </c>
      <c r="AG33" s="9">
        <f t="shared" si="14"/>
        <v>6.7612243127591056E-3</v>
      </c>
      <c r="AH33" s="2">
        <f t="shared" si="15"/>
        <v>0.32717212578226379</v>
      </c>
    </row>
    <row r="34" spans="1:34">
      <c r="A34" s="1">
        <f>Raw!A34</f>
        <v>21</v>
      </c>
      <c r="B34" s="14">
        <f>Raw!B34</f>
        <v>0.45729166666666665</v>
      </c>
      <c r="C34" s="15">
        <f>Raw!C34</f>
        <v>59.2</v>
      </c>
      <c r="D34" s="15">
        <f>IF(C34&gt;0.5,Raw!D34*D$11,-999)</f>
        <v>6.1</v>
      </c>
      <c r="E34" s="9">
        <f>IF(Raw!$G34&gt;$C$8,IF(Raw!$Q34&gt;$C$8,IF(Raw!$N34&gt;$C$9,IF(Raw!$N34&lt;$A$9,IF(Raw!$X34&gt;$C$9,IF(Raw!$X34&lt;$A$9,Raw!H34,-999),-999),-999),-999),-999),-999)</f>
        <v>0.80597200000000002</v>
      </c>
      <c r="F34" s="9">
        <f>IF(Raw!$G34&gt;$C$8,IF(Raw!$Q34&gt;$C$8,IF(Raw!$N34&gt;$C$9,IF(Raw!$N34&lt;$A$9,IF(Raw!$X34&gt;$C$9,IF(Raw!$X34&lt;$A$9,Raw!I34,-999),-999),-999),-999),-999),-999)</f>
        <v>1.3394520000000001</v>
      </c>
      <c r="G34" s="9">
        <f>Raw!G34</f>
        <v>0.98049600000000003</v>
      </c>
      <c r="H34" s="9">
        <f>IF(Raw!$G34&gt;$C$8,IF(Raw!$Q34&gt;$C$8,IF(Raw!$N34&gt;$C$9,IF(Raw!$N34&lt;$A$9,IF(Raw!$X34&gt;$C$9,IF(Raw!$X34&lt;$A$9,Raw!L34,-999),-999),-999),-999),-999),-999)</f>
        <v>608.20000000000005</v>
      </c>
      <c r="I34" s="9">
        <f>IF(Raw!$G34&gt;$C$8,IF(Raw!$Q34&gt;$C$8,IF(Raw!$N34&gt;$C$9,IF(Raw!$N34&lt;$A$9,IF(Raw!$X34&gt;$C$9,IF(Raw!$X34&lt;$A$9,Raw!M34,-999),-999),-999),-999),-999),-999)</f>
        <v>0.134323</v>
      </c>
      <c r="J34" s="9">
        <f>IF(Raw!$G34&gt;$C$8,IF(Raw!$Q34&gt;$C$8,IF(Raw!$N34&gt;$C$9,IF(Raw!$N34&lt;$A$9,IF(Raw!$X34&gt;$C$9,IF(Raw!$X34&lt;$A$9,Raw!N34,-999),-999),-999),-999),-999),-999)</f>
        <v>564</v>
      </c>
      <c r="K34" s="9">
        <f>IF(Raw!$G34&gt;$C$8,IF(Raw!$Q34&gt;$C$8,IF(Raw!$N34&gt;$C$9,IF(Raw!$N34&lt;$A$9,IF(Raw!$X34&gt;$C$9,IF(Raw!$X34&lt;$A$9,Raw!R34,-999),-999),-999),-999),-999),-999)</f>
        <v>0.70415399999999995</v>
      </c>
      <c r="L34" s="9">
        <f>IF(Raw!$G34&gt;$C$8,IF(Raw!$Q34&gt;$C$8,IF(Raw!$N34&gt;$C$9,IF(Raw!$N34&lt;$A$9,IF(Raw!$X34&gt;$C$9,IF(Raw!$X34&lt;$A$9,Raw!S34,-999),-999),-999),-999),-999),-999)</f>
        <v>1.229692</v>
      </c>
      <c r="M34" s="9">
        <f>Raw!Q34</f>
        <v>0.97994999999999999</v>
      </c>
      <c r="N34" s="9">
        <f>IF(Raw!$G34&gt;$C$8,IF(Raw!$Q34&gt;$C$8,IF(Raw!$N34&gt;$C$9,IF(Raw!$N34&lt;$A$9,IF(Raw!$X34&gt;$C$9,IF(Raw!$X34&lt;$A$9,Raw!V34,-999),-999),-999),-999),-999),-999)</f>
        <v>656.8</v>
      </c>
      <c r="O34" s="9">
        <f>IF(Raw!$G34&gt;$C$8,IF(Raw!$Q34&gt;$C$8,IF(Raw!$N34&gt;$C$9,IF(Raw!$N34&lt;$A$9,IF(Raw!$X34&gt;$C$9,IF(Raw!$X34&lt;$A$9,Raw!W34,-999),-999),-999),-999),-999),-999)</f>
        <v>0.14408000000000001</v>
      </c>
      <c r="P34" s="9">
        <f>IF(Raw!$G34&gt;$C$8,IF(Raw!$Q34&gt;$C$8,IF(Raw!$N34&gt;$C$9,IF(Raw!$N34&lt;$A$9,IF(Raw!$X34&gt;$C$9,IF(Raw!$X34&lt;$A$9,Raw!X34,-999),-999),-999),-999),-999),-999)</f>
        <v>1584</v>
      </c>
      <c r="R34" s="9">
        <f t="shared" si="4"/>
        <v>0.53348000000000007</v>
      </c>
      <c r="S34" s="9">
        <f t="shared" si="5"/>
        <v>0.3982822826051251</v>
      </c>
      <c r="T34" s="9">
        <f t="shared" si="6"/>
        <v>0.52553800000000006</v>
      </c>
      <c r="U34" s="9">
        <f t="shared" si="7"/>
        <v>0.42737368381676066</v>
      </c>
      <c r="V34" s="15">
        <f t="shared" si="0"/>
        <v>0</v>
      </c>
      <c r="X34" s="11">
        <f t="shared" si="8"/>
        <v>3.672199999999999E+18</v>
      </c>
      <c r="Y34" s="11">
        <f t="shared" si="9"/>
        <v>6.0820000000000005E-18</v>
      </c>
      <c r="Z34" s="11">
        <f t="shared" si="10"/>
        <v>5.6399999999999994E-4</v>
      </c>
      <c r="AA34" s="16">
        <f t="shared" si="11"/>
        <v>1.2439857337241855E-2</v>
      </c>
      <c r="AB34" s="9">
        <f t="shared" si="1"/>
        <v>0.71069161774529932</v>
      </c>
      <c r="AC34" s="9">
        <f t="shared" si="2"/>
        <v>0.98756014266275827</v>
      </c>
      <c r="AD34" s="15">
        <f t="shared" si="3"/>
        <v>22.056484640499747</v>
      </c>
      <c r="AE34" s="3">
        <f t="shared" si="12"/>
        <v>732.27279999999985</v>
      </c>
      <c r="AF34" s="2">
        <f t="shared" si="13"/>
        <v>0.25</v>
      </c>
      <c r="AG34" s="9">
        <f t="shared" si="14"/>
        <v>7.2510469945062895E-3</v>
      </c>
      <c r="AH34" s="2">
        <f t="shared" si="15"/>
        <v>0.35087439043589697</v>
      </c>
    </row>
    <row r="35" spans="1:34">
      <c r="A35" s="1">
        <f>Raw!A35</f>
        <v>22</v>
      </c>
      <c r="B35" s="14">
        <f>Raw!B35</f>
        <v>0.45733796296296297</v>
      </c>
      <c r="C35" s="15">
        <f>Raw!C35</f>
        <v>58.1</v>
      </c>
      <c r="D35" s="15">
        <f>IF(C35&gt;0.5,Raw!D35*D$11,-999)</f>
        <v>7.8</v>
      </c>
      <c r="E35" s="9">
        <f>IF(Raw!$G35&gt;$C$8,IF(Raw!$Q35&gt;$C$8,IF(Raw!$N35&gt;$C$9,IF(Raw!$N35&lt;$A$9,IF(Raw!$X35&gt;$C$9,IF(Raw!$X35&lt;$A$9,Raw!H35,-999),-999),-999),-999),-999),-999)</f>
        <v>0.82502900000000001</v>
      </c>
      <c r="F35" s="9">
        <f>IF(Raw!$G35&gt;$C$8,IF(Raw!$Q35&gt;$C$8,IF(Raw!$N35&gt;$C$9,IF(Raw!$N35&lt;$A$9,IF(Raw!$X35&gt;$C$9,IF(Raw!$X35&lt;$A$9,Raw!I35,-999),-999),-999),-999),-999),-999)</f>
        <v>1.3600779999999999</v>
      </c>
      <c r="G35" s="9">
        <f>Raw!G35</f>
        <v>0.97977099999999995</v>
      </c>
      <c r="H35" s="9">
        <f>IF(Raw!$G35&gt;$C$8,IF(Raw!$Q35&gt;$C$8,IF(Raw!$N35&gt;$C$9,IF(Raw!$N35&lt;$A$9,IF(Raw!$X35&gt;$C$9,IF(Raw!$X35&lt;$A$9,Raw!L35,-999),-999),-999),-999),-999),-999)</f>
        <v>601.70000000000005</v>
      </c>
      <c r="I35" s="9">
        <f>IF(Raw!$G35&gt;$C$8,IF(Raw!$Q35&gt;$C$8,IF(Raw!$N35&gt;$C$9,IF(Raw!$N35&lt;$A$9,IF(Raw!$X35&gt;$C$9,IF(Raw!$X35&lt;$A$9,Raw!M35,-999),-999),-999),-999),-999),-999)</f>
        <v>0.19028900000000001</v>
      </c>
      <c r="J35" s="9">
        <f>IF(Raw!$G35&gt;$C$8,IF(Raw!$Q35&gt;$C$8,IF(Raw!$N35&gt;$C$9,IF(Raw!$N35&lt;$A$9,IF(Raw!$X35&gt;$C$9,IF(Raw!$X35&lt;$A$9,Raw!N35,-999),-999),-999),-999),-999),-999)</f>
        <v>546</v>
      </c>
      <c r="K35" s="9">
        <f>IF(Raw!$G35&gt;$C$8,IF(Raw!$Q35&gt;$C$8,IF(Raw!$N35&gt;$C$9,IF(Raw!$N35&lt;$A$9,IF(Raw!$X35&gt;$C$9,IF(Raw!$X35&lt;$A$9,Raw!R35,-999),-999),-999),-999),-999),-999)</f>
        <v>0.68191199999999996</v>
      </c>
      <c r="L35" s="9">
        <f>IF(Raw!$G35&gt;$C$8,IF(Raw!$Q35&gt;$C$8,IF(Raw!$N35&gt;$C$9,IF(Raw!$N35&lt;$A$9,IF(Raw!$X35&gt;$C$9,IF(Raw!$X35&lt;$A$9,Raw!S35,-999),-999),-999),-999),-999),-999)</f>
        <v>1.16618</v>
      </c>
      <c r="M35" s="9">
        <f>Raw!Q35</f>
        <v>0.98100100000000001</v>
      </c>
      <c r="N35" s="9">
        <f>IF(Raw!$G35&gt;$C$8,IF(Raw!$Q35&gt;$C$8,IF(Raw!$N35&gt;$C$9,IF(Raw!$N35&lt;$A$9,IF(Raw!$X35&gt;$C$9,IF(Raw!$X35&lt;$A$9,Raw!V35,-999),-999),-999),-999),-999),-999)</f>
        <v>680.3</v>
      </c>
      <c r="O35" s="9">
        <f>IF(Raw!$G35&gt;$C$8,IF(Raw!$Q35&gt;$C$8,IF(Raw!$N35&gt;$C$9,IF(Raw!$N35&lt;$A$9,IF(Raw!$X35&gt;$C$9,IF(Raw!$X35&lt;$A$9,Raw!W35,-999),-999),-999),-999),-999),-999)</f>
        <v>0.18540999999999999</v>
      </c>
      <c r="P35" s="9">
        <f>IF(Raw!$G35&gt;$C$8,IF(Raw!$Q35&gt;$C$8,IF(Raw!$N35&gt;$C$9,IF(Raw!$N35&lt;$A$9,IF(Raw!$X35&gt;$C$9,IF(Raw!$X35&lt;$A$9,Raw!X35,-999),-999),-999),-999),-999),-999)</f>
        <v>1066</v>
      </c>
      <c r="R35" s="9">
        <f t="shared" si="4"/>
        <v>0.53504899999999989</v>
      </c>
      <c r="S35" s="9">
        <f t="shared" si="5"/>
        <v>0.39339581994562073</v>
      </c>
      <c r="T35" s="9">
        <f t="shared" si="6"/>
        <v>0.48426800000000003</v>
      </c>
      <c r="U35" s="9">
        <f t="shared" si="7"/>
        <v>0.41526007991905195</v>
      </c>
      <c r="V35" s="15">
        <f t="shared" si="0"/>
        <v>0</v>
      </c>
      <c r="X35" s="11">
        <f t="shared" si="8"/>
        <v>4.695599999999999E+18</v>
      </c>
      <c r="Y35" s="11">
        <f t="shared" si="9"/>
        <v>6.0170000000000004E-18</v>
      </c>
      <c r="Z35" s="11">
        <f t="shared" si="10"/>
        <v>5.4599999999999994E-4</v>
      </c>
      <c r="AA35" s="16">
        <f t="shared" si="11"/>
        <v>1.5192012550138349E-2</v>
      </c>
      <c r="AB35" s="9">
        <f t="shared" si="1"/>
        <v>0.68926900553363035</v>
      </c>
      <c r="AC35" s="9">
        <f t="shared" si="2"/>
        <v>0.98480798744986164</v>
      </c>
      <c r="AD35" s="15">
        <f t="shared" si="3"/>
        <v>27.824198809777201</v>
      </c>
      <c r="AE35" s="3">
        <f t="shared" si="12"/>
        <v>724.44679999999983</v>
      </c>
      <c r="AF35" s="2">
        <f t="shared" si="13"/>
        <v>0.25</v>
      </c>
      <c r="AG35" s="9">
        <f t="shared" si="14"/>
        <v>8.8879069395628243E-3</v>
      </c>
      <c r="AH35" s="2">
        <f t="shared" si="15"/>
        <v>0.43008119131386491</v>
      </c>
    </row>
    <row r="36" spans="1:34">
      <c r="A36" s="1">
        <f>Raw!A36</f>
        <v>23</v>
      </c>
      <c r="B36" s="14">
        <f>Raw!B36</f>
        <v>0.45739583333333328</v>
      </c>
      <c r="C36" s="15">
        <f>Raw!C36</f>
        <v>57.2</v>
      </c>
      <c r="D36" s="15">
        <f>IF(C36&gt;0.5,Raw!D36*D$11,-999)</f>
        <v>6.9</v>
      </c>
      <c r="E36" s="9">
        <f>IF(Raw!$G36&gt;$C$8,IF(Raw!$Q36&gt;$C$8,IF(Raw!$N36&gt;$C$9,IF(Raw!$N36&lt;$A$9,IF(Raw!$X36&gt;$C$9,IF(Raw!$X36&lt;$A$9,Raw!H36,-999),-999),-999),-999),-999),-999)</f>
        <v>0.82753200000000005</v>
      </c>
      <c r="F36" s="9">
        <f>IF(Raw!$G36&gt;$C$8,IF(Raw!$Q36&gt;$C$8,IF(Raw!$N36&gt;$C$9,IF(Raw!$N36&lt;$A$9,IF(Raw!$X36&gt;$C$9,IF(Raw!$X36&lt;$A$9,Raw!I36,-999),-999),-999),-999),-999),-999)</f>
        <v>1.372978</v>
      </c>
      <c r="G36" s="9">
        <f>Raw!G36</f>
        <v>0.979209</v>
      </c>
      <c r="H36" s="9">
        <f>IF(Raw!$G36&gt;$C$8,IF(Raw!$Q36&gt;$C$8,IF(Raw!$N36&gt;$C$9,IF(Raw!$N36&lt;$A$9,IF(Raw!$X36&gt;$C$9,IF(Raw!$X36&lt;$A$9,Raw!L36,-999),-999),-999),-999),-999),-999)</f>
        <v>618.70000000000005</v>
      </c>
      <c r="I36" s="9">
        <f>IF(Raw!$G36&gt;$C$8,IF(Raw!$Q36&gt;$C$8,IF(Raw!$N36&gt;$C$9,IF(Raw!$N36&lt;$A$9,IF(Raw!$X36&gt;$C$9,IF(Raw!$X36&lt;$A$9,Raw!M36,-999),-999),-999),-999),-999),-999)</f>
        <v>0.13920199999999999</v>
      </c>
      <c r="J36" s="9">
        <f>IF(Raw!$G36&gt;$C$8,IF(Raw!$Q36&gt;$C$8,IF(Raw!$N36&gt;$C$9,IF(Raw!$N36&lt;$A$9,IF(Raw!$X36&gt;$C$9,IF(Raw!$X36&lt;$A$9,Raw!N36,-999),-999),-999),-999),-999),-999)</f>
        <v>635</v>
      </c>
      <c r="K36" s="9">
        <f>IF(Raw!$G36&gt;$C$8,IF(Raw!$Q36&gt;$C$8,IF(Raw!$N36&gt;$C$9,IF(Raw!$N36&lt;$A$9,IF(Raw!$X36&gt;$C$9,IF(Raw!$X36&lt;$A$9,Raw!R36,-999),-999),-999),-999),-999),-999)</f>
        <v>0.69135500000000005</v>
      </c>
      <c r="L36" s="9">
        <f>IF(Raw!$G36&gt;$C$8,IF(Raw!$Q36&gt;$C$8,IF(Raw!$N36&gt;$C$9,IF(Raw!$N36&lt;$A$9,IF(Raw!$X36&gt;$C$9,IF(Raw!$X36&lt;$A$9,Raw!S36,-999),-999),-999),-999),-999),-999)</f>
        <v>1.2165170000000001</v>
      </c>
      <c r="M36" s="9">
        <f>Raw!Q36</f>
        <v>0.97872199999999998</v>
      </c>
      <c r="N36" s="9">
        <f>IF(Raw!$G36&gt;$C$8,IF(Raw!$Q36&gt;$C$8,IF(Raw!$N36&gt;$C$9,IF(Raw!$N36&lt;$A$9,IF(Raw!$X36&gt;$C$9,IF(Raw!$X36&lt;$A$9,Raw!V36,-999),-999),-999),-999),-999),-999)</f>
        <v>676.3</v>
      </c>
      <c r="O36" s="9">
        <f>IF(Raw!$G36&gt;$C$8,IF(Raw!$Q36&gt;$C$8,IF(Raw!$N36&gt;$C$9,IF(Raw!$N36&lt;$A$9,IF(Raw!$X36&gt;$C$9,IF(Raw!$X36&lt;$A$9,Raw!W36,-999),-999),-999),-999),-999),-999)</f>
        <v>0.25228400000000001</v>
      </c>
      <c r="P36" s="9">
        <f>IF(Raw!$G36&gt;$C$8,IF(Raw!$Q36&gt;$C$8,IF(Raw!$N36&gt;$C$9,IF(Raw!$N36&lt;$A$9,IF(Raw!$X36&gt;$C$9,IF(Raw!$X36&lt;$A$9,Raw!X36,-999),-999),-999),-999),-999),-999)</f>
        <v>1292</v>
      </c>
      <c r="R36" s="9">
        <f t="shared" si="4"/>
        <v>0.54544599999999999</v>
      </c>
      <c r="S36" s="9">
        <f t="shared" si="5"/>
        <v>0.39727220683798281</v>
      </c>
      <c r="T36" s="9">
        <f t="shared" si="6"/>
        <v>0.52516200000000002</v>
      </c>
      <c r="U36" s="9">
        <f t="shared" si="7"/>
        <v>0.43169310416541651</v>
      </c>
      <c r="V36" s="15">
        <f t="shared" si="0"/>
        <v>0</v>
      </c>
      <c r="X36" s="11">
        <f t="shared" si="8"/>
        <v>4.153799999999999E+18</v>
      </c>
      <c r="Y36" s="11">
        <f t="shared" si="9"/>
        <v>6.1870000000000003E-18</v>
      </c>
      <c r="Z36" s="11">
        <f t="shared" si="10"/>
        <v>6.3499999999999993E-4</v>
      </c>
      <c r="AA36" s="16">
        <f t="shared" si="11"/>
        <v>1.6057180307234471E-2</v>
      </c>
      <c r="AB36" s="9">
        <f t="shared" si="1"/>
        <v>0.69978762092450797</v>
      </c>
      <c r="AC36" s="9">
        <f t="shared" si="2"/>
        <v>0.98394281969276542</v>
      </c>
      <c r="AD36" s="15">
        <f t="shared" si="3"/>
        <v>25.286898121629093</v>
      </c>
      <c r="AE36" s="3">
        <f t="shared" si="12"/>
        <v>744.91479999999979</v>
      </c>
      <c r="AF36" s="2">
        <f t="shared" si="13"/>
        <v>0.25</v>
      </c>
      <c r="AG36" s="9">
        <f t="shared" si="14"/>
        <v>8.3970611883390032E-3</v>
      </c>
      <c r="AH36" s="2">
        <f t="shared" si="15"/>
        <v>0.40632942086068846</v>
      </c>
    </row>
    <row r="37" spans="1:34">
      <c r="A37" s="1">
        <f>Raw!A37</f>
        <v>24</v>
      </c>
      <c r="B37" s="14">
        <f>Raw!B37</f>
        <v>0.4574421296296296</v>
      </c>
      <c r="C37" s="15">
        <f>Raw!C37</f>
        <v>55.5</v>
      </c>
      <c r="D37" s="15">
        <f>IF(C37&gt;0.5,Raw!D37*D$11,-999)</f>
        <v>8.6999999999999993</v>
      </c>
      <c r="E37" s="9">
        <f>IF(Raw!$G37&gt;$C$8,IF(Raw!$Q37&gt;$C$8,IF(Raw!$N37&gt;$C$9,IF(Raw!$N37&lt;$A$9,IF(Raw!$X37&gt;$C$9,IF(Raw!$X37&lt;$A$9,Raw!H37,-999),-999),-999),-999),-999),-999)</f>
        <v>0.82421699999999998</v>
      </c>
      <c r="F37" s="9">
        <f>IF(Raw!$G37&gt;$C$8,IF(Raw!$Q37&gt;$C$8,IF(Raw!$N37&gt;$C$9,IF(Raw!$N37&lt;$A$9,IF(Raw!$X37&gt;$C$9,IF(Raw!$X37&lt;$A$9,Raw!I37,-999),-999),-999),-999),-999),-999)</f>
        <v>1.3454120000000001</v>
      </c>
      <c r="G37" s="9">
        <f>Raw!G37</f>
        <v>0.97394400000000003</v>
      </c>
      <c r="H37" s="9">
        <f>IF(Raw!$G37&gt;$C$8,IF(Raw!$Q37&gt;$C$8,IF(Raw!$N37&gt;$C$9,IF(Raw!$N37&lt;$A$9,IF(Raw!$X37&gt;$C$9,IF(Raw!$X37&lt;$A$9,Raw!L37,-999),-999),-999),-999),-999),-999)</f>
        <v>614.70000000000005</v>
      </c>
      <c r="I37" s="9">
        <f>IF(Raw!$G37&gt;$C$8,IF(Raw!$Q37&gt;$C$8,IF(Raw!$N37&gt;$C$9,IF(Raw!$N37&lt;$A$9,IF(Raw!$X37&gt;$C$9,IF(Raw!$X37&lt;$A$9,Raw!M37,-999),-999),-999),-999),-999),-999)</f>
        <v>0.17751700000000001</v>
      </c>
      <c r="J37" s="9">
        <f>IF(Raw!$G37&gt;$C$8,IF(Raw!$Q37&gt;$C$8,IF(Raw!$N37&gt;$C$9,IF(Raw!$N37&lt;$A$9,IF(Raw!$X37&gt;$C$9,IF(Raw!$X37&lt;$A$9,Raw!N37,-999),-999),-999),-999),-999),-999)</f>
        <v>627</v>
      </c>
      <c r="K37" s="9">
        <f>IF(Raw!$G37&gt;$C$8,IF(Raw!$Q37&gt;$C$8,IF(Raw!$N37&gt;$C$9,IF(Raw!$N37&lt;$A$9,IF(Raw!$X37&gt;$C$9,IF(Raw!$X37&lt;$A$9,Raw!R37,-999),-999),-999),-999),-999),-999)</f>
        <v>0.69891700000000001</v>
      </c>
      <c r="L37" s="9">
        <f>IF(Raw!$G37&gt;$C$8,IF(Raw!$Q37&gt;$C$8,IF(Raw!$N37&gt;$C$9,IF(Raw!$N37&lt;$A$9,IF(Raw!$X37&gt;$C$9,IF(Raw!$X37&lt;$A$9,Raw!S37,-999),-999),-999),-999),-999),-999)</f>
        <v>1.2209159999999999</v>
      </c>
      <c r="M37" s="9">
        <f>Raw!Q37</f>
        <v>0.98289099999999996</v>
      </c>
      <c r="N37" s="9">
        <f>IF(Raw!$G37&gt;$C$8,IF(Raw!$Q37&gt;$C$8,IF(Raw!$N37&gt;$C$9,IF(Raw!$N37&lt;$A$9,IF(Raw!$X37&gt;$C$9,IF(Raw!$X37&lt;$A$9,Raw!V37,-999),-999),-999),-999),-999),-999)</f>
        <v>676.3</v>
      </c>
      <c r="O37" s="9">
        <f>IF(Raw!$G37&gt;$C$8,IF(Raw!$Q37&gt;$C$8,IF(Raw!$N37&gt;$C$9,IF(Raw!$N37&lt;$A$9,IF(Raw!$X37&gt;$C$9,IF(Raw!$X37&lt;$A$9,Raw!W37,-999),-999),-999),-999),-999),-999)</f>
        <v>0.33006600000000003</v>
      </c>
      <c r="P37" s="9">
        <f>IF(Raw!$G37&gt;$C$8,IF(Raw!$Q37&gt;$C$8,IF(Raw!$N37&gt;$C$9,IF(Raw!$N37&lt;$A$9,IF(Raw!$X37&gt;$C$9,IF(Raw!$X37&lt;$A$9,Raw!X37,-999),-999),-999),-999),-999),-999)</f>
        <v>941</v>
      </c>
      <c r="R37" s="9">
        <f t="shared" si="4"/>
        <v>0.52119500000000007</v>
      </c>
      <c r="S37" s="9">
        <f t="shared" si="5"/>
        <v>0.38738691196451353</v>
      </c>
      <c r="T37" s="9">
        <f t="shared" si="6"/>
        <v>0.52199899999999988</v>
      </c>
      <c r="U37" s="9">
        <f t="shared" si="7"/>
        <v>0.4275470220719525</v>
      </c>
      <c r="V37" s="15">
        <f t="shared" si="0"/>
        <v>0</v>
      </c>
      <c r="X37" s="11">
        <f t="shared" si="8"/>
        <v>5.237399999999999E+18</v>
      </c>
      <c r="Y37" s="11">
        <f t="shared" si="9"/>
        <v>6.1470000000000005E-18</v>
      </c>
      <c r="Z37" s="11">
        <f t="shared" si="10"/>
        <v>6.2699999999999995E-4</v>
      </c>
      <c r="AA37" s="16">
        <f t="shared" si="11"/>
        <v>1.9786419524235519E-2</v>
      </c>
      <c r="AB37" s="9">
        <f t="shared" si="1"/>
        <v>0.70924549120523139</v>
      </c>
      <c r="AC37" s="9">
        <f t="shared" si="2"/>
        <v>0.98021358047576457</v>
      </c>
      <c r="AD37" s="15">
        <f t="shared" si="3"/>
        <v>31.557287917441023</v>
      </c>
      <c r="AE37" s="3">
        <f t="shared" si="12"/>
        <v>740.09879999999987</v>
      </c>
      <c r="AF37" s="2">
        <f t="shared" si="13"/>
        <v>0.25</v>
      </c>
      <c r="AG37" s="9">
        <f t="shared" si="14"/>
        <v>1.0378634210591627E-2</v>
      </c>
      <c r="AH37" s="2">
        <f t="shared" si="15"/>
        <v>0.50221670814677066</v>
      </c>
    </row>
    <row r="38" spans="1:34">
      <c r="A38" s="1">
        <f>Raw!A38</f>
        <v>25</v>
      </c>
      <c r="B38" s="14">
        <f>Raw!B38</f>
        <v>0.45750000000000002</v>
      </c>
      <c r="C38" s="15">
        <f>Raw!C38</f>
        <v>54.6</v>
      </c>
      <c r="D38" s="15">
        <f>IF(C38&gt;0.5,Raw!D38*D$11,-999)</f>
        <v>8.6999999999999993</v>
      </c>
      <c r="E38" s="9">
        <f>IF(Raw!$G38&gt;$C$8,IF(Raw!$Q38&gt;$C$8,IF(Raw!$N38&gt;$C$9,IF(Raw!$N38&lt;$A$9,IF(Raw!$X38&gt;$C$9,IF(Raw!$X38&lt;$A$9,Raw!H38,-999),-999),-999),-999),-999),-999)</f>
        <v>0.82267999999999997</v>
      </c>
      <c r="F38" s="9">
        <f>IF(Raw!$G38&gt;$C$8,IF(Raw!$Q38&gt;$C$8,IF(Raw!$N38&gt;$C$9,IF(Raw!$N38&lt;$A$9,IF(Raw!$X38&gt;$C$9,IF(Raw!$X38&lt;$A$9,Raw!I38,-999),-999),-999),-999),-999),-999)</f>
        <v>1.4181859999999999</v>
      </c>
      <c r="G38" s="9">
        <f>Raw!G38</f>
        <v>0.98168200000000005</v>
      </c>
      <c r="H38" s="9">
        <f>IF(Raw!$G38&gt;$C$8,IF(Raw!$Q38&gt;$C$8,IF(Raw!$N38&gt;$C$9,IF(Raw!$N38&lt;$A$9,IF(Raw!$X38&gt;$C$9,IF(Raw!$X38&lt;$A$9,Raw!L38,-999),-999),-999),-999),-999),-999)</f>
        <v>621.20000000000005</v>
      </c>
      <c r="I38" s="9">
        <f>IF(Raw!$G38&gt;$C$8,IF(Raw!$Q38&gt;$C$8,IF(Raw!$N38&gt;$C$9,IF(Raw!$N38&lt;$A$9,IF(Raw!$X38&gt;$C$9,IF(Raw!$X38&lt;$A$9,Raw!M38,-999),-999),-999),-999),-999),-999)</f>
        <v>0.22674</v>
      </c>
      <c r="J38" s="9">
        <f>IF(Raw!$G38&gt;$C$8,IF(Raw!$Q38&gt;$C$8,IF(Raw!$N38&gt;$C$9,IF(Raw!$N38&lt;$A$9,IF(Raw!$X38&gt;$C$9,IF(Raw!$X38&lt;$A$9,Raw!N38,-999),-999),-999),-999),-999),-999)</f>
        <v>620</v>
      </c>
      <c r="K38" s="9">
        <f>IF(Raw!$G38&gt;$C$8,IF(Raw!$Q38&gt;$C$8,IF(Raw!$N38&gt;$C$9,IF(Raw!$N38&lt;$A$9,IF(Raw!$X38&gt;$C$9,IF(Raw!$X38&lt;$A$9,Raw!R38,-999),-999),-999),-999),-999),-999)</f>
        <v>0.66363399999999995</v>
      </c>
      <c r="L38" s="9">
        <f>IF(Raw!$G38&gt;$C$8,IF(Raw!$Q38&gt;$C$8,IF(Raw!$N38&gt;$C$9,IF(Raw!$N38&lt;$A$9,IF(Raw!$X38&gt;$C$9,IF(Raw!$X38&lt;$A$9,Raw!S38,-999),-999),-999),-999),-999),-999)</f>
        <v>1.190901</v>
      </c>
      <c r="M38" s="9">
        <f>Raw!Q38</f>
        <v>0.98025200000000001</v>
      </c>
      <c r="N38" s="9">
        <f>IF(Raw!$G38&gt;$C$8,IF(Raw!$Q38&gt;$C$8,IF(Raw!$N38&gt;$C$9,IF(Raw!$N38&lt;$A$9,IF(Raw!$X38&gt;$C$9,IF(Raw!$X38&lt;$A$9,Raw!V38,-999),-999),-999),-999),-999),-999)</f>
        <v>690.9</v>
      </c>
      <c r="O38" s="9">
        <f>IF(Raw!$G38&gt;$C$8,IF(Raw!$Q38&gt;$C$8,IF(Raw!$N38&gt;$C$9,IF(Raw!$N38&lt;$A$9,IF(Raw!$X38&gt;$C$9,IF(Raw!$X38&lt;$A$9,Raw!W38,-999),-999),-999),-999),-999),-999)</f>
        <v>0.20305999999999999</v>
      </c>
      <c r="P38" s="9">
        <f>IF(Raw!$G38&gt;$C$8,IF(Raw!$Q38&gt;$C$8,IF(Raw!$N38&gt;$C$9,IF(Raw!$N38&lt;$A$9,IF(Raw!$X38&gt;$C$9,IF(Raw!$X38&lt;$A$9,Raw!X38,-999),-999),-999),-999),-999),-999)</f>
        <v>1246</v>
      </c>
      <c r="R38" s="9">
        <f t="shared" si="4"/>
        <v>0.59550599999999998</v>
      </c>
      <c r="S38" s="9">
        <f t="shared" si="5"/>
        <v>0.41990683873624474</v>
      </c>
      <c r="T38" s="9">
        <f t="shared" si="6"/>
        <v>0.52726700000000004</v>
      </c>
      <c r="U38" s="9">
        <f t="shared" si="7"/>
        <v>0.44274629041372882</v>
      </c>
      <c r="V38" s="15">
        <f t="shared" si="0"/>
        <v>0</v>
      </c>
      <c r="X38" s="11">
        <f t="shared" si="8"/>
        <v>5.237399999999999E+18</v>
      </c>
      <c r="Y38" s="11">
        <f t="shared" si="9"/>
        <v>6.2119999999999998E-18</v>
      </c>
      <c r="Z38" s="11">
        <f t="shared" si="10"/>
        <v>6.2E-4</v>
      </c>
      <c r="AA38" s="16">
        <f t="shared" si="11"/>
        <v>1.9772686480774352E-2</v>
      </c>
      <c r="AB38" s="9">
        <f t="shared" si="1"/>
        <v>0.67405948508265845</v>
      </c>
      <c r="AC38" s="9">
        <f t="shared" si="2"/>
        <v>0.98022731351922554</v>
      </c>
      <c r="AD38" s="15">
        <f t="shared" si="3"/>
        <v>31.891429807700565</v>
      </c>
      <c r="AE38" s="3">
        <f t="shared" si="12"/>
        <v>747.92479999999978</v>
      </c>
      <c r="AF38" s="2">
        <f t="shared" si="13"/>
        <v>0.25</v>
      </c>
      <c r="AG38" s="9">
        <f t="shared" si="14"/>
        <v>1.0861394033345571E-2</v>
      </c>
      <c r="AH38" s="2">
        <f t="shared" si="15"/>
        <v>0.52557720472941138</v>
      </c>
    </row>
    <row r="39" spans="1:34">
      <c r="A39" s="1">
        <f>Raw!A39</f>
        <v>26</v>
      </c>
      <c r="B39" s="14">
        <f>Raw!B39</f>
        <v>0.45754629629629634</v>
      </c>
      <c r="C39" s="15">
        <f>Raw!C39</f>
        <v>53.9</v>
      </c>
      <c r="D39" s="15">
        <f>IF(C39&gt;0.5,Raw!D39*D$11,-999)</f>
        <v>8.6999999999999993</v>
      </c>
      <c r="E39" s="9">
        <f>IF(Raw!$G39&gt;$C$8,IF(Raw!$Q39&gt;$C$8,IF(Raw!$N39&gt;$C$9,IF(Raw!$N39&lt;$A$9,IF(Raw!$X39&gt;$C$9,IF(Raw!$X39&lt;$A$9,Raw!H39,-999),-999),-999),-999),-999),-999)</f>
        <v>0.86327500000000001</v>
      </c>
      <c r="F39" s="9">
        <f>IF(Raw!$G39&gt;$C$8,IF(Raw!$Q39&gt;$C$8,IF(Raw!$N39&gt;$C$9,IF(Raw!$N39&lt;$A$9,IF(Raw!$X39&gt;$C$9,IF(Raw!$X39&lt;$A$9,Raw!I39,-999),-999),-999),-999),-999),-999)</f>
        <v>1.4377409999999999</v>
      </c>
      <c r="G39" s="9">
        <f>Raw!G39</f>
        <v>0.98260700000000001</v>
      </c>
      <c r="H39" s="9">
        <f>IF(Raw!$G39&gt;$C$8,IF(Raw!$Q39&gt;$C$8,IF(Raw!$N39&gt;$C$9,IF(Raw!$N39&lt;$A$9,IF(Raw!$X39&gt;$C$9,IF(Raw!$X39&lt;$A$9,Raw!L39,-999),-999),-999),-999),-999),-999)</f>
        <v>593.70000000000005</v>
      </c>
      <c r="I39" s="9">
        <f>IF(Raw!$G39&gt;$C$8,IF(Raw!$Q39&gt;$C$8,IF(Raw!$N39&gt;$C$9,IF(Raw!$N39&lt;$A$9,IF(Raw!$X39&gt;$C$9,IF(Raw!$X39&lt;$A$9,Raw!M39,-999),-999),-999),-999),-999),-999)</f>
        <v>9.7871E-2</v>
      </c>
      <c r="J39" s="9">
        <f>IF(Raw!$G39&gt;$C$8,IF(Raw!$Q39&gt;$C$8,IF(Raw!$N39&gt;$C$9,IF(Raw!$N39&lt;$A$9,IF(Raw!$X39&gt;$C$9,IF(Raw!$X39&lt;$A$9,Raw!N39,-999),-999),-999),-999),-999),-999)</f>
        <v>510</v>
      </c>
      <c r="K39" s="9">
        <f>IF(Raw!$G39&gt;$C$8,IF(Raw!$Q39&gt;$C$8,IF(Raw!$N39&gt;$C$9,IF(Raw!$N39&lt;$A$9,IF(Raw!$X39&gt;$C$9,IF(Raw!$X39&lt;$A$9,Raw!R39,-999),-999),-999),-999),-999),-999)</f>
        <v>0.63097999999999999</v>
      </c>
      <c r="L39" s="9">
        <f>IF(Raw!$G39&gt;$C$8,IF(Raw!$Q39&gt;$C$8,IF(Raw!$N39&gt;$C$9,IF(Raw!$N39&lt;$A$9,IF(Raw!$X39&gt;$C$9,IF(Raw!$X39&lt;$A$9,Raw!S39,-999),-999),-999),-999),-999),-999)</f>
        <v>1.148107</v>
      </c>
      <c r="M39" s="9">
        <f>Raw!Q39</f>
        <v>0.97453100000000004</v>
      </c>
      <c r="N39" s="9">
        <f>IF(Raw!$G39&gt;$C$8,IF(Raw!$Q39&gt;$C$8,IF(Raw!$N39&gt;$C$9,IF(Raw!$N39&lt;$A$9,IF(Raw!$X39&gt;$C$9,IF(Raw!$X39&lt;$A$9,Raw!V39,-999),-999),-999),-999),-999),-999)</f>
        <v>656.8</v>
      </c>
      <c r="O39" s="9">
        <f>IF(Raw!$G39&gt;$C$8,IF(Raw!$Q39&gt;$C$8,IF(Raw!$N39&gt;$C$9,IF(Raw!$N39&lt;$A$9,IF(Raw!$X39&gt;$C$9,IF(Raw!$X39&lt;$A$9,Raw!W39,-999),-999),-999),-999),-999),-999)</f>
        <v>7.7205999999999997E-2</v>
      </c>
      <c r="P39" s="9">
        <f>IF(Raw!$G39&gt;$C$8,IF(Raw!$Q39&gt;$C$8,IF(Raw!$N39&gt;$C$9,IF(Raw!$N39&lt;$A$9,IF(Raw!$X39&gt;$C$9,IF(Raw!$X39&lt;$A$9,Raw!X39,-999),-999),-999),-999),-999),-999)</f>
        <v>1226</v>
      </c>
      <c r="R39" s="9">
        <f t="shared" si="4"/>
        <v>0.57446599999999992</v>
      </c>
      <c r="S39" s="9">
        <f t="shared" si="5"/>
        <v>0.39956153437927966</v>
      </c>
      <c r="T39" s="9">
        <f t="shared" si="6"/>
        <v>0.517127</v>
      </c>
      <c r="U39" s="9">
        <f t="shared" si="7"/>
        <v>0.4504170778507578</v>
      </c>
      <c r="V39" s="15">
        <f t="shared" si="0"/>
        <v>0</v>
      </c>
      <c r="X39" s="11">
        <f t="shared" si="8"/>
        <v>5.237399999999999E+18</v>
      </c>
      <c r="Y39" s="11">
        <f t="shared" si="9"/>
        <v>5.9370000000000001E-18</v>
      </c>
      <c r="Z39" s="11">
        <f t="shared" si="10"/>
        <v>5.0999999999999993E-4</v>
      </c>
      <c r="AA39" s="16">
        <f t="shared" si="11"/>
        <v>1.5610610677242525E-2</v>
      </c>
      <c r="AB39" s="9">
        <f t="shared" si="1"/>
        <v>0.63905266826769036</v>
      </c>
      <c r="AC39" s="9">
        <f t="shared" si="2"/>
        <v>0.98438938932275755</v>
      </c>
      <c r="AD39" s="15">
        <f t="shared" si="3"/>
        <v>30.609040543612799</v>
      </c>
      <c r="AE39" s="3">
        <f t="shared" si="12"/>
        <v>714.81479999999976</v>
      </c>
      <c r="AF39" s="2">
        <f t="shared" si="13"/>
        <v>0.25</v>
      </c>
      <c r="AG39" s="9">
        <f t="shared" si="14"/>
        <v>1.0605257382668806E-2</v>
      </c>
      <c r="AH39" s="2">
        <f t="shared" si="15"/>
        <v>0.51318288550315438</v>
      </c>
    </row>
    <row r="40" spans="1:34">
      <c r="A40" s="1">
        <f>Raw!A40</f>
        <v>27</v>
      </c>
      <c r="B40" s="14">
        <f>Raw!B40</f>
        <v>0.45760416666666665</v>
      </c>
      <c r="C40" s="15">
        <f>Raw!C40</f>
        <v>52.1</v>
      </c>
      <c r="D40" s="15">
        <f>IF(C40&gt;0.5,Raw!D40*D$11,-999)</f>
        <v>9.5</v>
      </c>
      <c r="E40" s="9">
        <f>IF(Raw!$G40&gt;$C$8,IF(Raw!$Q40&gt;$C$8,IF(Raw!$N40&gt;$C$9,IF(Raw!$N40&lt;$A$9,IF(Raw!$X40&gt;$C$9,IF(Raw!$X40&lt;$A$9,Raw!H40,-999),-999),-999),-999),-999),-999)</f>
        <v>0.83368100000000001</v>
      </c>
      <c r="F40" s="9">
        <f>IF(Raw!$G40&gt;$C$8,IF(Raw!$Q40&gt;$C$8,IF(Raw!$N40&gt;$C$9,IF(Raw!$N40&lt;$A$9,IF(Raw!$X40&gt;$C$9,IF(Raw!$X40&lt;$A$9,Raw!I40,-999),-999),-999),-999),-999),-999)</f>
        <v>1.3635360000000001</v>
      </c>
      <c r="G40" s="9">
        <f>Raw!G40</f>
        <v>0.97691399999999995</v>
      </c>
      <c r="H40" s="9">
        <f>IF(Raw!$G40&gt;$C$8,IF(Raw!$Q40&gt;$C$8,IF(Raw!$N40&gt;$C$9,IF(Raw!$N40&lt;$A$9,IF(Raw!$X40&gt;$C$9,IF(Raw!$X40&lt;$A$9,Raw!L40,-999),-999),-999),-999),-999),-999)</f>
        <v>642.29999999999995</v>
      </c>
      <c r="I40" s="9">
        <f>IF(Raw!$G40&gt;$C$8,IF(Raw!$Q40&gt;$C$8,IF(Raw!$N40&gt;$C$9,IF(Raw!$N40&lt;$A$9,IF(Raw!$X40&gt;$C$9,IF(Raw!$X40&lt;$A$9,Raw!M40,-999),-999),-999),-999),-999),-999)</f>
        <v>0.13920199999999999</v>
      </c>
      <c r="J40" s="9">
        <f>IF(Raw!$G40&gt;$C$8,IF(Raw!$Q40&gt;$C$8,IF(Raw!$N40&gt;$C$9,IF(Raw!$N40&lt;$A$9,IF(Raw!$X40&gt;$C$9,IF(Raw!$X40&lt;$A$9,Raw!N40,-999),-999),-999),-999),-999),-999)</f>
        <v>813</v>
      </c>
      <c r="K40" s="9">
        <f>IF(Raw!$G40&gt;$C$8,IF(Raw!$Q40&gt;$C$8,IF(Raw!$N40&gt;$C$9,IF(Raw!$N40&lt;$A$9,IF(Raw!$X40&gt;$C$9,IF(Raw!$X40&lt;$A$9,Raw!R40,-999),-999),-999),-999),-999),-999)</f>
        <v>0.66591299999999998</v>
      </c>
      <c r="L40" s="9">
        <f>IF(Raw!$G40&gt;$C$8,IF(Raw!$Q40&gt;$C$8,IF(Raw!$N40&gt;$C$9,IF(Raw!$N40&lt;$A$9,IF(Raw!$X40&gt;$C$9,IF(Raw!$X40&lt;$A$9,Raw!S40,-999),-999),-999),-999),-999),-999)</f>
        <v>1.186922</v>
      </c>
      <c r="M40" s="9">
        <f>Raw!Q40</f>
        <v>0.97983399999999998</v>
      </c>
      <c r="N40" s="9">
        <f>IF(Raw!$G40&gt;$C$8,IF(Raw!$Q40&gt;$C$8,IF(Raw!$N40&gt;$C$9,IF(Raw!$N40&lt;$A$9,IF(Raw!$X40&gt;$C$9,IF(Raw!$X40&lt;$A$9,Raw!V40,-999),-999),-999),-999),-999),-999)</f>
        <v>631.70000000000005</v>
      </c>
      <c r="O40" s="9">
        <f>IF(Raw!$G40&gt;$C$8,IF(Raw!$Q40&gt;$C$8,IF(Raw!$N40&gt;$C$9,IF(Raw!$N40&lt;$A$9,IF(Raw!$X40&gt;$C$9,IF(Raw!$X40&lt;$A$9,Raw!W40,-999),-999),-999),-999),-999),-999)</f>
        <v>0.134323</v>
      </c>
      <c r="P40" s="9">
        <f>IF(Raw!$G40&gt;$C$8,IF(Raw!$Q40&gt;$C$8,IF(Raw!$N40&gt;$C$9,IF(Raw!$N40&lt;$A$9,IF(Raw!$X40&gt;$C$9,IF(Raw!$X40&lt;$A$9,Raw!X40,-999),-999),-999),-999),-999),-999)</f>
        <v>515</v>
      </c>
      <c r="R40" s="9">
        <f t="shared" si="4"/>
        <v>0.52985500000000008</v>
      </c>
      <c r="S40" s="9">
        <f t="shared" si="5"/>
        <v>0.38858893347883738</v>
      </c>
      <c r="T40" s="9">
        <f t="shared" si="6"/>
        <v>0.52100900000000006</v>
      </c>
      <c r="U40" s="9">
        <f t="shared" si="7"/>
        <v>0.43895807812139304</v>
      </c>
      <c r="V40" s="15">
        <f t="shared" si="0"/>
        <v>0</v>
      </c>
      <c r="X40" s="11">
        <f t="shared" si="8"/>
        <v>5.718999999999999E+18</v>
      </c>
      <c r="Y40" s="11">
        <f t="shared" si="9"/>
        <v>6.4229999999999989E-18</v>
      </c>
      <c r="Z40" s="11">
        <f t="shared" si="10"/>
        <v>8.1299999999999992E-4</v>
      </c>
      <c r="AA40" s="16">
        <f t="shared" si="11"/>
        <v>2.8998041692912913E-2</v>
      </c>
      <c r="AB40" s="9">
        <f t="shared" si="1"/>
        <v>0.68102124070438286</v>
      </c>
      <c r="AC40" s="9">
        <f t="shared" si="2"/>
        <v>0.97100195830708702</v>
      </c>
      <c r="AD40" s="15">
        <f t="shared" si="3"/>
        <v>35.667947961762501</v>
      </c>
      <c r="AE40" s="3">
        <f t="shared" si="12"/>
        <v>773.32919999999967</v>
      </c>
      <c r="AF40" s="2">
        <f t="shared" si="13"/>
        <v>0.25</v>
      </c>
      <c r="AG40" s="9">
        <f t="shared" si="14"/>
        <v>1.204364145217625E-2</v>
      </c>
      <c r="AH40" s="2">
        <f t="shared" si="15"/>
        <v>0.58278554205516775</v>
      </c>
    </row>
    <row r="41" spans="1:34">
      <c r="A41" s="1">
        <f>Raw!A41</f>
        <v>28</v>
      </c>
      <c r="B41" s="14">
        <f>Raw!B41</f>
        <v>0.45765046296296297</v>
      </c>
      <c r="C41" s="15">
        <f>Raw!C41</f>
        <v>51.4</v>
      </c>
      <c r="D41" s="15">
        <f>IF(C41&gt;0.5,Raw!D41*D$11,-999)</f>
        <v>10.4</v>
      </c>
      <c r="E41" s="9">
        <f>IF(Raw!$G41&gt;$C$8,IF(Raw!$Q41&gt;$C$8,IF(Raw!$N41&gt;$C$9,IF(Raw!$N41&lt;$A$9,IF(Raw!$X41&gt;$C$9,IF(Raw!$X41&lt;$A$9,Raw!H41,-999),-999),-999),-999),-999),-999)</f>
        <v>0.81564000000000003</v>
      </c>
      <c r="F41" s="9">
        <f>IF(Raw!$G41&gt;$C$8,IF(Raw!$Q41&gt;$C$8,IF(Raw!$N41&gt;$C$9,IF(Raw!$N41&lt;$A$9,IF(Raw!$X41&gt;$C$9,IF(Raw!$X41&lt;$A$9,Raw!I41,-999),-999),-999),-999),-999),-999)</f>
        <v>1.332813</v>
      </c>
      <c r="G41" s="9">
        <f>Raw!G41</f>
        <v>0.97533099999999995</v>
      </c>
      <c r="H41" s="9">
        <f>IF(Raw!$G41&gt;$C$8,IF(Raw!$Q41&gt;$C$8,IF(Raw!$N41&gt;$C$9,IF(Raw!$N41&lt;$A$9,IF(Raw!$X41&gt;$C$9,IF(Raw!$X41&lt;$A$9,Raw!L41,-999),-999),-999),-999),-999),-999)</f>
        <v>584.70000000000005</v>
      </c>
      <c r="I41" s="9">
        <f>IF(Raw!$G41&gt;$C$8,IF(Raw!$Q41&gt;$C$8,IF(Raw!$N41&gt;$C$9,IF(Raw!$N41&lt;$A$9,IF(Raw!$X41&gt;$C$9,IF(Raw!$X41&lt;$A$9,Raw!M41,-999),-999),-999),-999),-999),-999)</f>
        <v>0.257162</v>
      </c>
      <c r="J41" s="9">
        <f>IF(Raw!$G41&gt;$C$8,IF(Raw!$Q41&gt;$C$8,IF(Raw!$N41&gt;$C$9,IF(Raw!$N41&lt;$A$9,IF(Raw!$X41&gt;$C$9,IF(Raw!$X41&lt;$A$9,Raw!N41,-999),-999),-999),-999),-999),-999)</f>
        <v>473</v>
      </c>
      <c r="K41" s="9">
        <f>IF(Raw!$G41&gt;$C$8,IF(Raw!$Q41&gt;$C$8,IF(Raw!$N41&gt;$C$9,IF(Raw!$N41&lt;$A$9,IF(Raw!$X41&gt;$C$9,IF(Raw!$X41&lt;$A$9,Raw!R41,-999),-999),-999),-999),-999),-999)</f>
        <v>0.65922499999999995</v>
      </c>
      <c r="L41" s="9">
        <f>IF(Raw!$G41&gt;$C$8,IF(Raw!$Q41&gt;$C$8,IF(Raw!$N41&gt;$C$9,IF(Raw!$N41&lt;$A$9,IF(Raw!$X41&gt;$C$9,IF(Raw!$X41&lt;$A$9,Raw!S41,-999),-999),-999),-999),-999),-999)</f>
        <v>1.1646719999999999</v>
      </c>
      <c r="M41" s="9">
        <f>Raw!Q41</f>
        <v>0.98463599999999996</v>
      </c>
      <c r="N41" s="9">
        <f>IF(Raw!$G41&gt;$C$8,IF(Raw!$Q41&gt;$C$8,IF(Raw!$N41&gt;$C$9,IF(Raw!$N41&lt;$A$9,IF(Raw!$X41&gt;$C$9,IF(Raw!$X41&lt;$A$9,Raw!V41,-999),-999),-999),-999),-999),-999)</f>
        <v>604.20000000000005</v>
      </c>
      <c r="O41" s="9">
        <f>IF(Raw!$G41&gt;$C$8,IF(Raw!$Q41&gt;$C$8,IF(Raw!$N41&gt;$C$9,IF(Raw!$N41&lt;$A$9,IF(Raw!$X41&gt;$C$9,IF(Raw!$X41&lt;$A$9,Raw!W41,-999),-999),-999),-999),-999),-999)</f>
        <v>0.13130800000000001</v>
      </c>
      <c r="P41" s="9">
        <f>IF(Raw!$G41&gt;$C$8,IF(Raw!$Q41&gt;$C$8,IF(Raw!$N41&gt;$C$9,IF(Raw!$N41&lt;$A$9,IF(Raw!$X41&gt;$C$9,IF(Raw!$X41&lt;$A$9,Raw!X41,-999),-999),-999),-999),-999),-999)</f>
        <v>901</v>
      </c>
      <c r="R41" s="9">
        <f t="shared" si="4"/>
        <v>0.51717299999999999</v>
      </c>
      <c r="S41" s="9">
        <f t="shared" si="5"/>
        <v>0.38803117916767016</v>
      </c>
      <c r="T41" s="9">
        <f t="shared" si="6"/>
        <v>0.50544699999999998</v>
      </c>
      <c r="U41" s="9">
        <f t="shared" si="7"/>
        <v>0.43398227140345091</v>
      </c>
      <c r="V41" s="15">
        <f t="shared" si="0"/>
        <v>0</v>
      </c>
      <c r="X41" s="11">
        <f t="shared" si="8"/>
        <v>6.260799999999999E+18</v>
      </c>
      <c r="Y41" s="11">
        <f t="shared" si="9"/>
        <v>5.8469999999999998E-18</v>
      </c>
      <c r="Z41" s="11">
        <f t="shared" si="10"/>
        <v>4.73E-4</v>
      </c>
      <c r="AA41" s="16">
        <f t="shared" si="11"/>
        <v>1.7020354069216464E-2</v>
      </c>
      <c r="AB41" s="9">
        <f t="shared" si="1"/>
        <v>0.66782788690322326</v>
      </c>
      <c r="AC41" s="9">
        <f t="shared" si="2"/>
        <v>0.98297964593078346</v>
      </c>
      <c r="AD41" s="15">
        <f t="shared" si="3"/>
        <v>35.983835241472434</v>
      </c>
      <c r="AE41" s="3">
        <f t="shared" si="12"/>
        <v>703.97879999999975</v>
      </c>
      <c r="AF41" s="2">
        <f t="shared" si="13"/>
        <v>0.25</v>
      </c>
      <c r="AG41" s="9">
        <f t="shared" si="14"/>
        <v>1.2012574270693657E-2</v>
      </c>
      <c r="AH41" s="2">
        <f t="shared" si="15"/>
        <v>0.58128221731137197</v>
      </c>
    </row>
    <row r="42" spans="1:34">
      <c r="A42" s="1">
        <f>Raw!A42</f>
        <v>29</v>
      </c>
      <c r="B42" s="14">
        <f>Raw!B42</f>
        <v>0.45770833333333333</v>
      </c>
      <c r="C42" s="15">
        <f>Raw!C42</f>
        <v>50.4</v>
      </c>
      <c r="D42" s="15">
        <f>IF(C42&gt;0.5,Raw!D42*D$11,-999)</f>
        <v>9.5</v>
      </c>
      <c r="E42" s="9">
        <f>IF(Raw!$G42&gt;$C$8,IF(Raw!$Q42&gt;$C$8,IF(Raw!$N42&gt;$C$9,IF(Raw!$N42&lt;$A$9,IF(Raw!$X42&gt;$C$9,IF(Raw!$X42&lt;$A$9,Raw!H42,-999),-999),-999),-999),-999),-999)</f>
        <v>0.87227299999999997</v>
      </c>
      <c r="F42" s="9">
        <f>IF(Raw!$G42&gt;$C$8,IF(Raw!$Q42&gt;$C$8,IF(Raw!$N42&gt;$C$9,IF(Raw!$N42&lt;$A$9,IF(Raw!$X42&gt;$C$9,IF(Raw!$X42&lt;$A$9,Raw!I42,-999),-999),-999),-999),-999),-999)</f>
        <v>1.455721</v>
      </c>
      <c r="G42" s="9">
        <f>Raw!G42</f>
        <v>0.98508399999999996</v>
      </c>
      <c r="H42" s="9">
        <f>IF(Raw!$G42&gt;$C$8,IF(Raw!$Q42&gt;$C$8,IF(Raw!$N42&gt;$C$9,IF(Raw!$N42&lt;$A$9,IF(Raw!$X42&gt;$C$9,IF(Raw!$X42&lt;$A$9,Raw!L42,-999),-999),-999),-999),-999),-999)</f>
        <v>625.20000000000005</v>
      </c>
      <c r="I42" s="9">
        <f>IF(Raw!$G42&gt;$C$8,IF(Raw!$Q42&gt;$C$8,IF(Raw!$N42&gt;$C$9,IF(Raw!$N42&lt;$A$9,IF(Raw!$X42&gt;$C$9,IF(Raw!$X42&lt;$A$9,Raw!M42,-999),-999),-999),-999),-999),-999)</f>
        <v>0.268071</v>
      </c>
      <c r="J42" s="9">
        <f>IF(Raw!$G42&gt;$C$8,IF(Raw!$Q42&gt;$C$8,IF(Raw!$N42&gt;$C$9,IF(Raw!$N42&lt;$A$9,IF(Raw!$X42&gt;$C$9,IF(Raw!$X42&lt;$A$9,Raw!N42,-999),-999),-999),-999),-999),-999)</f>
        <v>536</v>
      </c>
      <c r="K42" s="9">
        <f>IF(Raw!$G42&gt;$C$8,IF(Raw!$Q42&gt;$C$8,IF(Raw!$N42&gt;$C$9,IF(Raw!$N42&lt;$A$9,IF(Raw!$X42&gt;$C$9,IF(Raw!$X42&lt;$A$9,Raw!R42,-999),-999),-999),-999),-999),-999)</f>
        <v>0.660134</v>
      </c>
      <c r="L42" s="9">
        <f>IF(Raw!$G42&gt;$C$8,IF(Raw!$Q42&gt;$C$8,IF(Raw!$N42&gt;$C$9,IF(Raw!$N42&lt;$A$9,IF(Raw!$X42&gt;$C$9,IF(Raw!$X42&lt;$A$9,Raw!S42,-999),-999),-999),-999),-999),-999)</f>
        <v>1.158812</v>
      </c>
      <c r="M42" s="9">
        <f>Raw!Q42</f>
        <v>0.97225499999999998</v>
      </c>
      <c r="N42" s="9">
        <f>IF(Raw!$G42&gt;$C$8,IF(Raw!$Q42&gt;$C$8,IF(Raw!$N42&gt;$C$9,IF(Raw!$N42&lt;$A$9,IF(Raw!$X42&gt;$C$9,IF(Raw!$X42&lt;$A$9,Raw!V42,-999),-999),-999),-999),-999),-999)</f>
        <v>665.8</v>
      </c>
      <c r="O42" s="9">
        <f>IF(Raw!$G42&gt;$C$8,IF(Raw!$Q42&gt;$C$8,IF(Raw!$N42&gt;$C$9,IF(Raw!$N42&lt;$A$9,IF(Raw!$X42&gt;$C$9,IF(Raw!$X42&lt;$A$9,Raw!W42,-999),-999),-999),-999),-999),-999)</f>
        <v>4.3769000000000002E-2</v>
      </c>
      <c r="P42" s="9">
        <f>IF(Raw!$G42&gt;$C$8,IF(Raw!$Q42&gt;$C$8,IF(Raw!$N42&gt;$C$9,IF(Raw!$N42&lt;$A$9,IF(Raw!$X42&gt;$C$9,IF(Raw!$X42&lt;$A$9,Raw!X42,-999),-999),-999),-999),-999),-999)</f>
        <v>906</v>
      </c>
      <c r="R42" s="9">
        <f t="shared" si="4"/>
        <v>0.58344800000000008</v>
      </c>
      <c r="S42" s="9">
        <f t="shared" si="5"/>
        <v>0.40079658121302092</v>
      </c>
      <c r="T42" s="9">
        <f t="shared" si="6"/>
        <v>0.49867799999999995</v>
      </c>
      <c r="U42" s="9">
        <f t="shared" si="7"/>
        <v>0.43033555054659423</v>
      </c>
      <c r="V42" s="15">
        <f t="shared" si="0"/>
        <v>0</v>
      </c>
      <c r="X42" s="11">
        <f t="shared" si="8"/>
        <v>5.718999999999999E+18</v>
      </c>
      <c r="Y42" s="11">
        <f t="shared" si="9"/>
        <v>6.2520000000000003E-18</v>
      </c>
      <c r="Z42" s="11">
        <f t="shared" si="10"/>
        <v>5.3600000000000002E-4</v>
      </c>
      <c r="AA42" s="16">
        <f t="shared" si="11"/>
        <v>1.8804398591519441E-2</v>
      </c>
      <c r="AB42" s="9">
        <f t="shared" si="1"/>
        <v>0.66951133988082168</v>
      </c>
      <c r="AC42" s="9">
        <f t="shared" si="2"/>
        <v>0.98119560140848061</v>
      </c>
      <c r="AD42" s="15">
        <f t="shared" si="3"/>
        <v>35.082833193133283</v>
      </c>
      <c r="AE42" s="3">
        <f t="shared" si="12"/>
        <v>752.74079999999981</v>
      </c>
      <c r="AF42" s="2">
        <f t="shared" si="13"/>
        <v>0.25</v>
      </c>
      <c r="AG42" s="9">
        <f t="shared" si="14"/>
        <v>1.16133771822318E-2</v>
      </c>
      <c r="AH42" s="2">
        <f t="shared" si="15"/>
        <v>0.56196527795296491</v>
      </c>
    </row>
    <row r="43" spans="1:34">
      <c r="A43" s="1">
        <f>Raw!A43</f>
        <v>30</v>
      </c>
      <c r="B43" s="14">
        <f>Raw!B43</f>
        <v>0.45776620370370374</v>
      </c>
      <c r="C43" s="15">
        <f>Raw!C43</f>
        <v>48.8</v>
      </c>
      <c r="D43" s="15">
        <f>IF(C43&gt;0.5,Raw!D43*D$11,-999)</f>
        <v>11.3</v>
      </c>
      <c r="E43" s="9">
        <f>IF(Raw!$G43&gt;$C$8,IF(Raw!$Q43&gt;$C$8,IF(Raw!$N43&gt;$C$9,IF(Raw!$N43&lt;$A$9,IF(Raw!$X43&gt;$C$9,IF(Raw!$X43&lt;$A$9,Raw!H43,-999),-999),-999),-999),-999),-999)</f>
        <v>0.80383199999999999</v>
      </c>
      <c r="F43" s="9">
        <f>IF(Raw!$G43&gt;$C$8,IF(Raw!$Q43&gt;$C$8,IF(Raw!$N43&gt;$C$9,IF(Raw!$N43&lt;$A$9,IF(Raw!$X43&gt;$C$9,IF(Raw!$X43&lt;$A$9,Raw!I43,-999),-999),-999),-999),-999),-999)</f>
        <v>1.338614</v>
      </c>
      <c r="G43" s="9">
        <f>Raw!G43</f>
        <v>0.97174199999999999</v>
      </c>
      <c r="H43" s="9">
        <f>IF(Raw!$G43&gt;$C$8,IF(Raw!$Q43&gt;$C$8,IF(Raw!$N43&gt;$C$9,IF(Raw!$N43&lt;$A$9,IF(Raw!$X43&gt;$C$9,IF(Raw!$X43&lt;$A$9,Raw!L43,-999),-999),-999),-999),-999),-999)</f>
        <v>629.29999999999995</v>
      </c>
      <c r="I43" s="9">
        <f>IF(Raw!$G43&gt;$C$8,IF(Raw!$Q43&gt;$C$8,IF(Raw!$N43&gt;$C$9,IF(Raw!$N43&lt;$A$9,IF(Raw!$X43&gt;$C$9,IF(Raw!$X43&lt;$A$9,Raw!M43,-999),-999),-999),-999),-999),-999)</f>
        <v>0.19028900000000001</v>
      </c>
      <c r="J43" s="9">
        <f>IF(Raw!$G43&gt;$C$8,IF(Raw!$Q43&gt;$C$8,IF(Raw!$N43&gt;$C$9,IF(Raw!$N43&lt;$A$9,IF(Raw!$X43&gt;$C$9,IF(Raw!$X43&lt;$A$9,Raw!N43,-999),-999),-999),-999),-999),-999)</f>
        <v>507</v>
      </c>
      <c r="K43" s="9">
        <f>IF(Raw!$G43&gt;$C$8,IF(Raw!$Q43&gt;$C$8,IF(Raw!$N43&gt;$C$9,IF(Raw!$N43&lt;$A$9,IF(Raw!$X43&gt;$C$9,IF(Raw!$X43&lt;$A$9,Raw!R43,-999),-999),-999),-999),-999),-999)</f>
        <v>0.70381499999999997</v>
      </c>
      <c r="L43" s="9">
        <f>IF(Raw!$G43&gt;$C$8,IF(Raw!$Q43&gt;$C$8,IF(Raw!$N43&gt;$C$9,IF(Raw!$N43&lt;$A$9,IF(Raw!$X43&gt;$C$9,IF(Raw!$X43&lt;$A$9,Raw!S43,-999),-999),-999),-999),-999),-999)</f>
        <v>1.226456</v>
      </c>
      <c r="M43" s="9">
        <f>Raw!Q43</f>
        <v>0.98453599999999997</v>
      </c>
      <c r="N43" s="9">
        <f>IF(Raw!$G43&gt;$C$8,IF(Raw!$Q43&gt;$C$8,IF(Raw!$N43&gt;$C$9,IF(Raw!$N43&lt;$A$9,IF(Raw!$X43&gt;$C$9,IF(Raw!$X43&lt;$A$9,Raw!V43,-999),-999),-999),-999),-999),-999)</f>
        <v>642.29999999999995</v>
      </c>
      <c r="O43" s="9">
        <f>IF(Raw!$G43&gt;$C$8,IF(Raw!$Q43&gt;$C$8,IF(Raw!$N43&gt;$C$9,IF(Raw!$N43&lt;$A$9,IF(Raw!$X43&gt;$C$9,IF(Raw!$X43&lt;$A$9,Raw!W43,-999),-999),-999),-999),-999),-999)</f>
        <v>0.22975499999999999</v>
      </c>
      <c r="P43" s="9">
        <f>IF(Raw!$G43&gt;$C$8,IF(Raw!$Q43&gt;$C$8,IF(Raw!$N43&gt;$C$9,IF(Raw!$N43&lt;$A$9,IF(Raw!$X43&gt;$C$9,IF(Raw!$X43&lt;$A$9,Raw!X43,-999),-999),-999),-999),-999),-999)</f>
        <v>768</v>
      </c>
      <c r="R43" s="9">
        <f t="shared" si="4"/>
        <v>0.53478199999999998</v>
      </c>
      <c r="S43" s="9">
        <f t="shared" si="5"/>
        <v>0.39950426336494316</v>
      </c>
      <c r="T43" s="9">
        <f t="shared" si="6"/>
        <v>0.52264100000000002</v>
      </c>
      <c r="U43" s="9">
        <f t="shared" si="7"/>
        <v>0.42613921738733396</v>
      </c>
      <c r="V43" s="15">
        <f t="shared" si="0"/>
        <v>0</v>
      </c>
      <c r="X43" s="11">
        <f t="shared" si="8"/>
        <v>6.802599999999998E+18</v>
      </c>
      <c r="Y43" s="11">
        <f t="shared" si="9"/>
        <v>6.2929999999999996E-18</v>
      </c>
      <c r="Z43" s="11">
        <f t="shared" si="10"/>
        <v>5.0699999999999996E-4</v>
      </c>
      <c r="AA43" s="16">
        <f t="shared" si="11"/>
        <v>2.1242983618987066E-2</v>
      </c>
      <c r="AB43" s="9">
        <f t="shared" si="1"/>
        <v>0.71491745420161101</v>
      </c>
      <c r="AC43" s="9">
        <f t="shared" si="2"/>
        <v>0.97875701638101287</v>
      </c>
      <c r="AD43" s="15">
        <f t="shared" si="3"/>
        <v>41.899375974333466</v>
      </c>
      <c r="AE43" s="3">
        <f t="shared" si="12"/>
        <v>757.67719999999974</v>
      </c>
      <c r="AF43" s="2">
        <f t="shared" si="13"/>
        <v>0.25</v>
      </c>
      <c r="AG43" s="9">
        <f t="shared" si="14"/>
        <v>1.3734590220553945E-2</v>
      </c>
      <c r="AH43" s="2">
        <f t="shared" si="15"/>
        <v>0.66460967294445472</v>
      </c>
    </row>
    <row r="44" spans="1:34">
      <c r="A44" s="1">
        <f>Raw!A44</f>
        <v>31</v>
      </c>
      <c r="B44" s="14">
        <f>Raw!B44</f>
        <v>0.45781250000000001</v>
      </c>
      <c r="C44" s="15">
        <f>Raw!C44</f>
        <v>47.9</v>
      </c>
      <c r="D44" s="15">
        <f>IF(C44&gt;0.5,Raw!D44*D$11,-999)</f>
        <v>11.3</v>
      </c>
      <c r="E44" s="9">
        <f>IF(Raw!$G44&gt;$C$8,IF(Raw!$Q44&gt;$C$8,IF(Raw!$N44&gt;$C$9,IF(Raw!$N44&lt;$A$9,IF(Raw!$X44&gt;$C$9,IF(Raw!$X44&lt;$A$9,Raw!H44,-999),-999),-999),-999),-999),-999)</f>
        <v>0.80595600000000001</v>
      </c>
      <c r="F44" s="9">
        <f>IF(Raw!$G44&gt;$C$8,IF(Raw!$Q44&gt;$C$8,IF(Raw!$N44&gt;$C$9,IF(Raw!$N44&lt;$A$9,IF(Raw!$X44&gt;$C$9,IF(Raw!$X44&lt;$A$9,Raw!I44,-999),-999),-999),-999),-999),-999)</f>
        <v>1.3261000000000001</v>
      </c>
      <c r="G44" s="9">
        <f>Raw!G44</f>
        <v>0.97369899999999998</v>
      </c>
      <c r="H44" s="9">
        <f>IF(Raw!$G44&gt;$C$8,IF(Raw!$Q44&gt;$C$8,IF(Raw!$N44&gt;$C$9,IF(Raw!$N44&lt;$A$9,IF(Raw!$X44&gt;$C$9,IF(Raw!$X44&lt;$A$9,Raw!L44,-999),-999),-999),-999),-999),-999)</f>
        <v>621.20000000000005</v>
      </c>
      <c r="I44" s="9">
        <f>IF(Raw!$G44&gt;$C$8,IF(Raw!$Q44&gt;$C$8,IF(Raw!$N44&gt;$C$9,IF(Raw!$N44&lt;$A$9,IF(Raw!$X44&gt;$C$9,IF(Raw!$X44&lt;$A$9,Raw!M44,-999),-999),-999),-999),-999),-999)</f>
        <v>0.13920199999999999</v>
      </c>
      <c r="J44" s="9">
        <f>IF(Raw!$G44&gt;$C$8,IF(Raw!$Q44&gt;$C$8,IF(Raw!$N44&gt;$C$9,IF(Raw!$N44&lt;$A$9,IF(Raw!$X44&gt;$C$9,IF(Raw!$X44&lt;$A$9,Raw!N44,-999),-999),-999),-999),-999),-999)</f>
        <v>548</v>
      </c>
      <c r="K44" s="9">
        <f>IF(Raw!$G44&gt;$C$8,IF(Raw!$Q44&gt;$C$8,IF(Raw!$N44&gt;$C$9,IF(Raw!$N44&lt;$A$9,IF(Raw!$X44&gt;$C$9,IF(Raw!$X44&lt;$A$9,Raw!R44,-999),-999),-999),-999),-999),-999)</f>
        <v>0.70632399999999995</v>
      </c>
      <c r="L44" s="9">
        <f>IF(Raw!$G44&gt;$C$8,IF(Raw!$Q44&gt;$C$8,IF(Raw!$N44&gt;$C$9,IF(Raw!$N44&lt;$A$9,IF(Raw!$X44&gt;$C$9,IF(Raw!$X44&lt;$A$9,Raw!S44,-999),-999),-999),-999),-999),-999)</f>
        <v>1.245009</v>
      </c>
      <c r="M44" s="9">
        <f>Raw!Q44</f>
        <v>0.97778699999999996</v>
      </c>
      <c r="N44" s="9">
        <f>IF(Raw!$G44&gt;$C$8,IF(Raw!$Q44&gt;$C$8,IF(Raw!$N44&gt;$C$9,IF(Raw!$N44&lt;$A$9,IF(Raw!$X44&gt;$C$9,IF(Raw!$X44&lt;$A$9,Raw!V44,-999),-999),-999),-999),-999),-999)</f>
        <v>648.79999999999995</v>
      </c>
      <c r="O44" s="9">
        <f>IF(Raw!$G44&gt;$C$8,IF(Raw!$Q44&gt;$C$8,IF(Raw!$N44&gt;$C$9,IF(Raw!$N44&lt;$A$9,IF(Raw!$X44&gt;$C$9,IF(Raw!$X44&lt;$A$9,Raw!W44,-999),-999),-999),-999),-999),-999)</f>
        <v>0.151973</v>
      </c>
      <c r="P44" s="9">
        <f>IF(Raw!$G44&gt;$C$8,IF(Raw!$Q44&gt;$C$8,IF(Raw!$N44&gt;$C$9,IF(Raw!$N44&lt;$A$9,IF(Raw!$X44&gt;$C$9,IF(Raw!$X44&lt;$A$9,Raw!X44,-999),-999),-999),-999),-999),-999)</f>
        <v>641</v>
      </c>
      <c r="R44" s="9">
        <f t="shared" si="4"/>
        <v>0.52014400000000005</v>
      </c>
      <c r="S44" s="9">
        <f t="shared" si="5"/>
        <v>0.39223587964708545</v>
      </c>
      <c r="T44" s="9">
        <f t="shared" si="6"/>
        <v>0.53868500000000008</v>
      </c>
      <c r="U44" s="9">
        <f t="shared" si="7"/>
        <v>0.43267558708410947</v>
      </c>
      <c r="V44" s="15">
        <f t="shared" si="0"/>
        <v>0</v>
      </c>
      <c r="X44" s="11">
        <f t="shared" si="8"/>
        <v>6.802599999999998E+18</v>
      </c>
      <c r="Y44" s="11">
        <f t="shared" si="9"/>
        <v>6.2119999999999998E-18</v>
      </c>
      <c r="Z44" s="11">
        <f t="shared" si="10"/>
        <v>5.4799999999999998E-4</v>
      </c>
      <c r="AA44" s="16">
        <f t="shared" si="11"/>
        <v>2.2633126736497082E-2</v>
      </c>
      <c r="AB44" s="9">
        <f t="shared" si="1"/>
        <v>0.71851612587604985</v>
      </c>
      <c r="AC44" s="9">
        <f t="shared" si="2"/>
        <v>0.97736687326350302</v>
      </c>
      <c r="AD44" s="15">
        <f t="shared" si="3"/>
        <v>41.301326161491033</v>
      </c>
      <c r="AE44" s="3">
        <f t="shared" si="12"/>
        <v>747.92479999999978</v>
      </c>
      <c r="AF44" s="2">
        <f t="shared" si="13"/>
        <v>0.25</v>
      </c>
      <c r="AG44" s="9">
        <f t="shared" si="14"/>
        <v>1.374621195713494E-2</v>
      </c>
      <c r="AH44" s="2">
        <f t="shared" si="15"/>
        <v>0.66517204272936359</v>
      </c>
    </row>
    <row r="45" spans="1:34">
      <c r="A45" s="1">
        <f>Raw!A45</f>
        <v>32</v>
      </c>
      <c r="B45" s="14">
        <f>Raw!B45</f>
        <v>0.45787037037037037</v>
      </c>
      <c r="C45" s="15">
        <f>Raw!C45</f>
        <v>47</v>
      </c>
      <c r="D45" s="15">
        <f>IF(C45&gt;0.5,Raw!D45*D$11,-999)</f>
        <v>12.1</v>
      </c>
      <c r="E45" s="9">
        <f>IF(Raw!$G45&gt;$C$8,IF(Raw!$Q45&gt;$C$8,IF(Raw!$N45&gt;$C$9,IF(Raw!$N45&lt;$A$9,IF(Raw!$X45&gt;$C$9,IF(Raw!$X45&lt;$A$9,Raw!H45,-999),-999),-999),-999),-999),-999)</f>
        <v>0.86499800000000004</v>
      </c>
      <c r="F45" s="9">
        <f>IF(Raw!$G45&gt;$C$8,IF(Raw!$Q45&gt;$C$8,IF(Raw!$N45&gt;$C$9,IF(Raw!$N45&lt;$A$9,IF(Raw!$X45&gt;$C$9,IF(Raw!$X45&lt;$A$9,Raw!I45,-999),-999),-999),-999),-999),-999)</f>
        <v>1.4304840000000001</v>
      </c>
      <c r="G45" s="9">
        <f>Raw!G45</f>
        <v>0.98076200000000002</v>
      </c>
      <c r="H45" s="9">
        <f>IF(Raw!$G45&gt;$C$8,IF(Raw!$Q45&gt;$C$8,IF(Raw!$N45&gt;$C$9,IF(Raw!$N45&lt;$A$9,IF(Raw!$X45&gt;$C$9,IF(Raw!$X45&lt;$A$9,Raw!L45,-999),-999),-999),-999),-999),-999)</f>
        <v>563.6</v>
      </c>
      <c r="I45" s="9">
        <f>IF(Raw!$G45&gt;$C$8,IF(Raw!$Q45&gt;$C$8,IF(Raw!$N45&gt;$C$9,IF(Raw!$N45&lt;$A$9,IF(Raw!$X45&gt;$C$9,IF(Raw!$X45&lt;$A$9,Raw!M45,-999),-999),-999),-999),-999),-999)</f>
        <v>6.1419000000000001E-2</v>
      </c>
      <c r="J45" s="9">
        <f>IF(Raw!$G45&gt;$C$8,IF(Raw!$Q45&gt;$C$8,IF(Raw!$N45&gt;$C$9,IF(Raw!$N45&lt;$A$9,IF(Raw!$X45&gt;$C$9,IF(Raw!$X45&lt;$A$9,Raw!N45,-999),-999),-999),-999),-999),-999)</f>
        <v>1340</v>
      </c>
      <c r="K45" s="9">
        <f>IF(Raw!$G45&gt;$C$8,IF(Raw!$Q45&gt;$C$8,IF(Raw!$N45&gt;$C$9,IF(Raw!$N45&lt;$A$9,IF(Raw!$X45&gt;$C$9,IF(Raw!$X45&lt;$A$9,Raw!R45,-999),-999),-999),-999),-999),-999)</f>
        <v>0.72330300000000003</v>
      </c>
      <c r="L45" s="9">
        <f>IF(Raw!$G45&gt;$C$8,IF(Raw!$Q45&gt;$C$8,IF(Raw!$N45&gt;$C$9,IF(Raw!$N45&lt;$A$9,IF(Raw!$X45&gt;$C$9,IF(Raw!$X45&lt;$A$9,Raw!S45,-999),-999),-999),-999),-999),-999)</f>
        <v>1.328857</v>
      </c>
      <c r="M45" s="9">
        <f>Raw!Q45</f>
        <v>0.98282199999999997</v>
      </c>
      <c r="N45" s="9">
        <f>IF(Raw!$G45&gt;$C$8,IF(Raw!$Q45&gt;$C$8,IF(Raw!$N45&gt;$C$9,IF(Raw!$N45&lt;$A$9,IF(Raw!$X45&gt;$C$9,IF(Raw!$X45&lt;$A$9,Raw!V45,-999),-999),-999),-999),-999),-999)</f>
        <v>665.8</v>
      </c>
      <c r="O45" s="9">
        <f>IF(Raw!$G45&gt;$C$8,IF(Raw!$Q45&gt;$C$8,IF(Raw!$N45&gt;$C$9,IF(Raw!$N45&lt;$A$9,IF(Raw!$X45&gt;$C$9,IF(Raw!$X45&lt;$A$9,Raw!W45,-999),-999),-999),-999),-999),-999)</f>
        <v>0.15498799999999999</v>
      </c>
      <c r="P45" s="9">
        <f>IF(Raw!$G45&gt;$C$8,IF(Raw!$Q45&gt;$C$8,IF(Raw!$N45&gt;$C$9,IF(Raw!$N45&lt;$A$9,IF(Raw!$X45&gt;$C$9,IF(Raw!$X45&lt;$A$9,Raw!X45,-999),-999),-999),-999),-999),-999)</f>
        <v>970</v>
      </c>
      <c r="R45" s="9">
        <f t="shared" si="4"/>
        <v>0.56548600000000004</v>
      </c>
      <c r="S45" s="9">
        <f t="shared" si="5"/>
        <v>0.39531095768984487</v>
      </c>
      <c r="T45" s="9">
        <f t="shared" si="6"/>
        <v>0.60555399999999993</v>
      </c>
      <c r="U45" s="9">
        <f t="shared" si="7"/>
        <v>0.45569538332567006</v>
      </c>
      <c r="V45" s="15">
        <f t="shared" si="0"/>
        <v>0</v>
      </c>
      <c r="X45" s="11">
        <f t="shared" si="8"/>
        <v>7.284199999999999E+18</v>
      </c>
      <c r="Y45" s="11">
        <f t="shared" si="9"/>
        <v>5.6359999999999999E-18</v>
      </c>
      <c r="Z45" s="11">
        <f t="shared" si="10"/>
        <v>1.34E-3</v>
      </c>
      <c r="AA45" s="16">
        <f t="shared" si="11"/>
        <v>5.2143506633635983E-2</v>
      </c>
      <c r="AB45" s="9">
        <f t="shared" si="1"/>
        <v>0.75487870901602483</v>
      </c>
      <c r="AC45" s="9">
        <f t="shared" si="2"/>
        <v>0.94785649336636402</v>
      </c>
      <c r="AD45" s="15">
        <f t="shared" si="3"/>
        <v>38.913064651967154</v>
      </c>
      <c r="AE45" s="3">
        <f t="shared" si="12"/>
        <v>678.57439999999986</v>
      </c>
      <c r="AF45" s="2">
        <f t="shared" si="13"/>
        <v>0.25</v>
      </c>
      <c r="AG45" s="9">
        <f t="shared" si="14"/>
        <v>1.3640387625349812E-2</v>
      </c>
      <c r="AH45" s="2">
        <f t="shared" si="15"/>
        <v>0.6600512583879401</v>
      </c>
    </row>
    <row r="46" spans="1:34">
      <c r="A46" s="1">
        <f>Raw!A46</f>
        <v>33</v>
      </c>
      <c r="B46" s="14">
        <f>Raw!B46</f>
        <v>0.45791666666666669</v>
      </c>
      <c r="C46" s="15">
        <f>Raw!C46</f>
        <v>45.7</v>
      </c>
      <c r="D46" s="15">
        <f>IF(C46&gt;0.5,Raw!D46*D$11,-999)</f>
        <v>13</v>
      </c>
      <c r="E46" s="9">
        <f>IF(Raw!$G46&gt;$C$8,IF(Raw!$Q46&gt;$C$8,IF(Raw!$N46&gt;$C$9,IF(Raw!$N46&lt;$A$9,IF(Raw!$X46&gt;$C$9,IF(Raw!$X46&lt;$A$9,Raw!H46,-999),-999),-999),-999),-999),-999)</f>
        <v>0.86685500000000004</v>
      </c>
      <c r="F46" s="9">
        <f>IF(Raw!$G46&gt;$C$8,IF(Raw!$Q46&gt;$C$8,IF(Raw!$N46&gt;$C$9,IF(Raw!$N46&lt;$A$9,IF(Raw!$X46&gt;$C$9,IF(Raw!$X46&lt;$A$9,Raw!I46,-999),-999),-999),-999),-999),-999)</f>
        <v>1.430542</v>
      </c>
      <c r="G46" s="9">
        <f>Raw!G46</f>
        <v>0.979572</v>
      </c>
      <c r="H46" s="9">
        <f>IF(Raw!$G46&gt;$C$8,IF(Raw!$Q46&gt;$C$8,IF(Raw!$N46&gt;$C$9,IF(Raw!$N46&lt;$A$9,IF(Raw!$X46&gt;$C$9,IF(Raw!$X46&lt;$A$9,Raw!L46,-999),-999),-999),-999),-999),-999)</f>
        <v>584.70000000000005</v>
      </c>
      <c r="I46" s="9">
        <f>IF(Raw!$G46&gt;$C$8,IF(Raw!$Q46&gt;$C$8,IF(Raw!$N46&gt;$C$9,IF(Raw!$N46&lt;$A$9,IF(Raw!$X46&gt;$C$9,IF(Raw!$X46&lt;$A$9,Raw!M46,-999),-999),-999),-999),-999),-999)</f>
        <v>0.164745</v>
      </c>
      <c r="J46" s="9">
        <f>IF(Raw!$G46&gt;$C$8,IF(Raw!$Q46&gt;$C$8,IF(Raw!$N46&gt;$C$9,IF(Raw!$N46&lt;$A$9,IF(Raw!$X46&gt;$C$9,IF(Raw!$X46&lt;$A$9,Raw!N46,-999),-999),-999),-999),-999),-999)</f>
        <v>715</v>
      </c>
      <c r="K46" s="9">
        <f>IF(Raw!$G46&gt;$C$8,IF(Raw!$Q46&gt;$C$8,IF(Raw!$N46&gt;$C$9,IF(Raw!$N46&lt;$A$9,IF(Raw!$X46&gt;$C$9,IF(Raw!$X46&lt;$A$9,Raw!R46,-999),-999),-999),-999),-999),-999)</f>
        <v>0.69899900000000004</v>
      </c>
      <c r="L46" s="9">
        <f>IF(Raw!$G46&gt;$C$8,IF(Raw!$Q46&gt;$C$8,IF(Raw!$N46&gt;$C$9,IF(Raw!$N46&lt;$A$9,IF(Raw!$X46&gt;$C$9,IF(Raw!$X46&lt;$A$9,Raw!S46,-999),-999),-999),-999),-999),-999)</f>
        <v>1.194143</v>
      </c>
      <c r="M46" s="9">
        <f>Raw!Q46</f>
        <v>0.97604000000000002</v>
      </c>
      <c r="N46" s="9">
        <f>IF(Raw!$G46&gt;$C$8,IF(Raw!$Q46&gt;$C$8,IF(Raw!$N46&gt;$C$9,IF(Raw!$N46&lt;$A$9,IF(Raw!$X46&gt;$C$9,IF(Raw!$X46&lt;$A$9,Raw!V46,-999),-999),-999),-999),-999),-999)</f>
        <v>656.8</v>
      </c>
      <c r="O46" s="9">
        <f>IF(Raw!$G46&gt;$C$8,IF(Raw!$Q46&gt;$C$8,IF(Raw!$N46&gt;$C$9,IF(Raw!$N46&lt;$A$9,IF(Raw!$X46&gt;$C$9,IF(Raw!$X46&lt;$A$9,Raw!W46,-999),-999),-999),-999),-999),-999)</f>
        <v>0.27596399999999999</v>
      </c>
      <c r="P46" s="9">
        <f>IF(Raw!$G46&gt;$C$8,IF(Raw!$Q46&gt;$C$8,IF(Raw!$N46&gt;$C$9,IF(Raw!$N46&lt;$A$9,IF(Raw!$X46&gt;$C$9,IF(Raw!$X46&lt;$A$9,Raw!X46,-999),-999),-999),-999),-999),-999)</f>
        <v>1386</v>
      </c>
      <c r="R46" s="9">
        <f t="shared" si="4"/>
        <v>0.56368699999999994</v>
      </c>
      <c r="S46" s="9">
        <f t="shared" si="5"/>
        <v>0.39403736485891355</v>
      </c>
      <c r="T46" s="9">
        <f t="shared" si="6"/>
        <v>0.49514399999999992</v>
      </c>
      <c r="U46" s="9">
        <f t="shared" si="7"/>
        <v>0.41464380731620915</v>
      </c>
      <c r="V46" s="15">
        <f t="shared" si="0"/>
        <v>0</v>
      </c>
      <c r="X46" s="11">
        <f t="shared" si="8"/>
        <v>7.825999999999998E+18</v>
      </c>
      <c r="Y46" s="11">
        <f t="shared" si="9"/>
        <v>5.8469999999999998E-18</v>
      </c>
      <c r="Z46" s="11">
        <f t="shared" si="10"/>
        <v>7.1499999999999992E-4</v>
      </c>
      <c r="AA46" s="16">
        <f t="shared" si="11"/>
        <v>3.1680897662168139E-2</v>
      </c>
      <c r="AB46" s="9">
        <f t="shared" si="1"/>
        <v>0.7146856063920366</v>
      </c>
      <c r="AC46" s="9">
        <f t="shared" si="2"/>
        <v>0.96831910233783192</v>
      </c>
      <c r="AD46" s="15">
        <f t="shared" si="3"/>
        <v>44.308947779256158</v>
      </c>
      <c r="AE46" s="3">
        <f t="shared" si="12"/>
        <v>703.97879999999975</v>
      </c>
      <c r="AF46" s="2">
        <f t="shared" si="13"/>
        <v>0.25</v>
      </c>
      <c r="AG46" s="9">
        <f t="shared" si="14"/>
        <v>1.4132639081050665E-2</v>
      </c>
      <c r="AH46" s="2">
        <f t="shared" si="15"/>
        <v>0.68387105014919591</v>
      </c>
    </row>
    <row r="47" spans="1:34">
      <c r="A47" s="1">
        <f>Raw!A47</f>
        <v>34</v>
      </c>
      <c r="B47" s="14">
        <f>Raw!B47</f>
        <v>0.457974537037037</v>
      </c>
      <c r="C47" s="15">
        <f>Raw!C47</f>
        <v>44.3</v>
      </c>
      <c r="D47" s="15">
        <f>IF(C47&gt;0.5,Raw!D47*D$11,-999)</f>
        <v>13.9</v>
      </c>
      <c r="E47" s="9">
        <f>IF(Raw!$G47&gt;$C$8,IF(Raw!$Q47&gt;$C$8,IF(Raw!$N47&gt;$C$9,IF(Raw!$N47&lt;$A$9,IF(Raw!$X47&gt;$C$9,IF(Raw!$X47&lt;$A$9,Raw!H47,-999),-999),-999),-999),-999),-999)</f>
        <v>0.869448</v>
      </c>
      <c r="F47" s="9">
        <f>IF(Raw!$G47&gt;$C$8,IF(Raw!$Q47&gt;$C$8,IF(Raw!$N47&gt;$C$9,IF(Raw!$N47&lt;$A$9,IF(Raw!$X47&gt;$C$9,IF(Raw!$X47&lt;$A$9,Raw!I47,-999),-999),-999),-999),-999),-999)</f>
        <v>1.3872899999999999</v>
      </c>
      <c r="G47" s="9">
        <f>Raw!G47</f>
        <v>0.97145000000000004</v>
      </c>
      <c r="H47" s="9">
        <f>IF(Raw!$G47&gt;$C$8,IF(Raw!$Q47&gt;$C$8,IF(Raw!$N47&gt;$C$9,IF(Raw!$N47&lt;$A$9,IF(Raw!$X47&gt;$C$9,IF(Raw!$X47&lt;$A$9,Raw!L47,-999),-999),-999),-999),-999),-999)</f>
        <v>604.20000000000005</v>
      </c>
      <c r="I47" s="9">
        <f>IF(Raw!$G47&gt;$C$8,IF(Raw!$Q47&gt;$C$8,IF(Raw!$N47&gt;$C$9,IF(Raw!$N47&lt;$A$9,IF(Raw!$X47&gt;$C$9,IF(Raw!$X47&lt;$A$9,Raw!M47,-999),-999),-999),-999),-999),-999)</f>
        <v>0.24740500000000001</v>
      </c>
      <c r="J47" s="9">
        <f>IF(Raw!$G47&gt;$C$8,IF(Raw!$Q47&gt;$C$8,IF(Raw!$N47&gt;$C$9,IF(Raw!$N47&lt;$A$9,IF(Raw!$X47&gt;$C$9,IF(Raw!$X47&lt;$A$9,Raw!N47,-999),-999),-999),-999),-999),-999)</f>
        <v>569</v>
      </c>
      <c r="K47" s="9">
        <f>IF(Raw!$G47&gt;$C$8,IF(Raw!$Q47&gt;$C$8,IF(Raw!$N47&gt;$C$9,IF(Raw!$N47&lt;$A$9,IF(Raw!$X47&gt;$C$9,IF(Raw!$X47&lt;$A$9,Raw!R47,-999),-999),-999),-999),-999),-999)</f>
        <v>0.66833799999999999</v>
      </c>
      <c r="L47" s="9">
        <f>IF(Raw!$G47&gt;$C$8,IF(Raw!$Q47&gt;$C$8,IF(Raw!$N47&gt;$C$9,IF(Raw!$N47&lt;$A$9,IF(Raw!$X47&gt;$C$9,IF(Raw!$X47&lt;$A$9,Raw!S47,-999),-999),-999),-999),-999),-999)</f>
        <v>1.161243</v>
      </c>
      <c r="M47" s="9">
        <f>Raw!Q47</f>
        <v>0.98407999999999995</v>
      </c>
      <c r="N47" s="9">
        <f>IF(Raw!$G47&gt;$C$8,IF(Raw!$Q47&gt;$C$8,IF(Raw!$N47&gt;$C$9,IF(Raw!$N47&lt;$A$9,IF(Raw!$X47&gt;$C$9,IF(Raw!$X47&lt;$A$9,Raw!V47,-999),-999),-999),-999),-999),-999)</f>
        <v>642.29999999999995</v>
      </c>
      <c r="O47" s="9">
        <f>IF(Raw!$G47&gt;$C$8,IF(Raw!$Q47&gt;$C$8,IF(Raw!$N47&gt;$C$9,IF(Raw!$N47&lt;$A$9,IF(Raw!$X47&gt;$C$9,IF(Raw!$X47&lt;$A$9,Raw!W47,-999),-999),-999),-999),-999),-999)</f>
        <v>0.210954</v>
      </c>
      <c r="P47" s="9">
        <f>IF(Raw!$G47&gt;$C$8,IF(Raw!$Q47&gt;$C$8,IF(Raw!$N47&gt;$C$9,IF(Raw!$N47&lt;$A$9,IF(Raw!$X47&gt;$C$9,IF(Raw!$X47&lt;$A$9,Raw!X47,-999),-999),-999),-999),-999),-999)</f>
        <v>621</v>
      </c>
      <c r="R47" s="9">
        <f t="shared" si="4"/>
        <v>0.51784199999999991</v>
      </c>
      <c r="S47" s="9">
        <f t="shared" si="5"/>
        <v>0.37327595527971796</v>
      </c>
      <c r="T47" s="9">
        <f t="shared" si="6"/>
        <v>0.49290500000000004</v>
      </c>
      <c r="U47" s="9">
        <f t="shared" si="7"/>
        <v>0.42446326910043808</v>
      </c>
      <c r="V47" s="15">
        <f t="shared" si="0"/>
        <v>0</v>
      </c>
      <c r="X47" s="11">
        <f t="shared" si="8"/>
        <v>8.367799999999998E+18</v>
      </c>
      <c r="Y47" s="11">
        <f t="shared" si="9"/>
        <v>6.0419999999999999E-18</v>
      </c>
      <c r="Z47" s="11">
        <f t="shared" si="10"/>
        <v>5.6899999999999995E-4</v>
      </c>
      <c r="AA47" s="16">
        <f t="shared" si="11"/>
        <v>2.7963207322251035E-2</v>
      </c>
      <c r="AB47" s="9">
        <f t="shared" si="1"/>
        <v>0.68212120470517412</v>
      </c>
      <c r="AC47" s="9">
        <f t="shared" si="2"/>
        <v>0.97203679267774901</v>
      </c>
      <c r="AD47" s="15">
        <f t="shared" si="3"/>
        <v>49.144476840511487</v>
      </c>
      <c r="AE47" s="3">
        <f t="shared" si="12"/>
        <v>727.45679999999982</v>
      </c>
      <c r="AF47" s="2">
        <f t="shared" si="13"/>
        <v>0.25</v>
      </c>
      <c r="AG47" s="9">
        <f t="shared" si="14"/>
        <v>1.6046173306118672E-2</v>
      </c>
      <c r="AH47" s="2">
        <f t="shared" si="15"/>
        <v>0.77646597544862561</v>
      </c>
    </row>
    <row r="48" spans="1:34">
      <c r="A48" s="1">
        <f>Raw!A48</f>
        <v>35</v>
      </c>
      <c r="B48" s="14">
        <f>Raw!B48</f>
        <v>0.45803240740740742</v>
      </c>
      <c r="C48" s="15">
        <f>Raw!C48</f>
        <v>43.2</v>
      </c>
      <c r="D48" s="15">
        <f>IF(C48&gt;0.5,Raw!D48*D$11,-999)</f>
        <v>13.9</v>
      </c>
      <c r="E48" s="9">
        <f>IF(Raw!$G48&gt;$C$8,IF(Raw!$Q48&gt;$C$8,IF(Raw!$N48&gt;$C$9,IF(Raw!$N48&lt;$A$9,IF(Raw!$X48&gt;$C$9,IF(Raw!$X48&lt;$A$9,Raw!H48,-999),-999),-999),-999),-999),-999)</f>
        <v>0.84865999999999997</v>
      </c>
      <c r="F48" s="9">
        <f>IF(Raw!$G48&gt;$C$8,IF(Raw!$Q48&gt;$C$8,IF(Raw!$N48&gt;$C$9,IF(Raw!$N48&lt;$A$9,IF(Raw!$X48&gt;$C$9,IF(Raw!$X48&lt;$A$9,Raw!I48,-999),-999),-999),-999),-999),-999)</f>
        <v>1.406952</v>
      </c>
      <c r="G48" s="9">
        <f>Raw!G48</f>
        <v>0.97855599999999998</v>
      </c>
      <c r="H48" s="9">
        <f>IF(Raw!$G48&gt;$C$8,IF(Raw!$Q48&gt;$C$8,IF(Raw!$N48&gt;$C$9,IF(Raw!$N48&lt;$A$9,IF(Raw!$X48&gt;$C$9,IF(Raw!$X48&lt;$A$9,Raw!L48,-999),-999),-999),-999),-999),-999)</f>
        <v>580.70000000000005</v>
      </c>
      <c r="I48" s="9">
        <f>IF(Raw!$G48&gt;$C$8,IF(Raw!$Q48&gt;$C$8,IF(Raw!$N48&gt;$C$9,IF(Raw!$N48&lt;$A$9,IF(Raw!$X48&gt;$C$9,IF(Raw!$X48&lt;$A$9,Raw!M48,-999),-999),-999),-999),-999),-999)</f>
        <v>7.3179999999999999E-3</v>
      </c>
      <c r="J48" s="9">
        <f>IF(Raw!$G48&gt;$C$8,IF(Raw!$Q48&gt;$C$8,IF(Raw!$N48&gt;$C$9,IF(Raw!$N48&lt;$A$9,IF(Raw!$X48&gt;$C$9,IF(Raw!$X48&lt;$A$9,Raw!N48,-999),-999),-999),-999),-999),-999)</f>
        <v>530</v>
      </c>
      <c r="K48" s="9">
        <f>IF(Raw!$G48&gt;$C$8,IF(Raw!$Q48&gt;$C$8,IF(Raw!$N48&gt;$C$9,IF(Raw!$N48&lt;$A$9,IF(Raw!$X48&gt;$C$9,IF(Raw!$X48&lt;$A$9,Raw!R48,-999),-999),-999),-999),-999),-999)</f>
        <v>0.63250700000000004</v>
      </c>
      <c r="L48" s="9">
        <f>IF(Raw!$G48&gt;$C$8,IF(Raw!$Q48&gt;$C$8,IF(Raw!$N48&gt;$C$9,IF(Raw!$N48&lt;$A$9,IF(Raw!$X48&gt;$C$9,IF(Raw!$X48&lt;$A$9,Raw!S48,-999),-999),-999),-999),-999),-999)</f>
        <v>1.1520889999999999</v>
      </c>
      <c r="M48" s="9">
        <f>Raw!Q48</f>
        <v>0.97013400000000005</v>
      </c>
      <c r="N48" s="9">
        <f>IF(Raw!$G48&gt;$C$8,IF(Raw!$Q48&gt;$C$8,IF(Raw!$N48&gt;$C$9,IF(Raw!$N48&lt;$A$9,IF(Raw!$X48&gt;$C$9,IF(Raw!$X48&lt;$A$9,Raw!V48,-999),-999),-999),-999),-999),-999)</f>
        <v>656.8</v>
      </c>
      <c r="O48" s="9">
        <f>IF(Raw!$G48&gt;$C$8,IF(Raw!$Q48&gt;$C$8,IF(Raw!$N48&gt;$C$9,IF(Raw!$N48&lt;$A$9,IF(Raw!$X48&gt;$C$9,IF(Raw!$X48&lt;$A$9,Raw!W48,-999),-999),-999),-999),-999),-999)</f>
        <v>0.134323</v>
      </c>
      <c r="P48" s="9">
        <f>IF(Raw!$G48&gt;$C$8,IF(Raw!$Q48&gt;$C$8,IF(Raw!$N48&gt;$C$9,IF(Raw!$N48&lt;$A$9,IF(Raw!$X48&gt;$C$9,IF(Raw!$X48&lt;$A$9,Raw!X48,-999),-999),-999),-999),-999),-999)</f>
        <v>460</v>
      </c>
      <c r="R48" s="9">
        <f t="shared" si="4"/>
        <v>0.55829200000000001</v>
      </c>
      <c r="S48" s="9">
        <f t="shared" si="5"/>
        <v>0.39680955711353338</v>
      </c>
      <c r="T48" s="9">
        <f t="shared" si="6"/>
        <v>0.51958199999999988</v>
      </c>
      <c r="U48" s="9">
        <f t="shared" si="7"/>
        <v>0.45099119946462463</v>
      </c>
      <c r="V48" s="15">
        <f t="shared" si="0"/>
        <v>0</v>
      </c>
      <c r="X48" s="11">
        <f t="shared" si="8"/>
        <v>8.367799999999998E+18</v>
      </c>
      <c r="Y48" s="11">
        <f t="shared" si="9"/>
        <v>5.807E-18</v>
      </c>
      <c r="Z48" s="11">
        <f t="shared" si="10"/>
        <v>5.2999999999999998E-4</v>
      </c>
      <c r="AA48" s="16">
        <f t="shared" si="11"/>
        <v>2.5107062932014219E-2</v>
      </c>
      <c r="AB48" s="9">
        <f t="shared" si="1"/>
        <v>0.64555217797234188</v>
      </c>
      <c r="AC48" s="9">
        <f t="shared" si="2"/>
        <v>0.97489293706798574</v>
      </c>
      <c r="AD48" s="15">
        <f t="shared" si="3"/>
        <v>47.371816852857016</v>
      </c>
      <c r="AE48" s="3">
        <f t="shared" si="12"/>
        <v>699.16279999999983</v>
      </c>
      <c r="AF48" s="2">
        <f t="shared" si="13"/>
        <v>0.25</v>
      </c>
      <c r="AG48" s="9">
        <f t="shared" si="14"/>
        <v>1.6434055771760388E-2</v>
      </c>
      <c r="AH48" s="2">
        <f t="shared" si="15"/>
        <v>0.79523540609718202</v>
      </c>
    </row>
    <row r="49" spans="1:34">
      <c r="A49" s="1">
        <f>Raw!A49</f>
        <v>36</v>
      </c>
      <c r="B49" s="14">
        <f>Raw!B49</f>
        <v>0.45807870370370374</v>
      </c>
      <c r="C49" s="15">
        <f>Raw!C49</f>
        <v>42.1</v>
      </c>
      <c r="D49" s="15">
        <f>IF(C49&gt;0.5,Raw!D49*D$11,-999)</f>
        <v>15.6</v>
      </c>
      <c r="E49" s="9">
        <f>IF(Raw!$G49&gt;$C$8,IF(Raw!$Q49&gt;$C$8,IF(Raw!$N49&gt;$C$9,IF(Raw!$N49&lt;$A$9,IF(Raw!$X49&gt;$C$9,IF(Raw!$X49&lt;$A$9,Raw!H49,-999),-999),-999),-999),-999),-999)</f>
        <v>0.85611800000000005</v>
      </c>
      <c r="F49" s="9">
        <f>IF(Raw!$G49&gt;$C$8,IF(Raw!$Q49&gt;$C$8,IF(Raw!$N49&gt;$C$9,IF(Raw!$N49&lt;$A$9,IF(Raw!$X49&gt;$C$9,IF(Raw!$X49&lt;$A$9,Raw!I49,-999),-999),-999),-999),-999),-999)</f>
        <v>1.397518</v>
      </c>
      <c r="G49" s="9">
        <f>Raw!G49</f>
        <v>0.97557099999999997</v>
      </c>
      <c r="H49" s="9">
        <f>IF(Raw!$G49&gt;$C$8,IF(Raw!$Q49&gt;$C$8,IF(Raw!$N49&gt;$C$9,IF(Raw!$N49&lt;$A$9,IF(Raw!$X49&gt;$C$9,IF(Raw!$X49&lt;$A$9,Raw!L49,-999),-999),-999),-999),-999),-999)</f>
        <v>612.20000000000005</v>
      </c>
      <c r="I49" s="9">
        <f>IF(Raw!$G49&gt;$C$8,IF(Raw!$Q49&gt;$C$8,IF(Raw!$N49&gt;$C$9,IF(Raw!$N49&lt;$A$9,IF(Raw!$X49&gt;$C$9,IF(Raw!$X49&lt;$A$9,Raw!M49,-999),-999),-999),-999),-999),-999)</f>
        <v>0.164745</v>
      </c>
      <c r="J49" s="9">
        <f>IF(Raw!$G49&gt;$C$8,IF(Raw!$Q49&gt;$C$8,IF(Raw!$N49&gt;$C$9,IF(Raw!$N49&lt;$A$9,IF(Raw!$X49&gt;$C$9,IF(Raw!$X49&lt;$A$9,Raw!N49,-999),-999),-999),-999),-999),-999)</f>
        <v>800</v>
      </c>
      <c r="K49" s="9">
        <f>IF(Raw!$G49&gt;$C$8,IF(Raw!$Q49&gt;$C$8,IF(Raw!$N49&gt;$C$9,IF(Raw!$N49&lt;$A$9,IF(Raw!$X49&gt;$C$9,IF(Raw!$X49&lt;$A$9,Raw!R49,-999),-999),-999),-999),-999),-999)</f>
        <v>0.68393099999999996</v>
      </c>
      <c r="L49" s="9">
        <f>IF(Raw!$G49&gt;$C$8,IF(Raw!$Q49&gt;$C$8,IF(Raw!$N49&gt;$C$9,IF(Raw!$N49&lt;$A$9,IF(Raw!$X49&gt;$C$9,IF(Raw!$X49&lt;$A$9,Raw!S49,-999),-999),-999),-999),-999),-999)</f>
        <v>1.1701429999999999</v>
      </c>
      <c r="M49" s="9">
        <f>Raw!Q49</f>
        <v>0.98260899999999995</v>
      </c>
      <c r="N49" s="9">
        <f>IF(Raw!$G49&gt;$C$8,IF(Raw!$Q49&gt;$C$8,IF(Raw!$N49&gt;$C$9,IF(Raw!$N49&lt;$A$9,IF(Raw!$X49&gt;$C$9,IF(Raw!$X49&lt;$A$9,Raw!V49,-999),-999),-999),-999),-999),-999)</f>
        <v>663.3</v>
      </c>
      <c r="O49" s="9">
        <f>IF(Raw!$G49&gt;$C$8,IF(Raw!$Q49&gt;$C$8,IF(Raw!$N49&gt;$C$9,IF(Raw!$N49&lt;$A$9,IF(Raw!$X49&gt;$C$9,IF(Raw!$X49&lt;$A$9,Raw!W49,-999),-999),-999),-999),-999),-999)</f>
        <v>0.26017699999999999</v>
      </c>
      <c r="P49" s="9">
        <f>IF(Raw!$G49&gt;$C$8,IF(Raw!$Q49&gt;$C$8,IF(Raw!$N49&gt;$C$9,IF(Raw!$N49&lt;$A$9,IF(Raw!$X49&gt;$C$9,IF(Raw!$X49&lt;$A$9,Raw!X49,-999),-999),-999),-999),-999),-999)</f>
        <v>980</v>
      </c>
      <c r="R49" s="9">
        <f t="shared" si="4"/>
        <v>0.54139999999999999</v>
      </c>
      <c r="S49" s="9">
        <f t="shared" si="5"/>
        <v>0.38740109250828969</v>
      </c>
      <c r="T49" s="9">
        <f t="shared" si="6"/>
        <v>0.48621199999999998</v>
      </c>
      <c r="U49" s="9">
        <f t="shared" si="7"/>
        <v>0.41551502679587027</v>
      </c>
      <c r="V49" s="15">
        <f t="shared" si="0"/>
        <v>0</v>
      </c>
      <c r="X49" s="11">
        <f t="shared" si="8"/>
        <v>9.391199999999998E+18</v>
      </c>
      <c r="Y49" s="11">
        <f t="shared" si="9"/>
        <v>6.1220000000000002E-18</v>
      </c>
      <c r="Z49" s="11">
        <f t="shared" si="10"/>
        <v>7.9999999999999993E-4</v>
      </c>
      <c r="AA49" s="16">
        <f t="shared" si="11"/>
        <v>4.3971883318939836E-2</v>
      </c>
      <c r="AB49" s="9">
        <f t="shared" si="1"/>
        <v>0.70531065733226828</v>
      </c>
      <c r="AC49" s="9">
        <f t="shared" si="2"/>
        <v>0.95602811668106025</v>
      </c>
      <c r="AD49" s="15">
        <f t="shared" si="3"/>
        <v>54.964854148674796</v>
      </c>
      <c r="AE49" s="3">
        <f t="shared" si="12"/>
        <v>737.08879999999988</v>
      </c>
      <c r="AF49" s="2">
        <f t="shared" si="13"/>
        <v>0.25</v>
      </c>
      <c r="AG49" s="9">
        <f t="shared" si="14"/>
        <v>1.7568248341859775E-2</v>
      </c>
      <c r="AH49" s="2">
        <f t="shared" si="15"/>
        <v>0.85011839430178981</v>
      </c>
    </row>
    <row r="50" spans="1:34">
      <c r="A50" s="1">
        <f>Raw!A50</f>
        <v>37</v>
      </c>
      <c r="B50" s="14">
        <f>Raw!B50</f>
        <v>0.4581365740740741</v>
      </c>
      <c r="C50" s="15">
        <f>Raw!C50</f>
        <v>40.6</v>
      </c>
      <c r="D50" s="15">
        <f>IF(C50&gt;0.5,Raw!D50*D$11,-999)</f>
        <v>16.399999999999999</v>
      </c>
      <c r="E50" s="9">
        <f>IF(Raw!$G50&gt;$C$8,IF(Raw!$Q50&gt;$C$8,IF(Raw!$N50&gt;$C$9,IF(Raw!$N50&lt;$A$9,IF(Raw!$X50&gt;$C$9,IF(Raw!$X50&lt;$A$9,Raw!H50,-999),-999),-999),-999),-999),-999)</f>
        <v>0.85957399999999995</v>
      </c>
      <c r="F50" s="9">
        <f>IF(Raw!$G50&gt;$C$8,IF(Raw!$Q50&gt;$C$8,IF(Raw!$N50&gt;$C$9,IF(Raw!$N50&lt;$A$9,IF(Raw!$X50&gt;$C$9,IF(Raw!$X50&lt;$A$9,Raw!I50,-999),-999),-999),-999),-999),-999)</f>
        <v>1.399195</v>
      </c>
      <c r="G50" s="9">
        <f>Raw!G50</f>
        <v>0.97681499999999999</v>
      </c>
      <c r="H50" s="9">
        <f>IF(Raw!$G50&gt;$C$8,IF(Raw!$Q50&gt;$C$8,IF(Raw!$N50&gt;$C$9,IF(Raw!$N50&lt;$A$9,IF(Raw!$X50&gt;$C$9,IF(Raw!$X50&lt;$A$9,Raw!L50,-999),-999),-999),-999),-999),-999)</f>
        <v>587.20000000000005</v>
      </c>
      <c r="I50" s="9">
        <f>IF(Raw!$G50&gt;$C$8,IF(Raw!$Q50&gt;$C$8,IF(Raw!$N50&gt;$C$9,IF(Raw!$N50&lt;$A$9,IF(Raw!$X50&gt;$C$9,IF(Raw!$X50&lt;$A$9,Raw!M50,-999),-999),-999),-999),-999),-999)</f>
        <v>2.4390000000000002E-3</v>
      </c>
      <c r="J50" s="9">
        <f>IF(Raw!$G50&gt;$C$8,IF(Raw!$Q50&gt;$C$8,IF(Raw!$N50&gt;$C$9,IF(Raw!$N50&lt;$A$9,IF(Raw!$X50&gt;$C$9,IF(Raw!$X50&lt;$A$9,Raw!N50,-999),-999),-999),-999),-999),-999)</f>
        <v>744</v>
      </c>
      <c r="K50" s="9">
        <f>IF(Raw!$G50&gt;$C$8,IF(Raw!$Q50&gt;$C$8,IF(Raw!$N50&gt;$C$9,IF(Raw!$N50&lt;$A$9,IF(Raw!$X50&gt;$C$9,IF(Raw!$X50&lt;$A$9,Raw!R50,-999),-999),-999),-999),-999),-999)</f>
        <v>0.66976899999999995</v>
      </c>
      <c r="L50" s="9">
        <f>IF(Raw!$G50&gt;$C$8,IF(Raw!$Q50&gt;$C$8,IF(Raw!$N50&gt;$C$9,IF(Raw!$N50&lt;$A$9,IF(Raw!$X50&gt;$C$9,IF(Raw!$X50&lt;$A$9,Raw!S50,-999),-999),-999),-999),-999),-999)</f>
        <v>1.1798979999999999</v>
      </c>
      <c r="M50" s="9">
        <f>Raw!Q50</f>
        <v>0.98006700000000002</v>
      </c>
      <c r="N50" s="9">
        <f>IF(Raw!$G50&gt;$C$8,IF(Raw!$Q50&gt;$C$8,IF(Raw!$N50&gt;$C$9,IF(Raw!$N50&lt;$A$9,IF(Raw!$X50&gt;$C$9,IF(Raw!$X50&lt;$A$9,Raw!V50,-999),-999),-999),-999),-999),-999)</f>
        <v>669.8</v>
      </c>
      <c r="O50" s="9">
        <f>IF(Raw!$G50&gt;$C$8,IF(Raw!$Q50&gt;$C$8,IF(Raw!$N50&gt;$C$9,IF(Raw!$N50&lt;$A$9,IF(Raw!$X50&gt;$C$9,IF(Raw!$X50&lt;$A$9,Raw!W50,-999),-999),-999),-999),-999),-999)</f>
        <v>0.141065</v>
      </c>
      <c r="P50" s="9">
        <f>IF(Raw!$G50&gt;$C$8,IF(Raw!$Q50&gt;$C$8,IF(Raw!$N50&gt;$C$9,IF(Raw!$N50&lt;$A$9,IF(Raw!$X50&gt;$C$9,IF(Raw!$X50&lt;$A$9,Raw!X50,-999),-999),-999),-999),-999),-999)</f>
        <v>702</v>
      </c>
      <c r="R50" s="9">
        <f t="shared" si="4"/>
        <v>0.53962100000000002</v>
      </c>
      <c r="S50" s="9">
        <f t="shared" si="5"/>
        <v>0.38566532899274225</v>
      </c>
      <c r="T50" s="9">
        <f t="shared" si="6"/>
        <v>0.51012899999999994</v>
      </c>
      <c r="U50" s="9">
        <f t="shared" si="7"/>
        <v>0.43235008449882956</v>
      </c>
      <c r="V50" s="15">
        <f t="shared" si="0"/>
        <v>0</v>
      </c>
      <c r="X50" s="11">
        <f t="shared" si="8"/>
        <v>9.872799999999998E+18</v>
      </c>
      <c r="Y50" s="11">
        <f t="shared" si="9"/>
        <v>5.872E-18</v>
      </c>
      <c r="Z50" s="11">
        <f t="shared" si="10"/>
        <v>7.4399999999999998E-4</v>
      </c>
      <c r="AA50" s="16">
        <f t="shared" si="11"/>
        <v>4.1348529082402621E-2</v>
      </c>
      <c r="AB50" s="9">
        <f t="shared" si="1"/>
        <v>0.69086208379227687</v>
      </c>
      <c r="AC50" s="9">
        <f t="shared" si="2"/>
        <v>0.9586514709175975</v>
      </c>
      <c r="AD50" s="15">
        <f t="shared" si="3"/>
        <v>55.575979949465896</v>
      </c>
      <c r="AE50" s="3">
        <f t="shared" si="12"/>
        <v>706.98879999999986</v>
      </c>
      <c r="AF50" s="2">
        <f t="shared" si="13"/>
        <v>0.25</v>
      </c>
      <c r="AG50" s="9">
        <f t="shared" si="14"/>
        <v>1.84832920209668E-2</v>
      </c>
      <c r="AH50" s="2">
        <f t="shared" si="15"/>
        <v>0.89439688172190324</v>
      </c>
    </row>
    <row r="51" spans="1:34">
      <c r="A51" s="1">
        <f>Raw!A51</f>
        <v>38</v>
      </c>
      <c r="B51" s="14">
        <f>Raw!B51</f>
        <v>0.45818287037037037</v>
      </c>
      <c r="C51" s="15">
        <f>Raw!C51</f>
        <v>39.700000000000003</v>
      </c>
      <c r="D51" s="15">
        <f>IF(C51&gt;0.5,Raw!D51*D$11,-999)</f>
        <v>16.399999999999999</v>
      </c>
      <c r="E51" s="9">
        <f>IF(Raw!$G51&gt;$C$8,IF(Raw!$Q51&gt;$C$8,IF(Raw!$N51&gt;$C$9,IF(Raw!$N51&lt;$A$9,IF(Raw!$X51&gt;$C$9,IF(Raw!$X51&lt;$A$9,Raw!H51,-999),-999),-999),-999),-999),-999)</f>
        <v>0.89180700000000002</v>
      </c>
      <c r="F51" s="9">
        <f>IF(Raw!$G51&gt;$C$8,IF(Raw!$Q51&gt;$C$8,IF(Raw!$N51&gt;$C$9,IF(Raw!$N51&lt;$A$9,IF(Raw!$X51&gt;$C$9,IF(Raw!$X51&lt;$A$9,Raw!I51,-999),-999),-999),-999),-999),-999)</f>
        <v>1.4701360000000001</v>
      </c>
      <c r="G51" s="9">
        <f>Raw!G51</f>
        <v>0.98091300000000003</v>
      </c>
      <c r="H51" s="9">
        <f>IF(Raw!$G51&gt;$C$8,IF(Raw!$Q51&gt;$C$8,IF(Raw!$N51&gt;$C$9,IF(Raw!$N51&lt;$A$9,IF(Raw!$X51&gt;$C$9,IF(Raw!$X51&lt;$A$9,Raw!L51,-999),-999),-999),-999),-999),-999)</f>
        <v>625.20000000000005</v>
      </c>
      <c r="I51" s="9">
        <f>IF(Raw!$G51&gt;$C$8,IF(Raw!$Q51&gt;$C$8,IF(Raw!$N51&gt;$C$9,IF(Raw!$N51&lt;$A$9,IF(Raw!$X51&gt;$C$9,IF(Raw!$X51&lt;$A$9,Raw!M51,-999),-999),-999),-999),-999),-999)</f>
        <v>0.193304</v>
      </c>
      <c r="J51" s="9">
        <f>IF(Raw!$G51&gt;$C$8,IF(Raw!$Q51&gt;$C$8,IF(Raw!$N51&gt;$C$9,IF(Raw!$N51&lt;$A$9,IF(Raw!$X51&gt;$C$9,IF(Raw!$X51&lt;$A$9,Raw!N51,-999),-999),-999),-999),-999),-999)</f>
        <v>585</v>
      </c>
      <c r="K51" s="9">
        <f>IF(Raw!$G51&gt;$C$8,IF(Raw!$Q51&gt;$C$8,IF(Raw!$N51&gt;$C$9,IF(Raw!$N51&lt;$A$9,IF(Raw!$X51&gt;$C$9,IF(Raw!$X51&lt;$A$9,Raw!R51,-999),-999),-999),-999),-999),-999)</f>
        <v>0.68792500000000001</v>
      </c>
      <c r="L51" s="9">
        <f>IF(Raw!$G51&gt;$C$8,IF(Raw!$Q51&gt;$C$8,IF(Raw!$N51&gt;$C$9,IF(Raw!$N51&lt;$A$9,IF(Raw!$X51&gt;$C$9,IF(Raw!$X51&lt;$A$9,Raw!S51,-999),-999),-999),-999),-999),-999)</f>
        <v>1.2149719999999999</v>
      </c>
      <c r="M51" s="9">
        <f>Raw!Q51</f>
        <v>0.98122200000000004</v>
      </c>
      <c r="N51" s="9">
        <f>IF(Raw!$G51&gt;$C$8,IF(Raw!$Q51&gt;$C$8,IF(Raw!$N51&gt;$C$9,IF(Raw!$N51&lt;$A$9,IF(Raw!$X51&gt;$C$9,IF(Raw!$X51&lt;$A$9,Raw!V51,-999),-999),-999),-999),-999),-999)</f>
        <v>652.79999999999995</v>
      </c>
      <c r="O51" s="9">
        <f>IF(Raw!$G51&gt;$C$8,IF(Raw!$Q51&gt;$C$8,IF(Raw!$N51&gt;$C$9,IF(Raw!$N51&lt;$A$9,IF(Raw!$X51&gt;$C$9,IF(Raw!$X51&lt;$A$9,Raw!W51,-999),-999),-999),-999),-999),-999)</f>
        <v>8.2085000000000005E-2</v>
      </c>
      <c r="P51" s="9">
        <f>IF(Raw!$G51&gt;$C$8,IF(Raw!$Q51&gt;$C$8,IF(Raw!$N51&gt;$C$9,IF(Raw!$N51&lt;$A$9,IF(Raw!$X51&gt;$C$9,IF(Raw!$X51&lt;$A$9,Raw!X51,-999),-999),-999),-999),-999),-999)</f>
        <v>593</v>
      </c>
      <c r="R51" s="9">
        <f t="shared" si="4"/>
        <v>0.57832900000000009</v>
      </c>
      <c r="S51" s="9">
        <f t="shared" si="5"/>
        <v>0.39338469366099466</v>
      </c>
      <c r="T51" s="9">
        <f t="shared" si="6"/>
        <v>0.52704699999999993</v>
      </c>
      <c r="U51" s="9">
        <f t="shared" si="7"/>
        <v>0.43379353598272219</v>
      </c>
      <c r="V51" s="15">
        <f t="shared" si="0"/>
        <v>0</v>
      </c>
      <c r="X51" s="11">
        <f t="shared" si="8"/>
        <v>9.872799999999998E+18</v>
      </c>
      <c r="Y51" s="11">
        <f t="shared" si="9"/>
        <v>6.2520000000000003E-18</v>
      </c>
      <c r="Z51" s="11">
        <f t="shared" si="10"/>
        <v>5.8500000000000002E-4</v>
      </c>
      <c r="AA51" s="16">
        <f t="shared" si="11"/>
        <v>3.4850558200227678E-2</v>
      </c>
      <c r="AB51" s="9">
        <f t="shared" si="1"/>
        <v>0.70629288214775543</v>
      </c>
      <c r="AC51" s="9">
        <f t="shared" si="2"/>
        <v>0.96514944179977225</v>
      </c>
      <c r="AD51" s="15">
        <f t="shared" si="3"/>
        <v>59.573603761072938</v>
      </c>
      <c r="AE51" s="3">
        <f t="shared" si="12"/>
        <v>752.74079999999981</v>
      </c>
      <c r="AF51" s="2">
        <f t="shared" si="13"/>
        <v>0.25</v>
      </c>
      <c r="AG51" s="9">
        <f t="shared" si="14"/>
        <v>1.9878957097499556E-2</v>
      </c>
      <c r="AH51" s="2">
        <f t="shared" si="15"/>
        <v>0.96193238843591578</v>
      </c>
    </row>
    <row r="52" spans="1:34">
      <c r="A52" s="1">
        <f>Raw!A52</f>
        <v>39</v>
      </c>
      <c r="B52" s="14">
        <f>Raw!B52</f>
        <v>0.45824074074074073</v>
      </c>
      <c r="C52" s="15">
        <f>Raw!C52</f>
        <v>38.6</v>
      </c>
      <c r="D52" s="15">
        <f>IF(C52&gt;0.5,Raw!D52*D$11,-999)</f>
        <v>17.3</v>
      </c>
      <c r="E52" s="9">
        <f>IF(Raw!$G52&gt;$C$8,IF(Raw!$Q52&gt;$C$8,IF(Raw!$N52&gt;$C$9,IF(Raw!$N52&lt;$A$9,IF(Raw!$X52&gt;$C$9,IF(Raw!$X52&lt;$A$9,Raw!H52,-999),-999),-999),-999),-999),-999)</f>
        <v>0.83667000000000002</v>
      </c>
      <c r="F52" s="9">
        <f>IF(Raw!$G52&gt;$C$8,IF(Raw!$Q52&gt;$C$8,IF(Raw!$N52&gt;$C$9,IF(Raw!$N52&lt;$A$9,IF(Raw!$X52&gt;$C$9,IF(Raw!$X52&lt;$A$9,Raw!I52,-999),-999),-999),-999),-999),-999)</f>
        <v>1.3652420000000001</v>
      </c>
      <c r="G52" s="9">
        <f>Raw!G52</f>
        <v>0.98021800000000003</v>
      </c>
      <c r="H52" s="9">
        <f>IF(Raw!$G52&gt;$C$8,IF(Raw!$Q52&gt;$C$8,IF(Raw!$N52&gt;$C$9,IF(Raw!$N52&lt;$A$9,IF(Raw!$X52&gt;$C$9,IF(Raw!$X52&lt;$A$9,Raw!L52,-999),-999),-999),-999),-999),-999)</f>
        <v>621.20000000000005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539</v>
      </c>
      <c r="K52" s="9">
        <f>IF(Raw!$G52&gt;$C$8,IF(Raw!$Q52&gt;$C$8,IF(Raw!$N52&gt;$C$9,IF(Raw!$N52&lt;$A$9,IF(Raw!$X52&gt;$C$9,IF(Raw!$X52&lt;$A$9,Raw!R52,-999),-999),-999),-999),-999),-999)</f>
        <v>0.72881700000000005</v>
      </c>
      <c r="L52" s="9">
        <f>IF(Raw!$G52&gt;$C$8,IF(Raw!$Q52&gt;$C$8,IF(Raw!$N52&gt;$C$9,IF(Raw!$N52&lt;$A$9,IF(Raw!$X52&gt;$C$9,IF(Raw!$X52&lt;$A$9,Raw!S52,-999),-999),-999),-999),-999),-999)</f>
        <v>1.2381489999999999</v>
      </c>
      <c r="M52" s="9">
        <f>Raw!Q52</f>
        <v>0.98092500000000005</v>
      </c>
      <c r="N52" s="9">
        <f>IF(Raw!$G52&gt;$C$8,IF(Raw!$Q52&gt;$C$8,IF(Raw!$N52&gt;$C$9,IF(Raw!$N52&lt;$A$9,IF(Raw!$X52&gt;$C$9,IF(Raw!$X52&lt;$A$9,Raw!V52,-999),-999),-999),-999),-999),-999)</f>
        <v>639.79999999999995</v>
      </c>
      <c r="O52" s="9">
        <f>IF(Raw!$G52&gt;$C$8,IF(Raw!$Q52&gt;$C$8,IF(Raw!$N52&gt;$C$9,IF(Raw!$N52&lt;$A$9,IF(Raw!$X52&gt;$C$9,IF(Raw!$X52&lt;$A$9,Raw!W52,-999),-999),-999),-999),-999),-999)</f>
        <v>0.215832</v>
      </c>
      <c r="P52" s="9">
        <f>IF(Raw!$G52&gt;$C$8,IF(Raw!$Q52&gt;$C$8,IF(Raw!$N52&gt;$C$9,IF(Raw!$N52&lt;$A$9,IF(Raw!$X52&gt;$C$9,IF(Raw!$X52&lt;$A$9,Raw!X52,-999),-999),-999),-999),-999),-999)</f>
        <v>553</v>
      </c>
      <c r="R52" s="9">
        <f t="shared" si="4"/>
        <v>0.52857200000000004</v>
      </c>
      <c r="S52" s="9">
        <f t="shared" si="5"/>
        <v>0.38716359443966714</v>
      </c>
      <c r="T52" s="9">
        <f t="shared" si="6"/>
        <v>0.5093319999999999</v>
      </c>
      <c r="U52" s="9">
        <f t="shared" si="7"/>
        <v>0.41136567569815902</v>
      </c>
      <c r="V52" s="15">
        <f t="shared" si="0"/>
        <v>0</v>
      </c>
      <c r="X52" s="11">
        <f t="shared" si="8"/>
        <v>1.0414599999999998E+19</v>
      </c>
      <c r="Y52" s="11">
        <f t="shared" si="9"/>
        <v>6.2119999999999998E-18</v>
      </c>
      <c r="Z52" s="11">
        <f t="shared" si="10"/>
        <v>5.3899999999999998E-4</v>
      </c>
      <c r="AA52" s="16">
        <f t="shared" si="11"/>
        <v>3.3695867628727956E-2</v>
      </c>
      <c r="AB52" s="9">
        <f t="shared" si="1"/>
        <v>0.7459793836510753</v>
      </c>
      <c r="AC52" s="9">
        <f t="shared" si="2"/>
        <v>0.96630413237127211</v>
      </c>
      <c r="AD52" s="15">
        <f t="shared" si="3"/>
        <v>62.515524357565781</v>
      </c>
      <c r="AE52" s="3">
        <f t="shared" si="12"/>
        <v>747.92479999999978</v>
      </c>
      <c r="AF52" s="2">
        <f t="shared" si="13"/>
        <v>0.25</v>
      </c>
      <c r="AG52" s="9">
        <f t="shared" si="14"/>
        <v>1.9782108399211358E-2</v>
      </c>
      <c r="AH52" s="2">
        <f t="shared" si="15"/>
        <v>0.95724593032826211</v>
      </c>
    </row>
    <row r="53" spans="1:34">
      <c r="A53" s="1">
        <f>Raw!A53</f>
        <v>40</v>
      </c>
      <c r="B53" s="14">
        <f>Raw!B53</f>
        <v>0.45828703703703705</v>
      </c>
      <c r="C53" s="15">
        <f>Raw!C53</f>
        <v>37</v>
      </c>
      <c r="D53" s="15">
        <f>IF(C53&gt;0.5,Raw!D53*D$11,-999)</f>
        <v>19</v>
      </c>
      <c r="E53" s="9">
        <f>IF(Raw!$G53&gt;$C$8,IF(Raw!$Q53&gt;$C$8,IF(Raw!$N53&gt;$C$9,IF(Raw!$N53&lt;$A$9,IF(Raw!$X53&gt;$C$9,IF(Raw!$X53&lt;$A$9,Raw!H53,-999),-999),-999),-999),-999),-999)</f>
        <v>0.90280700000000003</v>
      </c>
      <c r="F53" s="9">
        <f>IF(Raw!$G53&gt;$C$8,IF(Raw!$Q53&gt;$C$8,IF(Raw!$N53&gt;$C$9,IF(Raw!$N53&lt;$A$9,IF(Raw!$X53&gt;$C$9,IF(Raw!$X53&lt;$A$9,Raw!I53,-999),-999),-999),-999),-999),-999)</f>
        <v>1.4746999999999999</v>
      </c>
      <c r="G53" s="9">
        <f>Raw!G53</f>
        <v>0.98076600000000003</v>
      </c>
      <c r="H53" s="9">
        <f>IF(Raw!$G53&gt;$C$8,IF(Raw!$Q53&gt;$C$8,IF(Raw!$N53&gt;$C$9,IF(Raw!$N53&lt;$A$9,IF(Raw!$X53&gt;$C$9,IF(Raw!$X53&lt;$A$9,Raw!L53,-999),-999),-999),-999),-999),-999)</f>
        <v>553.1</v>
      </c>
      <c r="I53" s="9">
        <f>IF(Raw!$G53&gt;$C$8,IF(Raw!$Q53&gt;$C$8,IF(Raw!$N53&gt;$C$9,IF(Raw!$N53&lt;$A$9,IF(Raw!$X53&gt;$C$9,IF(Raw!$X53&lt;$A$9,Raw!M53,-999),-999),-999),-999),-999),-999)</f>
        <v>2.4390000000000002E-3</v>
      </c>
      <c r="J53" s="9">
        <f>IF(Raw!$G53&gt;$C$8,IF(Raw!$Q53&gt;$C$8,IF(Raw!$N53&gt;$C$9,IF(Raw!$N53&lt;$A$9,IF(Raw!$X53&gt;$C$9,IF(Raw!$X53&lt;$A$9,Raw!N53,-999),-999),-999),-999),-999),-999)</f>
        <v>542</v>
      </c>
      <c r="K53" s="9">
        <f>IF(Raw!$G53&gt;$C$8,IF(Raw!$Q53&gt;$C$8,IF(Raw!$N53&gt;$C$9,IF(Raw!$N53&lt;$A$9,IF(Raw!$X53&gt;$C$9,IF(Raw!$X53&lt;$A$9,Raw!R53,-999),-999),-999),-999),-999),-999)</f>
        <v>0.68848799999999999</v>
      </c>
      <c r="L53" s="9">
        <f>IF(Raw!$G53&gt;$C$8,IF(Raw!$Q53&gt;$C$8,IF(Raw!$N53&gt;$C$9,IF(Raw!$N53&lt;$A$9,IF(Raw!$X53&gt;$C$9,IF(Raw!$X53&lt;$A$9,Raw!S53,-999),-999),-999),-999),-999),-999)</f>
        <v>1.188957</v>
      </c>
      <c r="M53" s="9">
        <f>Raw!Q53</f>
        <v>0.98058100000000004</v>
      </c>
      <c r="N53" s="9">
        <f>IF(Raw!$G53&gt;$C$8,IF(Raw!$Q53&gt;$C$8,IF(Raw!$N53&gt;$C$9,IF(Raw!$N53&lt;$A$9,IF(Raw!$X53&gt;$C$9,IF(Raw!$X53&lt;$A$9,Raw!V53,-999),-999),-999),-999),-999),-999)</f>
        <v>593.70000000000005</v>
      </c>
      <c r="O53" s="9">
        <f>IF(Raw!$G53&gt;$C$8,IF(Raw!$Q53&gt;$C$8,IF(Raw!$N53&gt;$C$9,IF(Raw!$N53&lt;$A$9,IF(Raw!$X53&gt;$C$9,IF(Raw!$X53&lt;$A$9,Raw!W53,-999),-999),-999),-999),-999),-999)</f>
        <v>0.164745</v>
      </c>
      <c r="P53" s="9">
        <f>IF(Raw!$G53&gt;$C$8,IF(Raw!$Q53&gt;$C$8,IF(Raw!$N53&gt;$C$9,IF(Raw!$N53&lt;$A$9,IF(Raw!$X53&gt;$C$9,IF(Raw!$X53&lt;$A$9,Raw!X53,-999),-999),-999),-999),-999),-999)</f>
        <v>622</v>
      </c>
      <c r="R53" s="9">
        <f t="shared" si="4"/>
        <v>0.57189299999999987</v>
      </c>
      <c r="S53" s="9">
        <f t="shared" si="5"/>
        <v>0.38780294297145174</v>
      </c>
      <c r="T53" s="9">
        <f t="shared" si="6"/>
        <v>0.50046900000000005</v>
      </c>
      <c r="U53" s="9">
        <f t="shared" si="7"/>
        <v>0.42093111861909221</v>
      </c>
      <c r="V53" s="15">
        <f t="shared" si="0"/>
        <v>0</v>
      </c>
      <c r="X53" s="11">
        <f t="shared" si="8"/>
        <v>1.1437999999999998E+19</v>
      </c>
      <c r="Y53" s="11">
        <f t="shared" si="9"/>
        <v>5.5310000000000001E-18</v>
      </c>
      <c r="Z53" s="11">
        <f t="shared" si="10"/>
        <v>5.4199999999999995E-4</v>
      </c>
      <c r="AA53" s="16">
        <f t="shared" si="11"/>
        <v>3.3152111200348923E-2</v>
      </c>
      <c r="AB53" s="9">
        <f t="shared" si="1"/>
        <v>0.70507960394032743</v>
      </c>
      <c r="AC53" s="9">
        <f t="shared" si="2"/>
        <v>0.966847888799651</v>
      </c>
      <c r="AD53" s="15">
        <f t="shared" si="3"/>
        <v>61.166256827212038</v>
      </c>
      <c r="AE53" s="3">
        <f t="shared" si="12"/>
        <v>665.9323999999998</v>
      </c>
      <c r="AF53" s="2">
        <f t="shared" si="13"/>
        <v>0.25</v>
      </c>
      <c r="AG53" s="9">
        <f t="shared" si="14"/>
        <v>1.9805216083093113E-2</v>
      </c>
      <c r="AH53" s="2">
        <f t="shared" si="15"/>
        <v>0.95836409912547715</v>
      </c>
    </row>
    <row r="54" spans="1:34">
      <c r="A54" s="1">
        <f>Raw!A54</f>
        <v>41</v>
      </c>
      <c r="B54" s="14">
        <f>Raw!B54</f>
        <v>0.45834490740740735</v>
      </c>
      <c r="C54" s="15">
        <f>Raw!C54</f>
        <v>36.1</v>
      </c>
      <c r="D54" s="15">
        <f>IF(C54&gt;0.5,Raw!D54*D$11,-999)</f>
        <v>19</v>
      </c>
      <c r="E54" s="9">
        <f>IF(Raw!$G54&gt;$C$8,IF(Raw!$Q54&gt;$C$8,IF(Raw!$N54&gt;$C$9,IF(Raw!$N54&lt;$A$9,IF(Raw!$X54&gt;$C$9,IF(Raw!$X54&lt;$A$9,Raw!H54,-999),-999),-999),-999),-999),-999)</f>
        <v>0.86826000000000003</v>
      </c>
      <c r="F54" s="9">
        <f>IF(Raw!$G54&gt;$C$8,IF(Raw!$Q54&gt;$C$8,IF(Raw!$N54&gt;$C$9,IF(Raw!$N54&lt;$A$9,IF(Raw!$X54&gt;$C$9,IF(Raw!$X54&lt;$A$9,Raw!I54,-999),-999),-999),-999),-999),-999)</f>
        <v>1.3823669999999999</v>
      </c>
      <c r="G54" s="9">
        <f>Raw!G54</f>
        <v>0.97822200000000004</v>
      </c>
      <c r="H54" s="9">
        <f>IF(Raw!$G54&gt;$C$8,IF(Raw!$Q54&gt;$C$8,IF(Raw!$N54&gt;$C$9,IF(Raw!$N54&lt;$A$9,IF(Raw!$X54&gt;$C$9,IF(Raw!$X54&lt;$A$9,Raw!L54,-999),-999),-999),-999),-999),-999)</f>
        <v>557.1</v>
      </c>
      <c r="I54" s="9">
        <f>IF(Raw!$G54&gt;$C$8,IF(Raw!$Q54&gt;$C$8,IF(Raw!$N54&gt;$C$9,IF(Raw!$N54&lt;$A$9,IF(Raw!$X54&gt;$C$9,IF(Raw!$X54&lt;$A$9,Raw!M54,-999),-999),-999),-999),-999),-999)</f>
        <v>1.0333E-2</v>
      </c>
      <c r="J54" s="9">
        <f>IF(Raw!$G54&gt;$C$8,IF(Raw!$Q54&gt;$C$8,IF(Raw!$N54&gt;$C$9,IF(Raw!$N54&lt;$A$9,IF(Raw!$X54&gt;$C$9,IF(Raw!$X54&lt;$A$9,Raw!N54,-999),-999),-999),-999),-999),-999)</f>
        <v>815</v>
      </c>
      <c r="K54" s="9">
        <f>IF(Raw!$G54&gt;$C$8,IF(Raw!$Q54&gt;$C$8,IF(Raw!$N54&gt;$C$9,IF(Raw!$N54&lt;$A$9,IF(Raw!$X54&gt;$C$9,IF(Raw!$X54&lt;$A$9,Raw!R54,-999),-999),-999),-999),-999),-999)</f>
        <v>0.74377000000000004</v>
      </c>
      <c r="L54" s="9">
        <f>IF(Raw!$G54&gt;$C$8,IF(Raw!$Q54&gt;$C$8,IF(Raw!$N54&gt;$C$9,IF(Raw!$N54&lt;$A$9,IF(Raw!$X54&gt;$C$9,IF(Raw!$X54&lt;$A$9,Raw!S54,-999),-999),-999),-999),-999),-999)</f>
        <v>1.3015129999999999</v>
      </c>
      <c r="M54" s="9">
        <f>Raw!Q54</f>
        <v>0.980217</v>
      </c>
      <c r="N54" s="9">
        <f>IF(Raw!$G54&gt;$C$8,IF(Raw!$Q54&gt;$C$8,IF(Raw!$N54&gt;$C$9,IF(Raw!$N54&lt;$A$9,IF(Raw!$X54&gt;$C$9,IF(Raw!$X54&lt;$A$9,Raw!V54,-999),-999),-999),-999),-999),-999)</f>
        <v>612.20000000000005</v>
      </c>
      <c r="O54" s="9">
        <f>IF(Raw!$G54&gt;$C$8,IF(Raw!$Q54&gt;$C$8,IF(Raw!$N54&gt;$C$9,IF(Raw!$N54&lt;$A$9,IF(Raw!$X54&gt;$C$9,IF(Raw!$X54&lt;$A$9,Raw!W54,-999),-999),-999),-999),-999),-999)</f>
        <v>0.118536</v>
      </c>
      <c r="P54" s="9">
        <f>IF(Raw!$G54&gt;$C$8,IF(Raw!$Q54&gt;$C$8,IF(Raw!$N54&gt;$C$9,IF(Raw!$N54&lt;$A$9,IF(Raw!$X54&gt;$C$9,IF(Raw!$X54&lt;$A$9,Raw!X54,-999),-999),-999),-999),-999),-999)</f>
        <v>713</v>
      </c>
      <c r="R54" s="9">
        <f t="shared" si="4"/>
        <v>0.51410699999999987</v>
      </c>
      <c r="S54" s="9">
        <f t="shared" si="5"/>
        <v>0.37190340915256215</v>
      </c>
      <c r="T54" s="9">
        <f t="shared" si="6"/>
        <v>0.55774299999999988</v>
      </c>
      <c r="U54" s="9">
        <f t="shared" si="7"/>
        <v>0.42853432889260418</v>
      </c>
      <c r="V54" s="15">
        <f t="shared" si="0"/>
        <v>0</v>
      </c>
      <c r="X54" s="11">
        <f t="shared" si="8"/>
        <v>1.1437999999999998E+19</v>
      </c>
      <c r="Y54" s="11">
        <f t="shared" si="9"/>
        <v>5.5709999999999999E-18</v>
      </c>
      <c r="Z54" s="11">
        <f t="shared" si="10"/>
        <v>8.1499999999999997E-4</v>
      </c>
      <c r="AA54" s="16">
        <f t="shared" si="11"/>
        <v>4.9368838066600765E-2</v>
      </c>
      <c r="AB54" s="9">
        <f t="shared" si="1"/>
        <v>0.77130512384978012</v>
      </c>
      <c r="AC54" s="9">
        <f t="shared" si="2"/>
        <v>0.95063116193339925</v>
      </c>
      <c r="AD54" s="15">
        <f t="shared" si="3"/>
        <v>60.575261431411988</v>
      </c>
      <c r="AE54" s="3">
        <f t="shared" si="12"/>
        <v>670.74839999999983</v>
      </c>
      <c r="AF54" s="2">
        <f t="shared" si="13"/>
        <v>0.25</v>
      </c>
      <c r="AG54" s="9">
        <f t="shared" si="14"/>
        <v>1.9968137696157066E-2</v>
      </c>
      <c r="AH54" s="2">
        <f t="shared" si="15"/>
        <v>0.96624779119311355</v>
      </c>
    </row>
    <row r="55" spans="1:34">
      <c r="A55" s="1">
        <f>Raw!A55</f>
        <v>42</v>
      </c>
      <c r="B55" s="14">
        <f>Raw!B55</f>
        <v>0.45839120370370368</v>
      </c>
      <c r="C55" s="15">
        <f>Raw!C55</f>
        <v>34.799999999999997</v>
      </c>
      <c r="D55" s="15">
        <f>IF(C55&gt;0.5,Raw!D55*D$11,-999)</f>
        <v>20.8</v>
      </c>
      <c r="E55" s="9">
        <f>IF(Raw!$G55&gt;$C$8,IF(Raw!$Q55&gt;$C$8,IF(Raw!$N55&gt;$C$9,IF(Raw!$N55&lt;$A$9,IF(Raw!$X55&gt;$C$9,IF(Raw!$X55&lt;$A$9,Raw!H55,-999),-999),-999),-999),-999),-999)</f>
        <v>0.88381500000000002</v>
      </c>
      <c r="F55" s="9">
        <f>IF(Raw!$G55&gt;$C$8,IF(Raw!$Q55&gt;$C$8,IF(Raw!$N55&gt;$C$9,IF(Raw!$N55&lt;$A$9,IF(Raw!$X55&gt;$C$9,IF(Raw!$X55&lt;$A$9,Raw!I55,-999),-999),-999),-999),-999),-999)</f>
        <v>1.4233819999999999</v>
      </c>
      <c r="G55" s="9">
        <f>Raw!G55</f>
        <v>0.98046999999999995</v>
      </c>
      <c r="H55" s="9">
        <f>IF(Raw!$G55&gt;$C$8,IF(Raw!$Q55&gt;$C$8,IF(Raw!$N55&gt;$C$9,IF(Raw!$N55&lt;$A$9,IF(Raw!$X55&gt;$C$9,IF(Raw!$X55&lt;$A$9,Raw!L55,-999),-999),-999),-999),-999),-999)</f>
        <v>576.6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1284</v>
      </c>
      <c r="K55" s="9">
        <f>IF(Raw!$G55&gt;$C$8,IF(Raw!$Q55&gt;$C$8,IF(Raw!$N55&gt;$C$9,IF(Raw!$N55&lt;$A$9,IF(Raw!$X55&gt;$C$9,IF(Raw!$X55&lt;$A$9,Raw!R55,-999),-999),-999),-999),-999),-999)</f>
        <v>0.68395700000000004</v>
      </c>
      <c r="L55" s="9">
        <f>IF(Raw!$G55&gt;$C$8,IF(Raw!$Q55&gt;$C$8,IF(Raw!$N55&gt;$C$9,IF(Raw!$N55&lt;$A$9,IF(Raw!$X55&gt;$C$9,IF(Raw!$X55&lt;$A$9,Raw!S55,-999),-999),-999),-999),-999),-999)</f>
        <v>1.1868270000000001</v>
      </c>
      <c r="M55" s="9">
        <f>Raw!Q55</f>
        <v>0.974908</v>
      </c>
      <c r="N55" s="9">
        <f>IF(Raw!$G55&gt;$C$8,IF(Raw!$Q55&gt;$C$8,IF(Raw!$N55&gt;$C$9,IF(Raw!$N55&lt;$A$9,IF(Raw!$X55&gt;$C$9,IF(Raw!$X55&lt;$A$9,Raw!V55,-999),-999),-999),-999),-999),-999)</f>
        <v>659.3</v>
      </c>
      <c r="O55" s="9">
        <f>IF(Raw!$G55&gt;$C$8,IF(Raw!$Q55&gt;$C$8,IF(Raw!$N55&gt;$C$9,IF(Raw!$N55&lt;$A$9,IF(Raw!$X55&gt;$C$9,IF(Raw!$X55&lt;$A$9,Raw!W55,-999),-999),-999),-999),-999),-999)</f>
        <v>0.13130800000000001</v>
      </c>
      <c r="P55" s="9">
        <f>IF(Raw!$G55&gt;$C$8,IF(Raw!$Q55&gt;$C$8,IF(Raw!$N55&gt;$C$9,IF(Raw!$N55&lt;$A$9,IF(Raw!$X55&gt;$C$9,IF(Raw!$X55&lt;$A$9,Raw!X55,-999),-999),-999),-999),-999),-999)</f>
        <v>685</v>
      </c>
      <c r="R55" s="9">
        <f t="shared" si="4"/>
        <v>0.53956699999999991</v>
      </c>
      <c r="S55" s="9">
        <f t="shared" si="5"/>
        <v>0.37907392393609018</v>
      </c>
      <c r="T55" s="9">
        <f t="shared" si="6"/>
        <v>0.50287000000000004</v>
      </c>
      <c r="U55" s="9">
        <f t="shared" si="7"/>
        <v>0.42370960552801717</v>
      </c>
      <c r="V55" s="15">
        <f t="shared" si="0"/>
        <v>0</v>
      </c>
      <c r="X55" s="11">
        <f t="shared" si="8"/>
        <v>1.2521599999999998E+19</v>
      </c>
      <c r="Y55" s="11">
        <f t="shared" si="9"/>
        <v>5.766E-18</v>
      </c>
      <c r="Z55" s="11">
        <f t="shared" si="10"/>
        <v>1.284E-3</v>
      </c>
      <c r="AA55" s="16">
        <f t="shared" si="11"/>
        <v>8.4839259468643319E-2</v>
      </c>
      <c r="AB55" s="9">
        <f t="shared" si="1"/>
        <v>0.72662011840899665</v>
      </c>
      <c r="AC55" s="9">
        <f t="shared" si="2"/>
        <v>0.91516074053135676</v>
      </c>
      <c r="AD55" s="15">
        <f t="shared" si="3"/>
        <v>66.074189617323455</v>
      </c>
      <c r="AE55" s="3">
        <f t="shared" si="12"/>
        <v>694.22639999999978</v>
      </c>
      <c r="AF55" s="2">
        <f t="shared" si="13"/>
        <v>0.25</v>
      </c>
      <c r="AG55" s="9">
        <f t="shared" si="14"/>
        <v>2.1535591398722718E-2</v>
      </c>
      <c r="AH55" s="2">
        <f t="shared" si="15"/>
        <v>1.0420960601177116</v>
      </c>
    </row>
    <row r="56" spans="1:34">
      <c r="A56" s="1">
        <f>Raw!A56</f>
        <v>43</v>
      </c>
      <c r="B56" s="14">
        <f>Raw!B56</f>
        <v>0.45844907407407409</v>
      </c>
      <c r="C56" s="15">
        <f>Raw!C56</f>
        <v>33.299999999999997</v>
      </c>
      <c r="D56" s="15">
        <f>IF(C56&gt;0.5,Raw!D56*D$11,-999)</f>
        <v>22.5</v>
      </c>
      <c r="E56" s="9">
        <f>IF(Raw!$G56&gt;$C$8,IF(Raw!$Q56&gt;$C$8,IF(Raw!$N56&gt;$C$9,IF(Raw!$N56&lt;$A$9,IF(Raw!$X56&gt;$C$9,IF(Raw!$X56&lt;$A$9,Raw!H56,-999),-999),-999),-999),-999),-999)</f>
        <v>0.94635000000000002</v>
      </c>
      <c r="F56" s="9">
        <f>IF(Raw!$G56&gt;$C$8,IF(Raw!$Q56&gt;$C$8,IF(Raw!$N56&gt;$C$9,IF(Raw!$N56&lt;$A$9,IF(Raw!$X56&gt;$C$9,IF(Raw!$X56&lt;$A$9,Raw!I56,-999),-999),-999),-999),-999),-999)</f>
        <v>1.5053909999999999</v>
      </c>
      <c r="G56" s="9">
        <f>Raw!G56</f>
        <v>0.98791300000000004</v>
      </c>
      <c r="H56" s="9">
        <f>IF(Raw!$G56&gt;$C$8,IF(Raw!$Q56&gt;$C$8,IF(Raw!$N56&gt;$C$9,IF(Raw!$N56&lt;$A$9,IF(Raw!$X56&gt;$C$9,IF(Raw!$X56&lt;$A$9,Raw!L56,-999),-999),-999),-999),-999),-999)</f>
        <v>525.5</v>
      </c>
      <c r="I56" s="9">
        <f>IF(Raw!$G56&gt;$C$8,IF(Raw!$Q56&gt;$C$8,IF(Raw!$N56&gt;$C$9,IF(Raw!$N56&lt;$A$9,IF(Raw!$X56&gt;$C$9,IF(Raw!$X56&lt;$A$9,Raw!M56,-999),-999),-999),-999),-999),-999)</f>
        <v>2.4390000000000002E-3</v>
      </c>
      <c r="J56" s="9">
        <f>IF(Raw!$G56&gt;$C$8,IF(Raw!$Q56&gt;$C$8,IF(Raw!$N56&gt;$C$9,IF(Raw!$N56&lt;$A$9,IF(Raw!$X56&gt;$C$9,IF(Raw!$X56&lt;$A$9,Raw!N56,-999),-999),-999),-999),-999),-999)</f>
        <v>944</v>
      </c>
      <c r="K56" s="9">
        <f>IF(Raw!$G56&gt;$C$8,IF(Raw!$Q56&gt;$C$8,IF(Raw!$N56&gt;$C$9,IF(Raw!$N56&lt;$A$9,IF(Raw!$X56&gt;$C$9,IF(Raw!$X56&lt;$A$9,Raw!R56,-999),-999),-999),-999),-999),-999)</f>
        <v>0.73460300000000001</v>
      </c>
      <c r="L56" s="9">
        <f>IF(Raw!$G56&gt;$C$8,IF(Raw!$Q56&gt;$C$8,IF(Raw!$N56&gt;$C$9,IF(Raw!$N56&lt;$A$9,IF(Raw!$X56&gt;$C$9,IF(Raw!$X56&lt;$A$9,Raw!S56,-999),-999),-999),-999),-999),-999)</f>
        <v>1.3050679999999999</v>
      </c>
      <c r="M56" s="9">
        <f>Raw!Q56</f>
        <v>0.98310399999999998</v>
      </c>
      <c r="N56" s="9">
        <f>IF(Raw!$G56&gt;$C$8,IF(Raw!$Q56&gt;$C$8,IF(Raw!$N56&gt;$C$9,IF(Raw!$N56&lt;$A$9,IF(Raw!$X56&gt;$C$9,IF(Raw!$X56&lt;$A$9,Raw!V56,-999),-999),-999),-999),-999),-999)</f>
        <v>646.29999999999995</v>
      </c>
      <c r="O56" s="9">
        <f>IF(Raw!$G56&gt;$C$8,IF(Raw!$Q56&gt;$C$8,IF(Raw!$N56&gt;$C$9,IF(Raw!$N56&lt;$A$9,IF(Raw!$X56&gt;$C$9,IF(Raw!$X56&lt;$A$9,Raw!W56,-999),-999),-999),-999),-999),-999)</f>
        <v>8.5099999999999995E-2</v>
      </c>
      <c r="P56" s="9">
        <f>IF(Raw!$G56&gt;$C$8,IF(Raw!$Q56&gt;$C$8,IF(Raw!$N56&gt;$C$9,IF(Raw!$N56&lt;$A$9,IF(Raw!$X56&gt;$C$9,IF(Raw!$X56&lt;$A$9,Raw!X56,-999),-999),-999),-999),-999),-999)</f>
        <v>844</v>
      </c>
      <c r="R56" s="9">
        <f t="shared" si="4"/>
        <v>0.5590409999999999</v>
      </c>
      <c r="S56" s="9">
        <f t="shared" si="5"/>
        <v>0.3713593345516214</v>
      </c>
      <c r="T56" s="9">
        <f t="shared" si="6"/>
        <v>0.57046499999999989</v>
      </c>
      <c r="U56" s="9">
        <f t="shared" si="7"/>
        <v>0.43711515415288699</v>
      </c>
      <c r="V56" s="15">
        <f t="shared" si="0"/>
        <v>0</v>
      </c>
      <c r="X56" s="11">
        <f t="shared" si="8"/>
        <v>1.3544999999999996E+19</v>
      </c>
      <c r="Y56" s="11">
        <f t="shared" si="9"/>
        <v>5.2549999999999994E-18</v>
      </c>
      <c r="Z56" s="11">
        <f t="shared" si="10"/>
        <v>9.4399999999999996E-4</v>
      </c>
      <c r="AA56" s="16">
        <f t="shared" si="11"/>
        <v>6.2962327711113888E-2</v>
      </c>
      <c r="AB56" s="9">
        <f t="shared" si="1"/>
        <v>0.77052080427772063</v>
      </c>
      <c r="AC56" s="9">
        <f t="shared" si="2"/>
        <v>0.93703767228888601</v>
      </c>
      <c r="AD56" s="15">
        <f t="shared" si="3"/>
        <v>66.697381049908785</v>
      </c>
      <c r="AE56" s="3">
        <f t="shared" si="12"/>
        <v>632.70199999999977</v>
      </c>
      <c r="AF56" s="2">
        <f t="shared" si="13"/>
        <v>0.25</v>
      </c>
      <c r="AG56" s="9">
        <f t="shared" si="14"/>
        <v>2.2426489230172864E-2</v>
      </c>
      <c r="AH56" s="2">
        <f t="shared" si="15"/>
        <v>1.0852061425358186</v>
      </c>
    </row>
    <row r="57" spans="1:34">
      <c r="A57" s="1">
        <f>Raw!A57</f>
        <v>44</v>
      </c>
      <c r="B57" s="14">
        <f>Raw!B57</f>
        <v>0.45850694444444445</v>
      </c>
      <c r="C57" s="15">
        <f>Raw!C57</f>
        <v>32.4</v>
      </c>
      <c r="D57" s="15">
        <f>IF(C57&gt;0.5,Raw!D57*D$11,-999)</f>
        <v>22.5</v>
      </c>
      <c r="E57" s="9">
        <f>IF(Raw!$G57&gt;$C$8,IF(Raw!$Q57&gt;$C$8,IF(Raw!$N57&gt;$C$9,IF(Raw!$N57&lt;$A$9,IF(Raw!$X57&gt;$C$9,IF(Raw!$X57&lt;$A$9,Raw!H57,-999),-999),-999),-999),-999),-999)</f>
        <v>0.90058800000000006</v>
      </c>
      <c r="F57" s="9">
        <f>IF(Raw!$G57&gt;$C$8,IF(Raw!$Q57&gt;$C$8,IF(Raw!$N57&gt;$C$9,IF(Raw!$N57&lt;$A$9,IF(Raw!$X57&gt;$C$9,IF(Raw!$X57&lt;$A$9,Raw!I57,-999),-999),-999),-999),-999),-999)</f>
        <v>1.4043129999999999</v>
      </c>
      <c r="G57" s="9">
        <f>Raw!G57</f>
        <v>0.972051</v>
      </c>
      <c r="H57" s="9">
        <f>IF(Raw!$G57&gt;$C$8,IF(Raw!$Q57&gt;$C$8,IF(Raw!$N57&gt;$C$9,IF(Raw!$N57&lt;$A$9,IF(Raw!$X57&gt;$C$9,IF(Raw!$X57&lt;$A$9,Raw!L57,-999),-999),-999),-999),-999),-999)</f>
        <v>546.6</v>
      </c>
      <c r="I57" s="9">
        <f>IF(Raw!$G57&gt;$C$8,IF(Raw!$Q57&gt;$C$8,IF(Raw!$N57&gt;$C$9,IF(Raw!$N57&lt;$A$9,IF(Raw!$X57&gt;$C$9,IF(Raw!$X57&lt;$A$9,Raw!M57,-999),-999),-999),-999),-999),-999)</f>
        <v>3.5875999999999998E-2</v>
      </c>
      <c r="J57" s="9">
        <f>IF(Raw!$G57&gt;$C$8,IF(Raw!$Q57&gt;$C$8,IF(Raw!$N57&gt;$C$9,IF(Raw!$N57&lt;$A$9,IF(Raw!$X57&gt;$C$9,IF(Raw!$X57&lt;$A$9,Raw!N57,-999),-999),-999),-999),-999),-999)</f>
        <v>925</v>
      </c>
      <c r="K57" s="9">
        <f>IF(Raw!$G57&gt;$C$8,IF(Raw!$Q57&gt;$C$8,IF(Raw!$N57&gt;$C$9,IF(Raw!$N57&lt;$A$9,IF(Raw!$X57&gt;$C$9,IF(Raw!$X57&lt;$A$9,Raw!R57,-999),-999),-999),-999),-999),-999)</f>
        <v>0.688106</v>
      </c>
      <c r="L57" s="9">
        <f>IF(Raw!$G57&gt;$C$8,IF(Raw!$Q57&gt;$C$8,IF(Raw!$N57&gt;$C$9,IF(Raw!$N57&lt;$A$9,IF(Raw!$X57&gt;$C$9,IF(Raw!$X57&lt;$A$9,Raw!S57,-999),-999),-999),-999),-999),-999)</f>
        <v>1.197559</v>
      </c>
      <c r="M57" s="9">
        <f>Raw!Q57</f>
        <v>0.98025799999999996</v>
      </c>
      <c r="N57" s="9">
        <f>IF(Raw!$G57&gt;$C$8,IF(Raw!$Q57&gt;$C$8,IF(Raw!$N57&gt;$C$9,IF(Raw!$N57&lt;$A$9,IF(Raw!$X57&gt;$C$9,IF(Raw!$X57&lt;$A$9,Raw!V57,-999),-999),-999),-999),-999),-999)</f>
        <v>629.29999999999995</v>
      </c>
      <c r="O57" s="9">
        <f>IF(Raw!$G57&gt;$C$8,IF(Raw!$Q57&gt;$C$8,IF(Raw!$N57&gt;$C$9,IF(Raw!$N57&lt;$A$9,IF(Raw!$X57&gt;$C$9,IF(Raw!$X57&lt;$A$9,Raw!W57,-999),-999),-999),-999),-999),-999)</f>
        <v>1.8225999999999999E-2</v>
      </c>
      <c r="P57" s="9">
        <f>IF(Raw!$G57&gt;$C$8,IF(Raw!$Q57&gt;$C$8,IF(Raw!$N57&gt;$C$9,IF(Raw!$N57&lt;$A$9,IF(Raw!$X57&gt;$C$9,IF(Raw!$X57&lt;$A$9,Raw!X57,-999),-999),-999),-999),-999),-999)</f>
        <v>599</v>
      </c>
      <c r="R57" s="9">
        <f t="shared" si="4"/>
        <v>0.50372499999999987</v>
      </c>
      <c r="S57" s="9">
        <f t="shared" si="5"/>
        <v>0.35869852376215267</v>
      </c>
      <c r="T57" s="9">
        <f t="shared" si="6"/>
        <v>0.50945300000000004</v>
      </c>
      <c r="U57" s="9">
        <f t="shared" si="7"/>
        <v>0.42540952053301762</v>
      </c>
      <c r="V57" s="15">
        <f t="shared" si="0"/>
        <v>0</v>
      </c>
      <c r="X57" s="11">
        <f t="shared" si="8"/>
        <v>1.3544999999999996E+19</v>
      </c>
      <c r="Y57" s="11">
        <f t="shared" si="9"/>
        <v>5.466E-18</v>
      </c>
      <c r="Z57" s="11">
        <f t="shared" si="10"/>
        <v>9.2499999999999993E-4</v>
      </c>
      <c r="AA57" s="16">
        <f t="shared" si="11"/>
        <v>6.4094721687284154E-2</v>
      </c>
      <c r="AB57" s="9">
        <f t="shared" si="1"/>
        <v>0.72075924824775195</v>
      </c>
      <c r="AC57" s="9">
        <f t="shared" si="2"/>
        <v>0.93590527831271586</v>
      </c>
      <c r="AD57" s="15">
        <f t="shared" si="3"/>
        <v>69.291591013280183</v>
      </c>
      <c r="AE57" s="3">
        <f t="shared" si="12"/>
        <v>658.10639999999978</v>
      </c>
      <c r="AF57" s="2">
        <f t="shared" si="13"/>
        <v>0.25</v>
      </c>
      <c r="AG57" s="9">
        <f t="shared" si="14"/>
        <v>2.2674848084561133E-2</v>
      </c>
      <c r="AH57" s="2">
        <f t="shared" si="15"/>
        <v>1.0972240982474373</v>
      </c>
    </row>
    <row r="58" spans="1:34">
      <c r="A58" s="1">
        <f>Raw!A58</f>
        <v>45</v>
      </c>
      <c r="B58" s="14">
        <f>Raw!B58</f>
        <v>0.45855324074074072</v>
      </c>
      <c r="C58" s="15">
        <f>Raw!C58</f>
        <v>31.1</v>
      </c>
      <c r="D58" s="15">
        <f>IF(C58&gt;0.5,Raw!D58*D$11,-999)</f>
        <v>25.1</v>
      </c>
      <c r="E58" s="9">
        <f>IF(Raw!$G58&gt;$C$8,IF(Raw!$Q58&gt;$C$8,IF(Raw!$N58&gt;$C$9,IF(Raw!$N58&lt;$A$9,IF(Raw!$X58&gt;$C$9,IF(Raw!$X58&lt;$A$9,Raw!H58,-999),-999),-999),-999),-999),-999)</f>
        <v>0.905443</v>
      </c>
      <c r="F58" s="9">
        <f>IF(Raw!$G58&gt;$C$8,IF(Raw!$Q58&gt;$C$8,IF(Raw!$N58&gt;$C$9,IF(Raw!$N58&lt;$A$9,IF(Raw!$X58&gt;$C$9,IF(Raw!$X58&lt;$A$9,Raw!I58,-999),-999),-999),-999),-999),-999)</f>
        <v>1.4352229999999999</v>
      </c>
      <c r="G58" s="9">
        <f>Raw!G58</f>
        <v>0.974518</v>
      </c>
      <c r="H58" s="9">
        <f>IF(Raw!$G58&gt;$C$8,IF(Raw!$Q58&gt;$C$8,IF(Raw!$N58&gt;$C$9,IF(Raw!$N58&lt;$A$9,IF(Raw!$X58&gt;$C$9,IF(Raw!$X58&lt;$A$9,Raw!L58,-999),-999),-999),-999),-999),-999)</f>
        <v>576.6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829</v>
      </c>
      <c r="K58" s="9">
        <f>IF(Raw!$G58&gt;$C$8,IF(Raw!$Q58&gt;$C$8,IF(Raw!$N58&gt;$C$9,IF(Raw!$N58&lt;$A$9,IF(Raw!$X58&gt;$C$9,IF(Raw!$X58&lt;$A$9,Raw!R58,-999),-999),-999),-999),-999),-999)</f>
        <v>0.69425499999999996</v>
      </c>
      <c r="L58" s="9">
        <f>IF(Raw!$G58&gt;$C$8,IF(Raw!$Q58&gt;$C$8,IF(Raw!$N58&gt;$C$9,IF(Raw!$N58&lt;$A$9,IF(Raw!$X58&gt;$C$9,IF(Raw!$X58&lt;$A$9,Raw!S58,-999),-999),-999),-999),-999),-999)</f>
        <v>1.1972130000000001</v>
      </c>
      <c r="M58" s="9">
        <f>Raw!Q58</f>
        <v>0.98002100000000003</v>
      </c>
      <c r="N58" s="9">
        <f>IF(Raw!$G58&gt;$C$8,IF(Raw!$Q58&gt;$C$8,IF(Raw!$N58&gt;$C$9,IF(Raw!$N58&lt;$A$9,IF(Raw!$X58&gt;$C$9,IF(Raw!$X58&lt;$A$9,Raw!V58,-999),-999),-999),-999),-999),-999)</f>
        <v>621.20000000000005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814</v>
      </c>
      <c r="R58" s="9">
        <f t="shared" si="4"/>
        <v>0.52977999999999992</v>
      </c>
      <c r="S58" s="9">
        <f t="shared" si="5"/>
        <v>0.36912730634890883</v>
      </c>
      <c r="T58" s="9">
        <f t="shared" si="6"/>
        <v>0.50295800000000013</v>
      </c>
      <c r="U58" s="9">
        <f t="shared" si="7"/>
        <v>0.42010736602425808</v>
      </c>
      <c r="V58" s="15">
        <f t="shared" si="0"/>
        <v>0</v>
      </c>
      <c r="X58" s="11">
        <f t="shared" si="8"/>
        <v>1.5110199999999998E+19</v>
      </c>
      <c r="Y58" s="11">
        <f t="shared" si="9"/>
        <v>5.766E-18</v>
      </c>
      <c r="Z58" s="11">
        <f t="shared" si="10"/>
        <v>8.2899999999999998E-4</v>
      </c>
      <c r="AA58" s="16">
        <f t="shared" si="11"/>
        <v>6.7361640519377167E-2</v>
      </c>
      <c r="AB58" s="9">
        <f t="shared" si="1"/>
        <v>0.72813507599234484</v>
      </c>
      <c r="AC58" s="9">
        <f t="shared" si="2"/>
        <v>0.9326383594806229</v>
      </c>
      <c r="AD58" s="15">
        <f t="shared" si="3"/>
        <v>81.256502435919387</v>
      </c>
      <c r="AE58" s="3">
        <f t="shared" si="12"/>
        <v>694.22639999999978</v>
      </c>
      <c r="AF58" s="2">
        <f t="shared" si="13"/>
        <v>0.25</v>
      </c>
      <c r="AG58" s="9">
        <f t="shared" si="14"/>
        <v>2.6258811700536774E-2</v>
      </c>
      <c r="AH58" s="2">
        <f t="shared" si="15"/>
        <v>1.2706502324391808</v>
      </c>
    </row>
    <row r="59" spans="1:34">
      <c r="A59" s="1">
        <f>Raw!A59</f>
        <v>46</v>
      </c>
      <c r="B59" s="14">
        <f>Raw!B59</f>
        <v>0.45861111111111108</v>
      </c>
      <c r="C59" s="15">
        <f>Raw!C59</f>
        <v>30.1</v>
      </c>
      <c r="D59" s="15">
        <f>IF(C59&gt;0.5,Raw!D59*D$11,-999)</f>
        <v>26</v>
      </c>
      <c r="E59" s="9">
        <f>IF(Raw!$G59&gt;$C$8,IF(Raw!$Q59&gt;$C$8,IF(Raw!$N59&gt;$C$9,IF(Raw!$N59&lt;$A$9,IF(Raw!$X59&gt;$C$9,IF(Raw!$X59&lt;$A$9,Raw!H59,-999),-999),-999),-999),-999),-999)</f>
        <v>0.91403999999999996</v>
      </c>
      <c r="F59" s="9">
        <f>IF(Raw!$G59&gt;$C$8,IF(Raw!$Q59&gt;$C$8,IF(Raw!$N59&gt;$C$9,IF(Raw!$N59&lt;$A$9,IF(Raw!$X59&gt;$C$9,IF(Raw!$X59&lt;$A$9,Raw!I59,-999),-999),-999),-999),-999),-999)</f>
        <v>1.390455</v>
      </c>
      <c r="G59" s="9">
        <f>Raw!G59</f>
        <v>0.97780400000000001</v>
      </c>
      <c r="H59" s="9">
        <f>IF(Raw!$G59&gt;$C$8,IF(Raw!$Q59&gt;$C$8,IF(Raw!$N59&gt;$C$9,IF(Raw!$N59&lt;$A$9,IF(Raw!$X59&gt;$C$9,IF(Raw!$X59&lt;$A$9,Raw!L59,-999),-999),-999),-999),-999),-999)</f>
        <v>591.20000000000005</v>
      </c>
      <c r="I59" s="9">
        <f>IF(Raw!$G59&gt;$C$8,IF(Raw!$Q59&gt;$C$8,IF(Raw!$N59&gt;$C$9,IF(Raw!$N59&lt;$A$9,IF(Raw!$X59&gt;$C$9,IF(Raw!$X59&lt;$A$9,Raw!M59,-999),-999),-999),-999),-999),-999)</f>
        <v>8.5099999999999995E-2</v>
      </c>
      <c r="J59" s="9">
        <f>IF(Raw!$G59&gt;$C$8,IF(Raw!$Q59&gt;$C$8,IF(Raw!$N59&gt;$C$9,IF(Raw!$N59&lt;$A$9,IF(Raw!$X59&gt;$C$9,IF(Raw!$X59&lt;$A$9,Raw!N59,-999),-999),-999),-999),-999),-999)</f>
        <v>699</v>
      </c>
      <c r="K59" s="9">
        <f>IF(Raw!$G59&gt;$C$8,IF(Raw!$Q59&gt;$C$8,IF(Raw!$N59&gt;$C$9,IF(Raw!$N59&lt;$A$9,IF(Raw!$X59&gt;$C$9,IF(Raw!$X59&lt;$A$9,Raw!R59,-999),-999),-999),-999),-999),-999)</f>
        <v>0.74411400000000005</v>
      </c>
      <c r="L59" s="9">
        <f>IF(Raw!$G59&gt;$C$8,IF(Raw!$Q59&gt;$C$8,IF(Raw!$N59&gt;$C$9,IF(Raw!$N59&lt;$A$9,IF(Raw!$X59&gt;$C$9,IF(Raw!$X59&lt;$A$9,Raw!S59,-999),-999),-999),-999),-999),-999)</f>
        <v>1.239384</v>
      </c>
      <c r="M59" s="9">
        <f>Raw!Q59</f>
        <v>0.97625399999999996</v>
      </c>
      <c r="N59" s="9">
        <f>IF(Raw!$G59&gt;$C$8,IF(Raw!$Q59&gt;$C$8,IF(Raw!$N59&gt;$C$9,IF(Raw!$N59&lt;$A$9,IF(Raw!$X59&gt;$C$9,IF(Raw!$X59&lt;$A$9,Raw!V59,-999),-999),-999),-999),-999),-999)</f>
        <v>549.1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638</v>
      </c>
      <c r="R59" s="9">
        <f t="shared" si="4"/>
        <v>0.47641500000000003</v>
      </c>
      <c r="S59" s="9">
        <f t="shared" si="5"/>
        <v>0.34263244765202761</v>
      </c>
      <c r="T59" s="9">
        <f t="shared" si="6"/>
        <v>0.49526999999999999</v>
      </c>
      <c r="U59" s="9">
        <f t="shared" si="7"/>
        <v>0.39960980616177066</v>
      </c>
      <c r="V59" s="15">
        <f t="shared" si="0"/>
        <v>0</v>
      </c>
      <c r="X59" s="11">
        <f t="shared" si="8"/>
        <v>1.5651999999999996E+19</v>
      </c>
      <c r="Y59" s="11">
        <f t="shared" si="9"/>
        <v>5.9119999999999998E-18</v>
      </c>
      <c r="Z59" s="11">
        <f t="shared" si="10"/>
        <v>6.9899999999999997E-4</v>
      </c>
      <c r="AA59" s="16">
        <f t="shared" si="11"/>
        <v>6.0752149721182688E-2</v>
      </c>
      <c r="AB59" s="9">
        <f t="shared" si="1"/>
        <v>0.77420271719241018</v>
      </c>
      <c r="AC59" s="9">
        <f t="shared" si="2"/>
        <v>0.9392478502788173</v>
      </c>
      <c r="AD59" s="15">
        <f t="shared" si="3"/>
        <v>86.912946668358629</v>
      </c>
      <c r="AE59" s="3">
        <f t="shared" si="12"/>
        <v>711.80479999999977</v>
      </c>
      <c r="AF59" s="2">
        <f t="shared" si="13"/>
        <v>0.25</v>
      </c>
      <c r="AG59" s="9">
        <f t="shared" si="14"/>
        <v>2.6716358285454694E-2</v>
      </c>
      <c r="AH59" s="2">
        <f t="shared" si="15"/>
        <v>1.2927906735645431</v>
      </c>
    </row>
    <row r="60" spans="1:34">
      <c r="A60" s="1">
        <f>Raw!A60</f>
        <v>47</v>
      </c>
      <c r="B60" s="14">
        <f>Raw!B60</f>
        <v>0.4586574074074074</v>
      </c>
      <c r="C60" s="15">
        <f>Raw!C60</f>
        <v>29</v>
      </c>
      <c r="D60" s="15">
        <f>IF(C60&gt;0.5,Raw!D60*D$11,-999)</f>
        <v>27.7</v>
      </c>
      <c r="E60" s="9">
        <f>IF(Raw!$G60&gt;$C$8,IF(Raw!$Q60&gt;$C$8,IF(Raw!$N60&gt;$C$9,IF(Raw!$N60&lt;$A$9,IF(Raw!$X60&gt;$C$9,IF(Raw!$X60&lt;$A$9,Raw!H60,-999),-999),-999),-999),-999),-999)</f>
        <v>0.91121099999999999</v>
      </c>
      <c r="F60" s="9">
        <f>IF(Raw!$G60&gt;$C$8,IF(Raw!$Q60&gt;$C$8,IF(Raw!$N60&gt;$C$9,IF(Raw!$N60&lt;$A$9,IF(Raw!$X60&gt;$C$9,IF(Raw!$X60&lt;$A$9,Raw!I60,-999),-999),-999),-999),-999),-999)</f>
        <v>1.396776</v>
      </c>
      <c r="G60" s="9">
        <f>Raw!G60</f>
        <v>0.96714</v>
      </c>
      <c r="H60" s="9">
        <f>IF(Raw!$G60&gt;$C$8,IF(Raw!$Q60&gt;$C$8,IF(Raw!$N60&gt;$C$9,IF(Raw!$N60&lt;$A$9,IF(Raw!$X60&gt;$C$9,IF(Raw!$X60&lt;$A$9,Raw!L60,-999),-999),-999),-999),-999),-999)</f>
        <v>536.1</v>
      </c>
      <c r="I60" s="9">
        <f>IF(Raw!$G60&gt;$C$8,IF(Raw!$Q60&gt;$C$8,IF(Raw!$N60&gt;$C$9,IF(Raw!$N60&lt;$A$9,IF(Raw!$X60&gt;$C$9,IF(Raw!$X60&lt;$A$9,Raw!M60,-999),-999),-999),-999),-999),-999)</f>
        <v>2.4390000000000002E-3</v>
      </c>
      <c r="J60" s="9">
        <f>IF(Raw!$G60&gt;$C$8,IF(Raw!$Q60&gt;$C$8,IF(Raw!$N60&gt;$C$9,IF(Raw!$N60&lt;$A$9,IF(Raw!$X60&gt;$C$9,IF(Raw!$X60&lt;$A$9,Raw!N60,-999),-999),-999),-999),-999),-999)</f>
        <v>1078</v>
      </c>
      <c r="K60" s="9">
        <f>IF(Raw!$G60&gt;$C$8,IF(Raw!$Q60&gt;$C$8,IF(Raw!$N60&gt;$C$9,IF(Raw!$N60&lt;$A$9,IF(Raw!$X60&gt;$C$9,IF(Raw!$X60&lt;$A$9,Raw!R60,-999),-999),-999),-999),-999),-999)</f>
        <v>0.73285900000000004</v>
      </c>
      <c r="L60" s="9">
        <f>IF(Raw!$G60&gt;$C$8,IF(Raw!$Q60&gt;$C$8,IF(Raw!$N60&gt;$C$9,IF(Raw!$N60&lt;$A$9,IF(Raw!$X60&gt;$C$9,IF(Raw!$X60&lt;$A$9,Raw!S60,-999),-999),-999),-999),-999),-999)</f>
        <v>1.267879</v>
      </c>
      <c r="M60" s="9">
        <f>Raw!Q60</f>
        <v>0.97096400000000005</v>
      </c>
      <c r="N60" s="9">
        <f>IF(Raw!$G60&gt;$C$8,IF(Raw!$Q60&gt;$C$8,IF(Raw!$N60&gt;$C$9,IF(Raw!$N60&lt;$A$9,IF(Raw!$X60&gt;$C$9,IF(Raw!$X60&lt;$A$9,Raw!V60,-999),-999),-999),-999),-999),-999)</f>
        <v>631.70000000000005</v>
      </c>
      <c r="O60" s="9">
        <f>IF(Raw!$G60&gt;$C$8,IF(Raw!$Q60&gt;$C$8,IF(Raw!$N60&gt;$C$9,IF(Raw!$N60&lt;$A$9,IF(Raw!$X60&gt;$C$9,IF(Raw!$X60&lt;$A$9,Raw!W60,-999),-999),-999),-999),-999),-999)</f>
        <v>1.5211000000000001E-2</v>
      </c>
      <c r="P60" s="9">
        <f>IF(Raw!$G60&gt;$C$8,IF(Raw!$Q60&gt;$C$8,IF(Raw!$N60&gt;$C$9,IF(Raw!$N60&lt;$A$9,IF(Raw!$X60&gt;$C$9,IF(Raw!$X60&lt;$A$9,Raw!X60,-999),-999),-999),-999),-999),-999)</f>
        <v>450</v>
      </c>
      <c r="R60" s="9">
        <f t="shared" si="4"/>
        <v>0.48556500000000002</v>
      </c>
      <c r="S60" s="9">
        <f t="shared" si="5"/>
        <v>0.34763269128335539</v>
      </c>
      <c r="T60" s="9">
        <f t="shared" si="6"/>
        <v>0.53501999999999994</v>
      </c>
      <c r="U60" s="9">
        <f t="shared" si="7"/>
        <v>0.42198033093063292</v>
      </c>
      <c r="V60" s="15">
        <f t="shared" si="0"/>
        <v>0</v>
      </c>
      <c r="X60" s="11">
        <f t="shared" si="8"/>
        <v>1.6675399999999996E+19</v>
      </c>
      <c r="Y60" s="11">
        <f t="shared" si="9"/>
        <v>5.3610000000000002E-18</v>
      </c>
      <c r="Z60" s="11">
        <f t="shared" si="10"/>
        <v>1.078E-3</v>
      </c>
      <c r="AA60" s="16">
        <f t="shared" si="11"/>
        <v>8.7898967879943515E-2</v>
      </c>
      <c r="AB60" s="9">
        <f t="shared" si="1"/>
        <v>0.77988670579512742</v>
      </c>
      <c r="AC60" s="9">
        <f t="shared" si="2"/>
        <v>0.91210103212005644</v>
      </c>
      <c r="AD60" s="15">
        <f t="shared" si="3"/>
        <v>81.538931242990273</v>
      </c>
      <c r="AE60" s="3">
        <f t="shared" si="12"/>
        <v>645.46439999999984</v>
      </c>
      <c r="AF60" s="2">
        <f t="shared" si="13"/>
        <v>0.25</v>
      </c>
      <c r="AG60" s="9">
        <f t="shared" si="14"/>
        <v>2.6467557838190124E-2</v>
      </c>
      <c r="AH60" s="2">
        <f t="shared" si="15"/>
        <v>1.2807513494034564</v>
      </c>
    </row>
    <row r="61" spans="1:34">
      <c r="A61" s="1">
        <f>Raw!A61</f>
        <v>48</v>
      </c>
      <c r="B61" s="14">
        <f>Raw!B61</f>
        <v>0.45871527777777782</v>
      </c>
      <c r="C61" s="15">
        <f>Raw!C61</f>
        <v>27.1</v>
      </c>
      <c r="D61" s="15">
        <f>IF(C61&gt;0.5,Raw!D61*D$11,-999)</f>
        <v>32</v>
      </c>
      <c r="E61" s="9">
        <f>IF(Raw!$G61&gt;$C$8,IF(Raw!$Q61&gt;$C$8,IF(Raw!$N61&gt;$C$9,IF(Raw!$N61&lt;$A$9,IF(Raw!$X61&gt;$C$9,IF(Raw!$X61&lt;$A$9,Raw!H61,-999),-999),-999),-999),-999),-999)</f>
        <v>0.90978300000000001</v>
      </c>
      <c r="F61" s="9">
        <f>IF(Raw!$G61&gt;$C$8,IF(Raw!$Q61&gt;$C$8,IF(Raw!$N61&gt;$C$9,IF(Raw!$N61&lt;$A$9,IF(Raw!$X61&gt;$C$9,IF(Raw!$X61&lt;$A$9,Raw!I61,-999),-999),-999),-999),-999),-999)</f>
        <v>1.412752</v>
      </c>
      <c r="G61" s="9">
        <f>Raw!G61</f>
        <v>0.97029900000000002</v>
      </c>
      <c r="H61" s="9">
        <f>IF(Raw!$G61&gt;$C$8,IF(Raw!$Q61&gt;$C$8,IF(Raw!$N61&gt;$C$9,IF(Raw!$N61&lt;$A$9,IF(Raw!$X61&gt;$C$9,IF(Raw!$X61&lt;$A$9,Raw!L61,-999),-999),-999),-999),-999),-999)</f>
        <v>549.1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808</v>
      </c>
      <c r="K61" s="9">
        <f>IF(Raw!$G61&gt;$C$8,IF(Raw!$Q61&gt;$C$8,IF(Raw!$N61&gt;$C$9,IF(Raw!$N61&lt;$A$9,IF(Raw!$X61&gt;$C$9,IF(Raw!$X61&lt;$A$9,Raw!R61,-999),-999),-999),-999),-999),-999)</f>
        <v>0.72962700000000003</v>
      </c>
      <c r="L61" s="9">
        <f>IF(Raw!$G61&gt;$C$8,IF(Raw!$Q61&gt;$C$8,IF(Raw!$N61&gt;$C$9,IF(Raw!$N61&lt;$A$9,IF(Raw!$X61&gt;$C$9,IF(Raw!$X61&lt;$A$9,Raw!S61,-999),-999),-999),-999),-999),-999)</f>
        <v>1.2647470000000001</v>
      </c>
      <c r="M61" s="9">
        <f>Raw!Q61</f>
        <v>0.980437</v>
      </c>
      <c r="N61" s="9">
        <f>IF(Raw!$G61&gt;$C$8,IF(Raw!$Q61&gt;$C$8,IF(Raw!$N61&gt;$C$9,IF(Raw!$N61&lt;$A$9,IF(Raw!$X61&gt;$C$9,IF(Raw!$X61&lt;$A$9,Raw!V61,-999),-999),-999),-999),-999),-999)</f>
        <v>601.70000000000005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1298</v>
      </c>
      <c r="R61" s="9">
        <f t="shared" si="4"/>
        <v>0.502969</v>
      </c>
      <c r="S61" s="9">
        <f t="shared" si="5"/>
        <v>0.35602073116866939</v>
      </c>
      <c r="T61" s="9">
        <f t="shared" si="6"/>
        <v>0.53512000000000004</v>
      </c>
      <c r="U61" s="9">
        <f t="shared" si="7"/>
        <v>0.42310438372259435</v>
      </c>
      <c r="V61" s="15">
        <f t="shared" si="0"/>
        <v>0</v>
      </c>
      <c r="X61" s="11">
        <f t="shared" si="8"/>
        <v>1.9263999999999996E+19</v>
      </c>
      <c r="Y61" s="11">
        <f t="shared" si="9"/>
        <v>5.4910000000000003E-18</v>
      </c>
      <c r="Z61" s="11">
        <f t="shared" si="10"/>
        <v>8.0800000000000002E-4</v>
      </c>
      <c r="AA61" s="16">
        <f t="shared" si="11"/>
        <v>7.8739345018831369E-2</v>
      </c>
      <c r="AB61" s="9">
        <f t="shared" si="1"/>
        <v>0.77176199830647707</v>
      </c>
      <c r="AC61" s="9">
        <f t="shared" si="2"/>
        <v>0.9212606549811686</v>
      </c>
      <c r="AD61" s="15">
        <f t="shared" si="3"/>
        <v>97.449684429246744</v>
      </c>
      <c r="AE61" s="3">
        <f t="shared" si="12"/>
        <v>661.11639999999989</v>
      </c>
      <c r="AF61" s="2">
        <f t="shared" si="13"/>
        <v>0.25</v>
      </c>
      <c r="AG61" s="9">
        <f t="shared" si="14"/>
        <v>3.1716452826459796E-2</v>
      </c>
      <c r="AH61" s="2">
        <f t="shared" si="15"/>
        <v>1.5347426462281093</v>
      </c>
    </row>
    <row r="62" spans="1:34">
      <c r="A62" s="1">
        <f>Raw!A62</f>
        <v>49</v>
      </c>
      <c r="B62" s="14">
        <f>Raw!B62</f>
        <v>0.45876157407407409</v>
      </c>
      <c r="C62" s="15">
        <f>Raw!C62</f>
        <v>26.4</v>
      </c>
      <c r="D62" s="15">
        <f>IF(C62&gt;0.5,Raw!D62*D$11,-999)</f>
        <v>32.9</v>
      </c>
      <c r="E62" s="9">
        <f>IF(Raw!$G62&gt;$C$8,IF(Raw!$Q62&gt;$C$8,IF(Raw!$N62&gt;$C$9,IF(Raw!$N62&lt;$A$9,IF(Raw!$X62&gt;$C$9,IF(Raw!$X62&lt;$A$9,Raw!H62,-999),-999),-999),-999),-999),-999)</f>
        <v>0.91953399999999996</v>
      </c>
      <c r="F62" s="9">
        <f>IF(Raw!$G62&gt;$C$8,IF(Raw!$Q62&gt;$C$8,IF(Raw!$N62&gt;$C$9,IF(Raw!$N62&lt;$A$9,IF(Raw!$X62&gt;$C$9,IF(Raw!$X62&lt;$A$9,Raw!I62,-999),-999),-999),-999),-999),-999)</f>
        <v>1.4159550000000001</v>
      </c>
      <c r="G62" s="9">
        <f>Raw!G62</f>
        <v>0.970113</v>
      </c>
      <c r="H62" s="9">
        <f>IF(Raw!$G62&gt;$C$8,IF(Raw!$Q62&gt;$C$8,IF(Raw!$N62&gt;$C$9,IF(Raw!$N62&lt;$A$9,IF(Raw!$X62&gt;$C$9,IF(Raw!$X62&lt;$A$9,Raw!L62,-999),-999),-999),-999),-999),-999)</f>
        <v>540.1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456</v>
      </c>
      <c r="K62" s="9">
        <f>IF(Raw!$G62&gt;$C$8,IF(Raw!$Q62&gt;$C$8,IF(Raw!$N62&gt;$C$9,IF(Raw!$N62&lt;$A$9,IF(Raw!$X62&gt;$C$9,IF(Raw!$X62&lt;$A$9,Raw!R62,-999),-999),-999),-999),-999),-999)</f>
        <v>0.73251299999999997</v>
      </c>
      <c r="L62" s="9">
        <f>IF(Raw!$G62&gt;$C$8,IF(Raw!$Q62&gt;$C$8,IF(Raw!$N62&gt;$C$9,IF(Raw!$N62&lt;$A$9,IF(Raw!$X62&gt;$C$9,IF(Raw!$X62&lt;$A$9,Raw!S62,-999),-999),-999),-999),-999),-999)</f>
        <v>1.249126</v>
      </c>
      <c r="M62" s="9">
        <f>Raw!Q62</f>
        <v>0.98280800000000001</v>
      </c>
      <c r="N62" s="9">
        <f>IF(Raw!$G62&gt;$C$8,IF(Raw!$Q62&gt;$C$8,IF(Raw!$N62&gt;$C$9,IF(Raw!$N62&lt;$A$9,IF(Raw!$X62&gt;$C$9,IF(Raw!$X62&lt;$A$9,Raw!V62,-999),-999),-999),-999),-999),-999)</f>
        <v>587.20000000000005</v>
      </c>
      <c r="O62" s="9">
        <f>IF(Raw!$G62&gt;$C$8,IF(Raw!$Q62&gt;$C$8,IF(Raw!$N62&gt;$C$9,IF(Raw!$N62&lt;$A$9,IF(Raw!$X62&gt;$C$9,IF(Raw!$X62&lt;$A$9,Raw!W62,-999),-999),-999),-999),-999),-999)</f>
        <v>1.8225999999999999E-2</v>
      </c>
      <c r="P62" s="9">
        <f>IF(Raw!$G62&gt;$C$8,IF(Raw!$Q62&gt;$C$8,IF(Raw!$N62&gt;$C$9,IF(Raw!$N62&lt;$A$9,IF(Raw!$X62&gt;$C$9,IF(Raw!$X62&lt;$A$9,Raw!X62,-999),-999),-999),-999),-999),-999)</f>
        <v>583</v>
      </c>
      <c r="R62" s="9">
        <f t="shared" si="4"/>
        <v>0.49642100000000011</v>
      </c>
      <c r="S62" s="9">
        <f t="shared" si="5"/>
        <v>0.35059094392124052</v>
      </c>
      <c r="T62" s="9">
        <f t="shared" si="6"/>
        <v>0.51661299999999999</v>
      </c>
      <c r="U62" s="9">
        <f t="shared" si="7"/>
        <v>0.41357957483872726</v>
      </c>
      <c r="V62" s="15">
        <f t="shared" si="0"/>
        <v>0</v>
      </c>
      <c r="X62" s="11">
        <f t="shared" si="8"/>
        <v>1.9805799999999996E+19</v>
      </c>
      <c r="Y62" s="11">
        <f t="shared" si="9"/>
        <v>5.401E-18</v>
      </c>
      <c r="Z62" s="11">
        <f t="shared" si="10"/>
        <v>4.5599999999999997E-4</v>
      </c>
      <c r="AA62" s="16">
        <f t="shared" si="11"/>
        <v>4.6510123786826174E-2</v>
      </c>
      <c r="AB62" s="9">
        <f t="shared" si="1"/>
        <v>0.75654073457988358</v>
      </c>
      <c r="AC62" s="9">
        <f t="shared" si="2"/>
        <v>0.95348987621317383</v>
      </c>
      <c r="AD62" s="15">
        <f t="shared" si="3"/>
        <v>101.99588549742583</v>
      </c>
      <c r="AE62" s="3">
        <f t="shared" si="12"/>
        <v>650.28039999999987</v>
      </c>
      <c r="AF62" s="2">
        <f t="shared" si="13"/>
        <v>0.25</v>
      </c>
      <c r="AG62" s="9">
        <f t="shared" si="14"/>
        <v>3.2448780737942218E-2</v>
      </c>
      <c r="AH62" s="2">
        <f t="shared" si="15"/>
        <v>1.5701796127427752</v>
      </c>
    </row>
    <row r="63" spans="1:34">
      <c r="A63" s="1">
        <f>Raw!A63</f>
        <v>50</v>
      </c>
      <c r="B63" s="14">
        <f>Raw!B63</f>
        <v>0.45881944444444445</v>
      </c>
      <c r="C63" s="15">
        <f>Raw!C63</f>
        <v>25</v>
      </c>
      <c r="D63" s="15">
        <f>IF(C63&gt;0.5,Raw!D63*D$11,-999)</f>
        <v>36.4</v>
      </c>
      <c r="E63" s="9">
        <f>IF(Raw!$G63&gt;$C$8,IF(Raw!$Q63&gt;$C$8,IF(Raw!$N63&gt;$C$9,IF(Raw!$N63&lt;$A$9,IF(Raw!$X63&gt;$C$9,IF(Raw!$X63&lt;$A$9,Raw!H63,-999),-999),-999),-999),-999),-999)</f>
        <v>0.912524</v>
      </c>
      <c r="F63" s="9">
        <f>IF(Raw!$G63&gt;$C$8,IF(Raw!$Q63&gt;$C$8,IF(Raw!$N63&gt;$C$9,IF(Raw!$N63&lt;$A$9,IF(Raw!$X63&gt;$C$9,IF(Raw!$X63&lt;$A$9,Raw!I63,-999),-999),-999),-999),-999),-999)</f>
        <v>1.343391</v>
      </c>
      <c r="G63" s="9">
        <f>Raw!G63</f>
        <v>0.967472</v>
      </c>
      <c r="H63" s="9">
        <f>IF(Raw!$G63&gt;$C$8,IF(Raw!$Q63&gt;$C$8,IF(Raw!$N63&gt;$C$9,IF(Raw!$N63&lt;$A$9,IF(Raw!$X63&gt;$C$9,IF(Raw!$X63&lt;$A$9,Raw!L63,-999),-999),-999),-999),-999),-999)</f>
        <v>485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541</v>
      </c>
      <c r="K63" s="9">
        <f>IF(Raw!$G63&gt;$C$8,IF(Raw!$Q63&gt;$C$8,IF(Raw!$N63&gt;$C$9,IF(Raw!$N63&lt;$A$9,IF(Raw!$X63&gt;$C$9,IF(Raw!$X63&lt;$A$9,Raw!R63,-999),-999),-999),-999),-999),-999)</f>
        <v>0.70139499999999999</v>
      </c>
      <c r="L63" s="9">
        <f>IF(Raw!$G63&gt;$C$8,IF(Raw!$Q63&gt;$C$8,IF(Raw!$N63&gt;$C$9,IF(Raw!$N63&lt;$A$9,IF(Raw!$X63&gt;$C$9,IF(Raw!$X63&lt;$A$9,Raw!S63,-999),-999),-999),-999),-999),-999)</f>
        <v>1.1954610000000001</v>
      </c>
      <c r="M63" s="9">
        <f>Raw!Q63</f>
        <v>0.97658699999999998</v>
      </c>
      <c r="N63" s="9">
        <f>IF(Raw!$G63&gt;$C$8,IF(Raw!$Q63&gt;$C$8,IF(Raw!$N63&gt;$C$9,IF(Raw!$N63&lt;$A$9,IF(Raw!$X63&gt;$C$9,IF(Raw!$X63&lt;$A$9,Raw!V63,-999),-999),-999),-999),-999),-999)</f>
        <v>597.70000000000005</v>
      </c>
      <c r="O63" s="9">
        <f>IF(Raw!$G63&gt;$C$8,IF(Raw!$Q63&gt;$C$8,IF(Raw!$N63&gt;$C$9,IF(Raw!$N63&lt;$A$9,IF(Raw!$X63&gt;$C$9,IF(Raw!$X63&lt;$A$9,Raw!W63,-999),-999),-999),-999),-999),-999)</f>
        <v>0.164745</v>
      </c>
      <c r="P63" s="9">
        <f>IF(Raw!$G63&gt;$C$8,IF(Raw!$Q63&gt;$C$8,IF(Raw!$N63&gt;$C$9,IF(Raw!$N63&lt;$A$9,IF(Raw!$X63&gt;$C$9,IF(Raw!$X63&lt;$A$9,Raw!X63,-999),-999),-999),-999),-999),-999)</f>
        <v>1384</v>
      </c>
      <c r="R63" s="9">
        <f t="shared" si="4"/>
        <v>0.430867</v>
      </c>
      <c r="S63" s="9">
        <f t="shared" si="5"/>
        <v>0.32073089666374122</v>
      </c>
      <c r="T63" s="9">
        <f t="shared" si="6"/>
        <v>0.49406600000000012</v>
      </c>
      <c r="U63" s="9">
        <f t="shared" si="7"/>
        <v>0.41328491686470747</v>
      </c>
      <c r="V63" s="15">
        <f t="shared" si="0"/>
        <v>0</v>
      </c>
      <c r="X63" s="11">
        <f t="shared" si="8"/>
        <v>2.1912799999999996E+19</v>
      </c>
      <c r="Y63" s="11">
        <f t="shared" si="9"/>
        <v>4.8499999999999996E-18</v>
      </c>
      <c r="Z63" s="11">
        <f t="shared" si="10"/>
        <v>5.4099999999999992E-4</v>
      </c>
      <c r="AA63" s="16">
        <f t="shared" si="11"/>
        <v>5.4369856436111391E-2</v>
      </c>
      <c r="AB63" s="9">
        <f t="shared" si="1"/>
        <v>0.72825729748996382</v>
      </c>
      <c r="AC63" s="9">
        <f t="shared" si="2"/>
        <v>0.94563014356388864</v>
      </c>
      <c r="AD63" s="15">
        <f t="shared" si="3"/>
        <v>100.49881041795085</v>
      </c>
      <c r="AE63" s="3">
        <f t="shared" si="12"/>
        <v>583.93999999999983</v>
      </c>
      <c r="AF63" s="2">
        <f t="shared" si="13"/>
        <v>0.25</v>
      </c>
      <c r="AG63" s="9">
        <f t="shared" si="14"/>
        <v>3.1949725006603702E-2</v>
      </c>
      <c r="AH63" s="2">
        <f t="shared" si="15"/>
        <v>1.5460305656245299</v>
      </c>
    </row>
    <row r="64" spans="1:34">
      <c r="A64" s="1">
        <f>Raw!A64</f>
        <v>51</v>
      </c>
      <c r="B64" s="14">
        <f>Raw!B64</f>
        <v>0.45886574074074077</v>
      </c>
      <c r="C64" s="15">
        <f>Raw!C64</f>
        <v>23.3</v>
      </c>
      <c r="D64" s="15">
        <f>IF(C64&gt;0.5,Raw!D64*D$11,-999)</f>
        <v>41.6</v>
      </c>
      <c r="E64" s="9">
        <f>IF(Raw!$G64&gt;$C$8,IF(Raw!$Q64&gt;$C$8,IF(Raw!$N64&gt;$C$9,IF(Raw!$N64&lt;$A$9,IF(Raw!$X64&gt;$C$9,IF(Raw!$X64&lt;$A$9,Raw!H64,-999),-999),-999),-999),-999),-999)</f>
        <v>0.93626699999999996</v>
      </c>
      <c r="F64" s="9">
        <f>IF(Raw!$G64&gt;$C$8,IF(Raw!$Q64&gt;$C$8,IF(Raw!$N64&gt;$C$9,IF(Raw!$N64&lt;$A$9,IF(Raw!$X64&gt;$C$9,IF(Raw!$X64&lt;$A$9,Raw!I64,-999),-999),-999),-999),-999),-999)</f>
        <v>1.4098839999999999</v>
      </c>
      <c r="G64" s="9">
        <f>Raw!G64</f>
        <v>0.97337099999999999</v>
      </c>
      <c r="H64" s="9">
        <f>IF(Raw!$G64&gt;$C$8,IF(Raw!$Q64&gt;$C$8,IF(Raw!$N64&gt;$C$9,IF(Raw!$N64&lt;$A$9,IF(Raw!$X64&gt;$C$9,IF(Raw!$X64&lt;$A$9,Raw!L64,-999),-999),-999),-999),-999),-999)</f>
        <v>512.5</v>
      </c>
      <c r="I64" s="9">
        <f>IF(Raw!$G64&gt;$C$8,IF(Raw!$Q64&gt;$C$8,IF(Raw!$N64&gt;$C$9,IF(Raw!$N64&lt;$A$9,IF(Raw!$X64&gt;$C$9,IF(Raw!$X64&lt;$A$9,Raw!M64,-999),-999),-999),-999),-999),-999)</f>
        <v>1.0333E-2</v>
      </c>
      <c r="J64" s="9">
        <f>IF(Raw!$G64&gt;$C$8,IF(Raw!$Q64&gt;$C$8,IF(Raw!$N64&gt;$C$9,IF(Raw!$N64&lt;$A$9,IF(Raw!$X64&gt;$C$9,IF(Raw!$X64&lt;$A$9,Raw!N64,-999),-999),-999),-999),-999),-999)</f>
        <v>830</v>
      </c>
      <c r="K64" s="9">
        <f>IF(Raw!$G64&gt;$C$8,IF(Raw!$Q64&gt;$C$8,IF(Raw!$N64&gt;$C$9,IF(Raw!$N64&lt;$A$9,IF(Raw!$X64&gt;$C$9,IF(Raw!$X64&lt;$A$9,Raw!R64,-999),-999),-999),-999),-999),-999)</f>
        <v>0.68531900000000001</v>
      </c>
      <c r="L64" s="9">
        <f>IF(Raw!$G64&gt;$C$8,IF(Raw!$Q64&gt;$C$8,IF(Raw!$N64&gt;$C$9,IF(Raw!$N64&lt;$A$9,IF(Raw!$X64&gt;$C$9,IF(Raw!$X64&lt;$A$9,Raw!S64,-999),-999),-999),-999),-999),-999)</f>
        <v>1.1474869999999999</v>
      </c>
      <c r="M64" s="9">
        <f>Raw!Q64</f>
        <v>0.97394099999999995</v>
      </c>
      <c r="N64" s="9">
        <f>IF(Raw!$G64&gt;$C$8,IF(Raw!$Q64&gt;$C$8,IF(Raw!$N64&gt;$C$9,IF(Raw!$N64&lt;$A$9,IF(Raw!$X64&gt;$C$9,IF(Raw!$X64&lt;$A$9,Raw!V64,-999),-999),-999),-999),-999),-999)</f>
        <v>601.70000000000005</v>
      </c>
      <c r="O64" s="9">
        <f>IF(Raw!$G64&gt;$C$8,IF(Raw!$Q64&gt;$C$8,IF(Raw!$N64&gt;$C$9,IF(Raw!$N64&lt;$A$9,IF(Raw!$X64&gt;$C$9,IF(Raw!$X64&lt;$A$9,Raw!W64,-999),-999),-999),-999),-999),-999)</f>
        <v>0.123415</v>
      </c>
      <c r="P64" s="9">
        <f>IF(Raw!$G64&gt;$C$8,IF(Raw!$Q64&gt;$C$8,IF(Raw!$N64&gt;$C$9,IF(Raw!$N64&lt;$A$9,IF(Raw!$X64&gt;$C$9,IF(Raw!$X64&lt;$A$9,Raw!X64,-999),-999),-999),-999),-999),-999)</f>
        <v>741</v>
      </c>
      <c r="R64" s="9">
        <f t="shared" si="4"/>
        <v>0.47361699999999995</v>
      </c>
      <c r="S64" s="9">
        <f t="shared" si="5"/>
        <v>0.33592621804347023</v>
      </c>
      <c r="T64" s="9">
        <f t="shared" si="6"/>
        <v>0.46216799999999991</v>
      </c>
      <c r="U64" s="9">
        <f t="shared" si="7"/>
        <v>0.40276534723269192</v>
      </c>
      <c r="V64" s="15">
        <f t="shared" si="0"/>
        <v>0</v>
      </c>
      <c r="X64" s="11">
        <f t="shared" si="8"/>
        <v>2.5043199999999996E+19</v>
      </c>
      <c r="Y64" s="11">
        <f t="shared" si="9"/>
        <v>5.1250000000000001E-18</v>
      </c>
      <c r="Z64" s="11">
        <f t="shared" si="10"/>
        <v>8.3000000000000001E-4</v>
      </c>
      <c r="AA64" s="16">
        <f t="shared" si="11"/>
        <v>9.6271905438172239E-2</v>
      </c>
      <c r="AB64" s="9">
        <f t="shared" si="1"/>
        <v>0.72981279399254917</v>
      </c>
      <c r="AC64" s="9">
        <f t="shared" si="2"/>
        <v>0.90372809456182779</v>
      </c>
      <c r="AD64" s="15">
        <f t="shared" si="3"/>
        <v>115.99024751587017</v>
      </c>
      <c r="AE64" s="3">
        <f t="shared" si="12"/>
        <v>617.04999999999984</v>
      </c>
      <c r="AF64" s="2">
        <f t="shared" si="13"/>
        <v>0.25</v>
      </c>
      <c r="AG64" s="9">
        <f t="shared" si="14"/>
        <v>3.5936040243334869E-2</v>
      </c>
      <c r="AH64" s="2">
        <f t="shared" si="15"/>
        <v>1.7389262853506731</v>
      </c>
    </row>
    <row r="65" spans="1:34">
      <c r="A65" s="1">
        <f>Raw!A65</f>
        <v>52</v>
      </c>
      <c r="B65" s="14">
        <f>Raw!B65</f>
        <v>0.45892361111111107</v>
      </c>
      <c r="C65" s="15">
        <f>Raw!C65</f>
        <v>23.1</v>
      </c>
      <c r="D65" s="15">
        <f>IF(C65&gt;0.5,Raw!D65*D$11,-999)</f>
        <v>39.799999999999997</v>
      </c>
      <c r="E65" s="9">
        <f>IF(Raw!$G65&gt;$C$8,IF(Raw!$Q65&gt;$C$8,IF(Raw!$N65&gt;$C$9,IF(Raw!$N65&lt;$A$9,IF(Raw!$X65&gt;$C$9,IF(Raw!$X65&lt;$A$9,Raw!H65,-999),-999),-999),-999),-999),-999)</f>
        <v>0.92288199999999998</v>
      </c>
      <c r="F65" s="9">
        <f>IF(Raw!$G65&gt;$C$8,IF(Raw!$Q65&gt;$C$8,IF(Raw!$N65&gt;$C$9,IF(Raw!$N65&lt;$A$9,IF(Raw!$X65&gt;$C$9,IF(Raw!$X65&lt;$A$9,Raw!I65,-999),-999),-999),-999),-999),-999)</f>
        <v>1.320981</v>
      </c>
      <c r="G65" s="9">
        <f>Raw!G65</f>
        <v>0.96438100000000004</v>
      </c>
      <c r="H65" s="9">
        <f>IF(Raw!$G65&gt;$C$8,IF(Raw!$Q65&gt;$C$8,IF(Raw!$N65&gt;$C$9,IF(Raw!$N65&lt;$A$9,IF(Raw!$X65&gt;$C$9,IF(Raw!$X65&lt;$A$9,Raw!L65,-999),-999),-999),-999),-999),-999)</f>
        <v>459.9</v>
      </c>
      <c r="I65" s="9">
        <f>IF(Raw!$G65&gt;$C$8,IF(Raw!$Q65&gt;$C$8,IF(Raw!$N65&gt;$C$9,IF(Raw!$N65&lt;$A$9,IF(Raw!$X65&gt;$C$9,IF(Raw!$X65&lt;$A$9,Raw!M65,-999),-999),-999),-999),-999),-999)</f>
        <v>2.4390000000000002E-3</v>
      </c>
      <c r="J65" s="9">
        <f>IF(Raw!$G65&gt;$C$8,IF(Raw!$Q65&gt;$C$8,IF(Raw!$N65&gt;$C$9,IF(Raw!$N65&lt;$A$9,IF(Raw!$X65&gt;$C$9,IF(Raw!$X65&lt;$A$9,Raw!N65,-999),-999),-999),-999),-999),-999)</f>
        <v>723</v>
      </c>
      <c r="K65" s="9">
        <f>IF(Raw!$G65&gt;$C$8,IF(Raw!$Q65&gt;$C$8,IF(Raw!$N65&gt;$C$9,IF(Raw!$N65&lt;$A$9,IF(Raw!$X65&gt;$C$9,IF(Raw!$X65&lt;$A$9,Raw!R65,-999),-999),-999),-999),-999),-999)</f>
        <v>0.725159</v>
      </c>
      <c r="L65" s="9">
        <f>IF(Raw!$G65&gt;$C$8,IF(Raw!$Q65&gt;$C$8,IF(Raw!$N65&gt;$C$9,IF(Raw!$N65&lt;$A$9,IF(Raw!$X65&gt;$C$9,IF(Raw!$X65&lt;$A$9,Raw!S65,-999),-999),-999),-999),-999),-999)</f>
        <v>1.1991400000000001</v>
      </c>
      <c r="M65" s="9">
        <f>Raw!Q65</f>
        <v>0.98104000000000002</v>
      </c>
      <c r="N65" s="9">
        <f>IF(Raw!$G65&gt;$C$8,IF(Raw!$Q65&gt;$C$8,IF(Raw!$N65&gt;$C$9,IF(Raw!$N65&lt;$A$9,IF(Raw!$X65&gt;$C$9,IF(Raw!$X65&lt;$A$9,Raw!V65,-999),-999),-999),-999),-999),-999)</f>
        <v>549.1</v>
      </c>
      <c r="O65" s="9">
        <f>IF(Raw!$G65&gt;$C$8,IF(Raw!$Q65&gt;$C$8,IF(Raw!$N65&gt;$C$9,IF(Raw!$N65&lt;$A$9,IF(Raw!$X65&gt;$C$9,IF(Raw!$X65&lt;$A$9,Raw!W65,-999),-999),-999),-999),-999),-999)</f>
        <v>2.4390000000000002E-3</v>
      </c>
      <c r="P65" s="9">
        <f>IF(Raw!$G65&gt;$C$8,IF(Raw!$Q65&gt;$C$8,IF(Raw!$N65&gt;$C$9,IF(Raw!$N65&lt;$A$9,IF(Raw!$X65&gt;$C$9,IF(Raw!$X65&lt;$A$9,Raw!X65,-999),-999),-999),-999),-999),-999)</f>
        <v>657</v>
      </c>
      <c r="R65" s="9">
        <f t="shared" si="4"/>
        <v>0.39809899999999998</v>
      </c>
      <c r="S65" s="9">
        <f t="shared" si="5"/>
        <v>0.30136618164833556</v>
      </c>
      <c r="T65" s="9">
        <f t="shared" si="6"/>
        <v>0.4739810000000001</v>
      </c>
      <c r="U65" s="9">
        <f t="shared" si="7"/>
        <v>0.39526744166652772</v>
      </c>
      <c r="V65" s="15">
        <f t="shared" si="0"/>
        <v>0</v>
      </c>
      <c r="X65" s="11">
        <f t="shared" si="8"/>
        <v>2.3959599999999996E+19</v>
      </c>
      <c r="Y65" s="11">
        <f t="shared" si="9"/>
        <v>4.5989999999999992E-18</v>
      </c>
      <c r="Z65" s="11">
        <f t="shared" si="10"/>
        <v>7.2300000000000001E-4</v>
      </c>
      <c r="AA65" s="16">
        <f t="shared" si="11"/>
        <v>7.378893389913263E-2</v>
      </c>
      <c r="AB65" s="9">
        <f t="shared" si="1"/>
        <v>0.76013355267844473</v>
      </c>
      <c r="AC65" s="9">
        <f t="shared" si="2"/>
        <v>0.92621106610086745</v>
      </c>
      <c r="AD65" s="15">
        <f t="shared" si="3"/>
        <v>102.0593829863522</v>
      </c>
      <c r="AE65" s="3">
        <f t="shared" si="12"/>
        <v>553.71959999999979</v>
      </c>
      <c r="AF65" s="2">
        <f t="shared" si="13"/>
        <v>0.25</v>
      </c>
      <c r="AG65" s="9">
        <f t="shared" si="14"/>
        <v>3.1031347085445988E-2</v>
      </c>
      <c r="AH65" s="2">
        <f t="shared" si="15"/>
        <v>1.5015907359668077</v>
      </c>
    </row>
    <row r="66" spans="1:34">
      <c r="A66" s="1">
        <f>Raw!A66</f>
        <v>53</v>
      </c>
      <c r="B66" s="14">
        <f>Raw!B66</f>
        <v>0.45898148148148149</v>
      </c>
      <c r="C66" s="15">
        <f>Raw!C66</f>
        <v>20.6</v>
      </c>
      <c r="D66" s="15">
        <f>IF(C66&gt;0.5,Raw!D66*D$11,-999)</f>
        <v>51.9</v>
      </c>
      <c r="E66" s="9">
        <f>IF(Raw!$G66&gt;$C$8,IF(Raw!$Q66&gt;$C$8,IF(Raw!$N66&gt;$C$9,IF(Raw!$N66&lt;$A$9,IF(Raw!$X66&gt;$C$9,IF(Raw!$X66&lt;$A$9,Raw!H66,-999),-999),-999),-999),-999),-999)</f>
        <v>0.913906</v>
      </c>
      <c r="F66" s="9">
        <f>IF(Raw!$G66&gt;$C$8,IF(Raw!$Q66&gt;$C$8,IF(Raw!$N66&gt;$C$9,IF(Raw!$N66&lt;$A$9,IF(Raw!$X66&gt;$C$9,IF(Raw!$X66&lt;$A$9,Raw!I66,-999),-999),-999),-999),-999),-999)</f>
        <v>1.3389169999999999</v>
      </c>
      <c r="G66" s="9">
        <f>Raw!G66</f>
        <v>0.96638199999999996</v>
      </c>
      <c r="H66" s="9">
        <f>IF(Raw!$G66&gt;$C$8,IF(Raw!$Q66&gt;$C$8,IF(Raw!$N66&gt;$C$9,IF(Raw!$N66&lt;$A$9,IF(Raw!$X66&gt;$C$9,IF(Raw!$X66&lt;$A$9,Raw!L66,-999),-999),-999),-999),-999),-999)</f>
        <v>504.5</v>
      </c>
      <c r="I66" s="9">
        <f>IF(Raw!$G66&gt;$C$8,IF(Raw!$Q66&gt;$C$8,IF(Raw!$N66&gt;$C$9,IF(Raw!$N66&lt;$A$9,IF(Raw!$X66&gt;$C$9,IF(Raw!$X66&lt;$A$9,Raw!M66,-999),-999),-999),-999),-999),-999)</f>
        <v>5.4539999999999996E-3</v>
      </c>
      <c r="J66" s="9">
        <f>IF(Raw!$G66&gt;$C$8,IF(Raw!$Q66&gt;$C$8,IF(Raw!$N66&gt;$C$9,IF(Raw!$N66&lt;$A$9,IF(Raw!$X66&gt;$C$9,IF(Raw!$X66&lt;$A$9,Raw!N66,-999),-999),-999),-999),-999),-999)</f>
        <v>830</v>
      </c>
      <c r="K66" s="9">
        <f>IF(Raw!$G66&gt;$C$8,IF(Raw!$Q66&gt;$C$8,IF(Raw!$N66&gt;$C$9,IF(Raw!$N66&lt;$A$9,IF(Raw!$X66&gt;$C$9,IF(Raw!$X66&lt;$A$9,Raw!R66,-999),-999),-999),-999),-999),-999)</f>
        <v>0.66328200000000004</v>
      </c>
      <c r="L66" s="9">
        <f>IF(Raw!$G66&gt;$C$8,IF(Raw!$Q66&gt;$C$8,IF(Raw!$N66&gt;$C$9,IF(Raw!$N66&lt;$A$9,IF(Raw!$X66&gt;$C$9,IF(Raw!$X66&lt;$A$9,Raw!S66,-999),-999),-999),-999),-999),-999)</f>
        <v>1.1611629999999999</v>
      </c>
      <c r="M66" s="9">
        <f>Raw!Q66</f>
        <v>0.97704899999999995</v>
      </c>
      <c r="N66" s="9">
        <f>IF(Raw!$G66&gt;$C$8,IF(Raw!$Q66&gt;$C$8,IF(Raw!$N66&gt;$C$9,IF(Raw!$N66&lt;$A$9,IF(Raw!$X66&gt;$C$9,IF(Raw!$X66&lt;$A$9,Raw!V66,-999),-999),-999),-999),-999),-999)</f>
        <v>612.20000000000005</v>
      </c>
      <c r="O66" s="9">
        <f>IF(Raw!$G66&gt;$C$8,IF(Raw!$Q66&gt;$C$8,IF(Raw!$N66&gt;$C$9,IF(Raw!$N66&lt;$A$9,IF(Raw!$X66&gt;$C$9,IF(Raw!$X66&lt;$A$9,Raw!W66,-999),-999),-999),-999),-999),-999)</f>
        <v>7.3179999999999999E-3</v>
      </c>
      <c r="P66" s="9">
        <f>IF(Raw!$G66&gt;$C$8,IF(Raw!$Q66&gt;$C$8,IF(Raw!$N66&gt;$C$9,IF(Raw!$N66&lt;$A$9,IF(Raw!$X66&gt;$C$9,IF(Raw!$X66&lt;$A$9,Raw!X66,-999),-999),-999),-999),-999),-999)</f>
        <v>911</v>
      </c>
      <c r="R66" s="9">
        <f t="shared" si="4"/>
        <v>0.42501099999999992</v>
      </c>
      <c r="S66" s="9">
        <f t="shared" si="5"/>
        <v>0.31742893696920715</v>
      </c>
      <c r="T66" s="9">
        <f t="shared" si="6"/>
        <v>0.49788099999999991</v>
      </c>
      <c r="U66" s="9">
        <f t="shared" si="7"/>
        <v>0.42877787184055977</v>
      </c>
      <c r="V66" s="15">
        <f t="shared" si="0"/>
        <v>0</v>
      </c>
      <c r="X66" s="11">
        <f t="shared" si="8"/>
        <v>3.1243799999999996E+19</v>
      </c>
      <c r="Y66" s="11">
        <f t="shared" si="9"/>
        <v>5.0449999999999997E-18</v>
      </c>
      <c r="Z66" s="11">
        <f t="shared" si="10"/>
        <v>8.3000000000000001E-4</v>
      </c>
      <c r="AA66" s="16">
        <f t="shared" si="11"/>
        <v>0.11569278612232431</v>
      </c>
      <c r="AB66" s="9">
        <f t="shared" si="1"/>
        <v>0.72088324004736903</v>
      </c>
      <c r="AC66" s="9">
        <f t="shared" si="2"/>
        <v>0.88430721387767552</v>
      </c>
      <c r="AD66" s="15">
        <f t="shared" si="3"/>
        <v>139.38889894255936</v>
      </c>
      <c r="AE66" s="3">
        <f t="shared" si="12"/>
        <v>607.41799999999978</v>
      </c>
      <c r="AF66" s="2">
        <f t="shared" si="13"/>
        <v>0.25</v>
      </c>
      <c r="AG66" s="9">
        <f t="shared" si="14"/>
        <v>4.5974519574453435E-2</v>
      </c>
      <c r="AH66" s="2">
        <f t="shared" si="15"/>
        <v>2.2246830759049452</v>
      </c>
    </row>
    <row r="67" spans="1:34">
      <c r="A67" s="1">
        <f>Raw!A67</f>
        <v>54</v>
      </c>
      <c r="B67" s="14">
        <f>Raw!B67</f>
        <v>0.45902777777777781</v>
      </c>
      <c r="C67" s="15">
        <f>Raw!C67</f>
        <v>20.8</v>
      </c>
      <c r="D67" s="15">
        <f>IF(C67&gt;0.5,Raw!D67*D$11,-999)</f>
        <v>50.2</v>
      </c>
      <c r="E67" s="9">
        <f>IF(Raw!$G67&gt;$C$8,IF(Raw!$Q67&gt;$C$8,IF(Raw!$N67&gt;$C$9,IF(Raw!$N67&lt;$A$9,IF(Raw!$X67&gt;$C$9,IF(Raw!$X67&lt;$A$9,Raw!H67,-999),-999),-999),-999),-999),-999)</f>
        <v>0.87222100000000002</v>
      </c>
      <c r="F67" s="9">
        <f>IF(Raw!$G67&gt;$C$8,IF(Raw!$Q67&gt;$C$8,IF(Raw!$N67&gt;$C$9,IF(Raw!$N67&lt;$A$9,IF(Raw!$X67&gt;$C$9,IF(Raw!$X67&lt;$A$9,Raw!I67,-999),-999),-999),-999),-999),-999)</f>
        <v>1.2440180000000001</v>
      </c>
      <c r="G67" s="9">
        <f>Raw!G67</f>
        <v>0.96896000000000004</v>
      </c>
      <c r="H67" s="9">
        <f>IF(Raw!$G67&gt;$C$8,IF(Raw!$Q67&gt;$C$8,IF(Raw!$N67&gt;$C$9,IF(Raw!$N67&lt;$A$9,IF(Raw!$X67&gt;$C$9,IF(Raw!$X67&lt;$A$9,Raw!L67,-999),-999),-999),-999),-999),-999)</f>
        <v>470.4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643</v>
      </c>
      <c r="K67" s="9">
        <f>IF(Raw!$G67&gt;$C$8,IF(Raw!$Q67&gt;$C$8,IF(Raw!$N67&gt;$C$9,IF(Raw!$N67&lt;$A$9,IF(Raw!$X67&gt;$C$9,IF(Raw!$X67&lt;$A$9,Raw!R67,-999),-999),-999),-999),-999),-999)</f>
        <v>0.71793700000000005</v>
      </c>
      <c r="L67" s="9">
        <f>IF(Raw!$G67&gt;$C$8,IF(Raw!$Q67&gt;$C$8,IF(Raw!$N67&gt;$C$9,IF(Raw!$N67&lt;$A$9,IF(Raw!$X67&gt;$C$9,IF(Raw!$X67&lt;$A$9,Raw!S67,-999),-999),-999),-999),-999),-999)</f>
        <v>1.210858</v>
      </c>
      <c r="M67" s="9">
        <f>Raw!Q67</f>
        <v>0.97949699999999995</v>
      </c>
      <c r="N67" s="9">
        <f>IF(Raw!$G67&gt;$C$8,IF(Raw!$Q67&gt;$C$8,IF(Raw!$N67&gt;$C$9,IF(Raw!$N67&lt;$A$9,IF(Raw!$X67&gt;$C$9,IF(Raw!$X67&lt;$A$9,Raw!V67,-999),-999),-999),-999),-999),-999)</f>
        <v>536.1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590</v>
      </c>
      <c r="R67" s="9">
        <f t="shared" si="4"/>
        <v>0.37179700000000004</v>
      </c>
      <c r="S67" s="9">
        <f t="shared" si="5"/>
        <v>0.29886786204058141</v>
      </c>
      <c r="T67" s="9">
        <f t="shared" si="6"/>
        <v>0.49292099999999994</v>
      </c>
      <c r="U67" s="9">
        <f t="shared" si="7"/>
        <v>0.40708406766111299</v>
      </c>
      <c r="V67" s="15">
        <f t="shared" si="0"/>
        <v>0</v>
      </c>
      <c r="X67" s="11">
        <f t="shared" si="8"/>
        <v>3.0220399999999996E+19</v>
      </c>
      <c r="Y67" s="11">
        <f t="shared" si="9"/>
        <v>4.7039999999999998E-18</v>
      </c>
      <c r="Z67" s="11">
        <f t="shared" si="10"/>
        <v>6.4300000000000002E-4</v>
      </c>
      <c r="AA67" s="16">
        <f t="shared" si="11"/>
        <v>8.3751354582627766E-2</v>
      </c>
      <c r="AB67" s="9">
        <f t="shared" si="1"/>
        <v>0.75921980145222345</v>
      </c>
      <c r="AC67" s="9">
        <f t="shared" si="2"/>
        <v>0.91624864541737239</v>
      </c>
      <c r="AD67" s="15">
        <f t="shared" si="3"/>
        <v>130.25094025292032</v>
      </c>
      <c r="AE67" s="3">
        <f t="shared" si="12"/>
        <v>566.36159999999984</v>
      </c>
      <c r="AF67" s="2">
        <f t="shared" si="13"/>
        <v>0.25</v>
      </c>
      <c r="AG67" s="9">
        <f t="shared" si="14"/>
        <v>4.078698659603338E-2</v>
      </c>
      <c r="AH67" s="2">
        <f t="shared" si="15"/>
        <v>1.9736610548025733</v>
      </c>
    </row>
    <row r="68" spans="1:34">
      <c r="A68" s="1">
        <f>Raw!A68</f>
        <v>55</v>
      </c>
      <c r="B68" s="14">
        <f>Raw!B68</f>
        <v>0.45908564814814817</v>
      </c>
      <c r="C68" s="15">
        <f>Raw!C68</f>
        <v>19.3</v>
      </c>
      <c r="D68" s="15">
        <f>IF(C68&gt;0.5,Raw!D68*D$11,-999)</f>
        <v>58</v>
      </c>
      <c r="E68" s="9">
        <f>IF(Raw!$G68&gt;$C$8,IF(Raw!$Q68&gt;$C$8,IF(Raw!$N68&gt;$C$9,IF(Raw!$N68&lt;$A$9,IF(Raw!$X68&gt;$C$9,IF(Raw!$X68&lt;$A$9,Raw!H68,-999),-999),-999),-999),-999),-999)</f>
        <v>0.87093799999999999</v>
      </c>
      <c r="F68" s="9">
        <f>IF(Raw!$G68&gt;$C$8,IF(Raw!$Q68&gt;$C$8,IF(Raw!$N68&gt;$C$9,IF(Raw!$N68&lt;$A$9,IF(Raw!$X68&gt;$C$9,IF(Raw!$X68&lt;$A$9,Raw!I68,-999),-999),-999),-999),-999),-999)</f>
        <v>1.2466729999999999</v>
      </c>
      <c r="G68" s="9">
        <f>Raw!G68</f>
        <v>0.96850199999999997</v>
      </c>
      <c r="H68" s="9">
        <f>IF(Raw!$G68&gt;$C$8,IF(Raw!$Q68&gt;$C$8,IF(Raw!$N68&gt;$C$9,IF(Raw!$N68&lt;$A$9,IF(Raw!$X68&gt;$C$9,IF(Raw!$X68&lt;$A$9,Raw!L68,-999),-999),-999),-999),-999),-999)</f>
        <v>459.9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628</v>
      </c>
      <c r="K68" s="9">
        <f>IF(Raw!$G68&gt;$C$8,IF(Raw!$Q68&gt;$C$8,IF(Raw!$N68&gt;$C$9,IF(Raw!$N68&lt;$A$9,IF(Raw!$X68&gt;$C$9,IF(Raw!$X68&lt;$A$9,Raw!R68,-999),-999),-999),-999),-999),-999)</f>
        <v>0.684365</v>
      </c>
      <c r="L68" s="9">
        <f>IF(Raw!$G68&gt;$C$8,IF(Raw!$Q68&gt;$C$8,IF(Raw!$N68&gt;$C$9,IF(Raw!$N68&lt;$A$9,IF(Raw!$X68&gt;$C$9,IF(Raw!$X68&lt;$A$9,Raw!S68,-999),-999),-999),-999),-999),-999)</f>
        <v>1.1003590000000001</v>
      </c>
      <c r="M68" s="9">
        <f>Raw!Q68</f>
        <v>0.98289599999999999</v>
      </c>
      <c r="N68" s="9">
        <f>IF(Raw!$G68&gt;$C$8,IF(Raw!$Q68&gt;$C$8,IF(Raw!$N68&gt;$C$9,IF(Raw!$N68&lt;$A$9,IF(Raw!$X68&gt;$C$9,IF(Raw!$X68&lt;$A$9,Raw!V68,-999),-999),-999),-999),-999),-999)</f>
        <v>553.1</v>
      </c>
      <c r="O68" s="9">
        <f>IF(Raw!$G68&gt;$C$8,IF(Raw!$Q68&gt;$C$8,IF(Raw!$N68&gt;$C$9,IF(Raw!$N68&lt;$A$9,IF(Raw!$X68&gt;$C$9,IF(Raw!$X68&lt;$A$9,Raw!W68,-999),-999),-999),-999),-999),-999)</f>
        <v>0.17263800000000001</v>
      </c>
      <c r="P68" s="9">
        <f>IF(Raw!$G68&gt;$C$8,IF(Raw!$Q68&gt;$C$8,IF(Raw!$N68&gt;$C$9,IF(Raw!$N68&lt;$A$9,IF(Raw!$X68&gt;$C$9,IF(Raw!$X68&lt;$A$9,Raw!X68,-999),-999),-999),-999),-999),-999)</f>
        <v>929</v>
      </c>
      <c r="R68" s="9">
        <f t="shared" si="4"/>
        <v>0.37573499999999993</v>
      </c>
      <c r="S68" s="9">
        <f t="shared" si="5"/>
        <v>0.30139018010336305</v>
      </c>
      <c r="T68" s="9">
        <f t="shared" si="6"/>
        <v>0.41599400000000009</v>
      </c>
      <c r="U68" s="9">
        <f t="shared" si="7"/>
        <v>0.37805298089078204</v>
      </c>
      <c r="V68" s="15">
        <f t="shared" si="0"/>
        <v>0</v>
      </c>
      <c r="X68" s="11">
        <f t="shared" si="8"/>
        <v>3.4915999999999996E+19</v>
      </c>
      <c r="Y68" s="11">
        <f t="shared" si="9"/>
        <v>4.5989999999999992E-18</v>
      </c>
      <c r="Z68" s="11">
        <f t="shared" si="10"/>
        <v>6.2799999999999998E-4</v>
      </c>
      <c r="AA68" s="16">
        <f t="shared" si="11"/>
        <v>9.1605592866851882E-2</v>
      </c>
      <c r="AB68" s="9">
        <f t="shared" si="1"/>
        <v>0.7224723769990532</v>
      </c>
      <c r="AC68" s="9">
        <f t="shared" si="2"/>
        <v>0.90839440713314812</v>
      </c>
      <c r="AD68" s="15">
        <f t="shared" si="3"/>
        <v>145.86877845040109</v>
      </c>
      <c r="AE68" s="3">
        <f t="shared" si="12"/>
        <v>553.71959999999979</v>
      </c>
      <c r="AF68" s="2">
        <f t="shared" si="13"/>
        <v>0.25</v>
      </c>
      <c r="AG68" s="9">
        <f t="shared" si="14"/>
        <v>4.2420097316977851E-2</v>
      </c>
      <c r="AH68" s="2">
        <f t="shared" si="15"/>
        <v>2.0526864326769494</v>
      </c>
    </row>
    <row r="69" spans="1:34">
      <c r="A69" s="1">
        <f>Raw!A69</f>
        <v>56</v>
      </c>
      <c r="B69" s="14">
        <f>Raw!B69</f>
        <v>0.45913194444444444</v>
      </c>
      <c r="C69" s="15">
        <f>Raw!C69</f>
        <v>18</v>
      </c>
      <c r="D69" s="15">
        <f>IF(C69&gt;0.5,Raw!D69*D$11,-999)</f>
        <v>61.5</v>
      </c>
      <c r="E69" s="9">
        <f>IF(Raw!$G69&gt;$C$8,IF(Raw!$Q69&gt;$C$8,IF(Raw!$N69&gt;$C$9,IF(Raw!$N69&lt;$A$9,IF(Raw!$X69&gt;$C$9,IF(Raw!$X69&lt;$A$9,Raw!H69,-999),-999),-999),-999),-999),-999)</f>
        <v>0.82573300000000005</v>
      </c>
      <c r="F69" s="9">
        <f>IF(Raw!$G69&gt;$C$8,IF(Raw!$Q69&gt;$C$8,IF(Raw!$N69&gt;$C$9,IF(Raw!$N69&lt;$A$9,IF(Raw!$X69&gt;$C$9,IF(Raw!$X69&lt;$A$9,Raw!I69,-999),-999),-999),-999),-999),-999)</f>
        <v>1.15848</v>
      </c>
      <c r="G69" s="9">
        <f>Raw!G69</f>
        <v>0.94366799999999995</v>
      </c>
      <c r="H69" s="9">
        <f>IF(Raw!$G69&gt;$C$8,IF(Raw!$Q69&gt;$C$8,IF(Raw!$N69&gt;$C$9,IF(Raw!$N69&lt;$A$9,IF(Raw!$X69&gt;$C$9,IF(Raw!$X69&lt;$A$9,Raw!L69,-999),-999),-999),-999),-999),-999)</f>
        <v>470.4</v>
      </c>
      <c r="I69" s="9">
        <f>IF(Raw!$G69&gt;$C$8,IF(Raw!$Q69&gt;$C$8,IF(Raw!$N69&gt;$C$9,IF(Raw!$N69&lt;$A$9,IF(Raw!$X69&gt;$C$9,IF(Raw!$X69&lt;$A$9,Raw!M69,-999),-999),-999),-999),-999),-999)</f>
        <v>2.4390000000000002E-3</v>
      </c>
      <c r="J69" s="9">
        <f>IF(Raw!$G69&gt;$C$8,IF(Raw!$Q69&gt;$C$8,IF(Raw!$N69&gt;$C$9,IF(Raw!$N69&lt;$A$9,IF(Raw!$X69&gt;$C$9,IF(Raw!$X69&lt;$A$9,Raw!N69,-999),-999),-999),-999),-999),-999)</f>
        <v>894</v>
      </c>
      <c r="K69" s="9">
        <f>IF(Raw!$G69&gt;$C$8,IF(Raw!$Q69&gt;$C$8,IF(Raw!$N69&gt;$C$9,IF(Raw!$N69&lt;$A$9,IF(Raw!$X69&gt;$C$9,IF(Raw!$X69&lt;$A$9,Raw!R69,-999),-999),-999),-999),-999),-999)</f>
        <v>0.66606600000000005</v>
      </c>
      <c r="L69" s="9">
        <f>IF(Raw!$G69&gt;$C$8,IF(Raw!$Q69&gt;$C$8,IF(Raw!$N69&gt;$C$9,IF(Raw!$N69&lt;$A$9,IF(Raw!$X69&gt;$C$9,IF(Raw!$X69&lt;$A$9,Raw!S69,-999),-999),-999),-999),-999),-999)</f>
        <v>1.0720160000000001</v>
      </c>
      <c r="M69" s="9">
        <f>Raw!Q69</f>
        <v>0.964198</v>
      </c>
      <c r="N69" s="9">
        <f>IF(Raw!$G69&gt;$C$8,IF(Raw!$Q69&gt;$C$8,IF(Raw!$N69&gt;$C$9,IF(Raw!$N69&lt;$A$9,IF(Raw!$X69&gt;$C$9,IF(Raw!$X69&lt;$A$9,Raw!V69,-999),-999),-999),-999),-999),-999)</f>
        <v>485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411</v>
      </c>
      <c r="R69" s="9">
        <f t="shared" si="4"/>
        <v>0.3327469999999999</v>
      </c>
      <c r="S69" s="9">
        <f t="shared" si="5"/>
        <v>0.28722722878254259</v>
      </c>
      <c r="T69" s="9">
        <f t="shared" si="6"/>
        <v>0.40595000000000003</v>
      </c>
      <c r="U69" s="9">
        <f t="shared" si="7"/>
        <v>0.3786790495664244</v>
      </c>
      <c r="V69" s="15">
        <f t="shared" si="0"/>
        <v>0</v>
      </c>
      <c r="X69" s="11">
        <f t="shared" si="8"/>
        <v>3.7022999999999992E+19</v>
      </c>
      <c r="Y69" s="11">
        <f t="shared" si="9"/>
        <v>4.7039999999999998E-18</v>
      </c>
      <c r="Z69" s="11">
        <f t="shared" si="10"/>
        <v>8.9399999999999994E-4</v>
      </c>
      <c r="AA69" s="16">
        <f t="shared" si="11"/>
        <v>0.13472027655508209</v>
      </c>
      <c r="AB69" s="9">
        <f t="shared" si="1"/>
        <v>0.72075569626753566</v>
      </c>
      <c r="AC69" s="9">
        <f t="shared" si="2"/>
        <v>0.86527972344491777</v>
      </c>
      <c r="AD69" s="15">
        <f t="shared" si="3"/>
        <v>150.69382164997995</v>
      </c>
      <c r="AE69" s="3">
        <f t="shared" si="12"/>
        <v>566.36159999999984</v>
      </c>
      <c r="AF69" s="2">
        <f t="shared" si="13"/>
        <v>0.25</v>
      </c>
      <c r="AG69" s="9">
        <f t="shared" si="14"/>
        <v>4.3895840890728212E-2</v>
      </c>
      <c r="AH69" s="2">
        <f t="shared" si="15"/>
        <v>2.1240968961964466</v>
      </c>
    </row>
    <row r="70" spans="1:34">
      <c r="A70" s="1">
        <f>Raw!A70</f>
        <v>57</v>
      </c>
      <c r="B70" s="14">
        <f>Raw!B70</f>
        <v>0.4591898148148148</v>
      </c>
      <c r="C70" s="15">
        <f>Raw!C70</f>
        <v>17.100000000000001</v>
      </c>
      <c r="D70" s="15">
        <f>IF(C70&gt;0.5,Raw!D70*D$11,-999)</f>
        <v>64.099999999999994</v>
      </c>
      <c r="E70" s="9">
        <f>IF(Raw!$G70&gt;$C$8,IF(Raw!$Q70&gt;$C$8,IF(Raw!$N70&gt;$C$9,IF(Raw!$N70&lt;$A$9,IF(Raw!$X70&gt;$C$9,IF(Raw!$X70&lt;$A$9,Raw!H70,-999),-999),-999),-999),-999),-999)</f>
        <v>0.79852000000000001</v>
      </c>
      <c r="F70" s="9">
        <f>IF(Raw!$G70&gt;$C$8,IF(Raw!$Q70&gt;$C$8,IF(Raw!$N70&gt;$C$9,IF(Raw!$N70&lt;$A$9,IF(Raw!$X70&gt;$C$9,IF(Raw!$X70&lt;$A$9,Raw!I70,-999),-999),-999),-999),-999),-999)</f>
        <v>1.0671710000000001</v>
      </c>
      <c r="G70" s="9">
        <f>Raw!G70</f>
        <v>0.94478200000000001</v>
      </c>
      <c r="H70" s="9">
        <f>IF(Raw!$G70&gt;$C$8,IF(Raw!$Q70&gt;$C$8,IF(Raw!$N70&gt;$C$9,IF(Raw!$N70&lt;$A$9,IF(Raw!$X70&gt;$C$9,IF(Raw!$X70&lt;$A$9,Raw!L70,-999),-999),-999),-999),-999),-999)</f>
        <v>415.3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1226</v>
      </c>
      <c r="K70" s="9">
        <f>IF(Raw!$G70&gt;$C$8,IF(Raw!$Q70&gt;$C$8,IF(Raw!$N70&gt;$C$9,IF(Raw!$N70&lt;$A$9,IF(Raw!$X70&gt;$C$9,IF(Raw!$X70&lt;$A$9,Raw!R70,-999),-999),-999),-999),-999),-999)</f>
        <v>0.65112400000000004</v>
      </c>
      <c r="L70" s="9">
        <f>IF(Raw!$G70&gt;$C$8,IF(Raw!$Q70&gt;$C$8,IF(Raw!$N70&gt;$C$9,IF(Raw!$N70&lt;$A$9,IF(Raw!$X70&gt;$C$9,IF(Raw!$X70&lt;$A$9,Raw!S70,-999),-999),-999),-999),-999),-999)</f>
        <v>1.003984</v>
      </c>
      <c r="M70" s="9">
        <f>Raw!Q70</f>
        <v>0.97060100000000005</v>
      </c>
      <c r="N70" s="9">
        <f>IF(Raw!$G70&gt;$C$8,IF(Raw!$Q70&gt;$C$8,IF(Raw!$N70&gt;$C$9,IF(Raw!$N70&lt;$A$9,IF(Raw!$X70&gt;$C$9,IF(Raw!$X70&lt;$A$9,Raw!V70,-999),-999),-999),-999),-999),-999)</f>
        <v>457.4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646</v>
      </c>
      <c r="R70" s="9">
        <f t="shared" si="4"/>
        <v>0.26865100000000008</v>
      </c>
      <c r="S70" s="9">
        <f t="shared" si="5"/>
        <v>0.25174128607317858</v>
      </c>
      <c r="T70" s="9">
        <f t="shared" si="6"/>
        <v>0.35285999999999995</v>
      </c>
      <c r="U70" s="9">
        <f t="shared" si="7"/>
        <v>0.35145978421966878</v>
      </c>
      <c r="V70" s="15">
        <f t="shared" si="0"/>
        <v>0</v>
      </c>
      <c r="X70" s="11">
        <f t="shared" si="8"/>
        <v>3.8588199999999992E+19</v>
      </c>
      <c r="Y70" s="11">
        <f t="shared" si="9"/>
        <v>4.1530000000000002E-18</v>
      </c>
      <c r="Z70" s="11">
        <f t="shared" si="10"/>
        <v>1.2259999999999999E-3</v>
      </c>
      <c r="AA70" s="16">
        <f t="shared" si="11"/>
        <v>0.16421141943295839</v>
      </c>
      <c r="AB70" s="9">
        <f t="shared" si="1"/>
        <v>0.70906764146111367</v>
      </c>
      <c r="AC70" s="9">
        <f t="shared" si="2"/>
        <v>0.83578858056704175</v>
      </c>
      <c r="AD70" s="15">
        <f t="shared" si="3"/>
        <v>133.94079888495796</v>
      </c>
      <c r="AE70" s="3">
        <f t="shared" si="12"/>
        <v>500.02119999999991</v>
      </c>
      <c r="AF70" s="2">
        <f t="shared" si="13"/>
        <v>0.25</v>
      </c>
      <c r="AG70" s="9">
        <f t="shared" si="14"/>
        <v>3.6211387903321061E-2</v>
      </c>
      <c r="AH70" s="2">
        <f t="shared" si="15"/>
        <v>1.7522502153195181</v>
      </c>
    </row>
    <row r="71" spans="1:34">
      <c r="A71" s="1">
        <f>Raw!A71</f>
        <v>58</v>
      </c>
      <c r="B71" s="14">
        <f>Raw!B71</f>
        <v>0.45923611111111112</v>
      </c>
      <c r="C71" s="15">
        <f>Raw!C71</f>
        <v>15.7</v>
      </c>
      <c r="D71" s="15">
        <f>IF(C71&gt;0.5,Raw!D71*D$11,-999)</f>
        <v>75.3</v>
      </c>
      <c r="E71" s="9">
        <f>IF(Raw!$G71&gt;$C$8,IF(Raw!$Q71&gt;$C$8,IF(Raw!$N71&gt;$C$9,IF(Raw!$N71&lt;$A$9,IF(Raw!$X71&gt;$C$9,IF(Raw!$X71&lt;$A$9,Raw!H71,-999),-999),-999),-999),-999),-999)</f>
        <v>0.82431299999999996</v>
      </c>
      <c r="F71" s="9">
        <f>IF(Raw!$G71&gt;$C$8,IF(Raw!$Q71&gt;$C$8,IF(Raw!$N71&gt;$C$9,IF(Raw!$N71&lt;$A$9,IF(Raw!$X71&gt;$C$9,IF(Raw!$X71&lt;$A$9,Raw!I71,-999),-999),-999),-999),-999),-999)</f>
        <v>1.1193360000000001</v>
      </c>
      <c r="G71" s="9">
        <f>Raw!G71</f>
        <v>0.94193099999999996</v>
      </c>
      <c r="H71" s="9">
        <f>IF(Raw!$G71&gt;$C$8,IF(Raw!$Q71&gt;$C$8,IF(Raw!$N71&gt;$C$9,IF(Raw!$N71&lt;$A$9,IF(Raw!$X71&gt;$C$9,IF(Raw!$X71&lt;$A$9,Raw!L71,-999),-999),-999),-999),-999),-999)</f>
        <v>470.4</v>
      </c>
      <c r="I71" s="9">
        <f>IF(Raw!$G71&gt;$C$8,IF(Raw!$Q71&gt;$C$8,IF(Raw!$N71&gt;$C$9,IF(Raw!$N71&lt;$A$9,IF(Raw!$X71&gt;$C$9,IF(Raw!$X71&lt;$A$9,Raw!M71,-999),-999),-999),-999),-999),-999)</f>
        <v>0.22674</v>
      </c>
      <c r="J71" s="9">
        <f>IF(Raw!$G71&gt;$C$8,IF(Raw!$Q71&gt;$C$8,IF(Raw!$N71&gt;$C$9,IF(Raw!$N71&lt;$A$9,IF(Raw!$X71&gt;$C$9,IF(Raw!$X71&lt;$A$9,Raw!N71,-999),-999),-999),-999),-999),-999)</f>
        <v>875</v>
      </c>
      <c r="K71" s="9">
        <f>IF(Raw!$G71&gt;$C$8,IF(Raw!$Q71&gt;$C$8,IF(Raw!$N71&gt;$C$9,IF(Raw!$N71&lt;$A$9,IF(Raw!$X71&gt;$C$9,IF(Raw!$X71&lt;$A$9,Raw!R71,-999),-999),-999),-999),-999),-999)</f>
        <v>0.62073299999999998</v>
      </c>
      <c r="L71" s="9">
        <f>IF(Raw!$G71&gt;$C$8,IF(Raw!$Q71&gt;$C$8,IF(Raw!$N71&gt;$C$9,IF(Raw!$N71&lt;$A$9,IF(Raw!$X71&gt;$C$9,IF(Raw!$X71&lt;$A$9,Raw!S71,-999),-999),-999),-999),-999),-999)</f>
        <v>1.0043660000000001</v>
      </c>
      <c r="M71" s="9">
        <f>Raw!Q71</f>
        <v>0.96907299999999996</v>
      </c>
      <c r="N71" s="9">
        <f>IF(Raw!$G71&gt;$C$8,IF(Raw!$Q71&gt;$C$8,IF(Raw!$N71&gt;$C$9,IF(Raw!$N71&lt;$A$9,IF(Raw!$X71&gt;$C$9,IF(Raw!$X71&lt;$A$9,Raw!V71,-999),-999),-999),-999),-999),-999)</f>
        <v>519</v>
      </c>
      <c r="O71" s="9">
        <f>IF(Raw!$G71&gt;$C$8,IF(Raw!$Q71&gt;$C$8,IF(Raw!$N71&gt;$C$9,IF(Raw!$N71&lt;$A$9,IF(Raw!$X71&gt;$C$9,IF(Raw!$X71&lt;$A$9,Raw!W71,-999),-999),-999),-999),-999),-999)</f>
        <v>2.4390000000000002E-3</v>
      </c>
      <c r="P71" s="9">
        <f>IF(Raw!$G71&gt;$C$8,IF(Raw!$Q71&gt;$C$8,IF(Raw!$N71&gt;$C$9,IF(Raw!$N71&lt;$A$9,IF(Raw!$X71&gt;$C$9,IF(Raw!$X71&lt;$A$9,Raw!X71,-999),-999),-999),-999),-999),-999)</f>
        <v>804</v>
      </c>
      <c r="R71" s="9">
        <f t="shared" si="4"/>
        <v>0.29502300000000015</v>
      </c>
      <c r="S71" s="9">
        <f t="shared" si="5"/>
        <v>0.26356965200797627</v>
      </c>
      <c r="T71" s="9">
        <f t="shared" si="6"/>
        <v>0.38363300000000011</v>
      </c>
      <c r="U71" s="9">
        <f t="shared" si="7"/>
        <v>0.38196533932849186</v>
      </c>
      <c r="V71" s="15">
        <f t="shared" si="0"/>
        <v>0</v>
      </c>
      <c r="X71" s="11">
        <f t="shared" si="8"/>
        <v>4.5330599999999984E+19</v>
      </c>
      <c r="Y71" s="11">
        <f t="shared" si="9"/>
        <v>4.7039999999999998E-18</v>
      </c>
      <c r="Z71" s="11">
        <f t="shared" si="10"/>
        <v>8.7499999999999991E-4</v>
      </c>
      <c r="AA71" s="16">
        <f t="shared" si="11"/>
        <v>0.15724235342845136</v>
      </c>
      <c r="AB71" s="9">
        <f t="shared" si="1"/>
        <v>0.68105635577281709</v>
      </c>
      <c r="AC71" s="9">
        <f t="shared" si="2"/>
        <v>0.84275764657154861</v>
      </c>
      <c r="AD71" s="15">
        <f t="shared" si="3"/>
        <v>179.70554677537297</v>
      </c>
      <c r="AE71" s="3">
        <f t="shared" si="12"/>
        <v>566.36159999999984</v>
      </c>
      <c r="AF71" s="2">
        <f t="shared" si="13"/>
        <v>0.25</v>
      </c>
      <c r="AG71" s="9">
        <f t="shared" si="14"/>
        <v>5.2800992425590387E-2</v>
      </c>
      <c r="AH71" s="2">
        <f t="shared" si="15"/>
        <v>2.5550125445023237</v>
      </c>
    </row>
    <row r="72" spans="1:34">
      <c r="A72" s="1">
        <f>Raw!A72</f>
        <v>59</v>
      </c>
      <c r="B72" s="14">
        <f>Raw!B72</f>
        <v>0.45929398148148143</v>
      </c>
      <c r="C72" s="15">
        <f>Raw!C72</f>
        <v>15.5</v>
      </c>
      <c r="D72" s="15">
        <f>IF(C72&gt;0.5,Raw!D72*D$11,-999)</f>
        <v>73.599999999999994</v>
      </c>
      <c r="E72" s="9">
        <f>IF(Raw!$G72&gt;$C$8,IF(Raw!$Q72&gt;$C$8,IF(Raw!$N72&gt;$C$9,IF(Raw!$N72&lt;$A$9,IF(Raw!$X72&gt;$C$9,IF(Raw!$X72&lt;$A$9,Raw!H72,-999),-999),-999),-999),-999),-999)</f>
        <v>0.78645799999999999</v>
      </c>
      <c r="F72" s="9">
        <f>IF(Raw!$G72&gt;$C$8,IF(Raw!$Q72&gt;$C$8,IF(Raw!$N72&gt;$C$9,IF(Raw!$N72&lt;$A$9,IF(Raw!$X72&gt;$C$9,IF(Raw!$X72&lt;$A$9,Raw!I72,-999),-999),-999),-999),-999),-999)</f>
        <v>1.0359020000000001</v>
      </c>
      <c r="G72" s="9">
        <f>Raw!G72</f>
        <v>0.95124299999999995</v>
      </c>
      <c r="H72" s="9">
        <f>IF(Raw!$G72&gt;$C$8,IF(Raw!$Q72&gt;$C$8,IF(Raw!$N72&gt;$C$9,IF(Raw!$N72&lt;$A$9,IF(Raw!$X72&gt;$C$9,IF(Raw!$X72&lt;$A$9,Raw!L72,-999),-999),-999),-999),-999),-999)</f>
        <v>398.3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592</v>
      </c>
      <c r="K72" s="9">
        <f>IF(Raw!$G72&gt;$C$8,IF(Raw!$Q72&gt;$C$8,IF(Raw!$N72&gt;$C$9,IF(Raw!$N72&lt;$A$9,IF(Raw!$X72&gt;$C$9,IF(Raw!$X72&lt;$A$9,Raw!R72,-999),-999),-999),-999),-999),-999)</f>
        <v>0.60219800000000001</v>
      </c>
      <c r="L72" s="9">
        <f>IF(Raw!$G72&gt;$C$8,IF(Raw!$Q72&gt;$C$8,IF(Raw!$N72&gt;$C$9,IF(Raw!$N72&lt;$A$9,IF(Raw!$X72&gt;$C$9,IF(Raw!$X72&lt;$A$9,Raw!S72,-999),-999),-999),-999),-999),-999)</f>
        <v>0.93898800000000004</v>
      </c>
      <c r="M72" s="9">
        <f>Raw!Q72</f>
        <v>0.97342600000000001</v>
      </c>
      <c r="N72" s="9">
        <f>IF(Raw!$G72&gt;$C$8,IF(Raw!$Q72&gt;$C$8,IF(Raw!$N72&gt;$C$9,IF(Raw!$N72&lt;$A$9,IF(Raw!$X72&gt;$C$9,IF(Raw!$X72&lt;$A$9,Raw!V72,-999),-999),-999),-999),-999),-999)</f>
        <v>519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433</v>
      </c>
      <c r="R72" s="9">
        <f t="shared" si="4"/>
        <v>0.24944400000000011</v>
      </c>
      <c r="S72" s="9">
        <f t="shared" si="5"/>
        <v>0.24079884004471475</v>
      </c>
      <c r="T72" s="9">
        <f t="shared" si="6"/>
        <v>0.33679000000000003</v>
      </c>
      <c r="U72" s="9">
        <f t="shared" si="7"/>
        <v>0.35867338027749024</v>
      </c>
      <c r="V72" s="15">
        <f t="shared" si="0"/>
        <v>0</v>
      </c>
      <c r="X72" s="11">
        <f t="shared" si="8"/>
        <v>4.4307199999999984E+19</v>
      </c>
      <c r="Y72" s="11">
        <f t="shared" si="9"/>
        <v>3.9829999999999995E-18</v>
      </c>
      <c r="Z72" s="11">
        <f t="shared" si="10"/>
        <v>5.9199999999999997E-4</v>
      </c>
      <c r="AA72" s="16">
        <f t="shared" si="11"/>
        <v>9.4591258162480374E-2</v>
      </c>
      <c r="AB72" s="9">
        <f t="shared" si="1"/>
        <v>0.63405538983654175</v>
      </c>
      <c r="AC72" s="9">
        <f t="shared" si="2"/>
        <v>0.90540874183751974</v>
      </c>
      <c r="AD72" s="15">
        <f t="shared" si="3"/>
        <v>159.78253067986552</v>
      </c>
      <c r="AE72" s="3">
        <f t="shared" si="12"/>
        <v>479.55319999999983</v>
      </c>
      <c r="AF72" s="2">
        <f t="shared" si="13"/>
        <v>0.25</v>
      </c>
      <c r="AG72" s="9">
        <f t="shared" si="14"/>
        <v>4.4084415683260894E-2</v>
      </c>
      <c r="AH72" s="2">
        <f t="shared" si="15"/>
        <v>2.133221932268011</v>
      </c>
    </row>
    <row r="73" spans="1:34">
      <c r="A73" s="1">
        <f>Raw!A73</f>
        <v>60</v>
      </c>
      <c r="B73" s="14">
        <f>Raw!B73</f>
        <v>0.45935185185185184</v>
      </c>
      <c r="C73" s="15">
        <f>Raw!C73</f>
        <v>13.7</v>
      </c>
      <c r="D73" s="15">
        <f>IF(C73&gt;0.5,Raw!D73*D$11,-999)</f>
        <v>86.6</v>
      </c>
      <c r="E73" s="9">
        <f>IF(Raw!$G73&gt;$C$8,IF(Raw!$Q73&gt;$C$8,IF(Raw!$N73&gt;$C$9,IF(Raw!$N73&lt;$A$9,IF(Raw!$X73&gt;$C$9,IF(Raw!$X73&lt;$A$9,Raw!H73,-999),-999),-999),-999),-999),-999)</f>
        <v>0.82078099999999998</v>
      </c>
      <c r="F73" s="9">
        <f>IF(Raw!$G73&gt;$C$8,IF(Raw!$Q73&gt;$C$8,IF(Raw!$N73&gt;$C$9,IF(Raw!$N73&lt;$A$9,IF(Raw!$X73&gt;$C$9,IF(Raw!$X73&lt;$A$9,Raw!I73,-999),-999),-999),-999),-999),-999)</f>
        <v>1.0766789999999999</v>
      </c>
      <c r="G73" s="9">
        <f>Raw!G73</f>
        <v>0.94658799999999998</v>
      </c>
      <c r="H73" s="9">
        <f>IF(Raw!$G73&gt;$C$8,IF(Raw!$Q73&gt;$C$8,IF(Raw!$N73&gt;$C$9,IF(Raw!$N73&lt;$A$9,IF(Raw!$X73&gt;$C$9,IF(Raw!$X73&lt;$A$9,Raw!L73,-999),-999),-999),-999),-999),-999)</f>
        <v>457.4</v>
      </c>
      <c r="I73" s="9">
        <f>IF(Raw!$G73&gt;$C$8,IF(Raw!$Q73&gt;$C$8,IF(Raw!$N73&gt;$C$9,IF(Raw!$N73&lt;$A$9,IF(Raw!$X73&gt;$C$9,IF(Raw!$X73&lt;$A$9,Raw!M73,-999),-999),-999),-999),-999),-999)</f>
        <v>0.118536</v>
      </c>
      <c r="J73" s="9">
        <f>IF(Raw!$G73&gt;$C$8,IF(Raw!$Q73&gt;$C$8,IF(Raw!$N73&gt;$C$9,IF(Raw!$N73&lt;$A$9,IF(Raw!$X73&gt;$C$9,IF(Raw!$X73&lt;$A$9,Raw!N73,-999),-999),-999),-999),-999),-999)</f>
        <v>806</v>
      </c>
      <c r="K73" s="9">
        <f>IF(Raw!$G73&gt;$C$8,IF(Raw!$Q73&gt;$C$8,IF(Raw!$N73&gt;$C$9,IF(Raw!$N73&lt;$A$9,IF(Raw!$X73&gt;$C$9,IF(Raw!$X73&lt;$A$9,Raw!R73,-999),-999),-999),-999),-999),-999)</f>
        <v>0.634274</v>
      </c>
      <c r="L73" s="9">
        <f>IF(Raw!$G73&gt;$C$8,IF(Raw!$Q73&gt;$C$8,IF(Raw!$N73&gt;$C$9,IF(Raw!$N73&lt;$A$9,IF(Raw!$X73&gt;$C$9,IF(Raw!$X73&lt;$A$9,Raw!S73,-999),-999),-999),-999),-999),-999)</f>
        <v>0.97846599999999995</v>
      </c>
      <c r="M73" s="9">
        <f>Raw!Q73</f>
        <v>0.97409599999999996</v>
      </c>
      <c r="N73" s="9">
        <f>IF(Raw!$G73&gt;$C$8,IF(Raw!$Q73&gt;$C$8,IF(Raw!$N73&gt;$C$9,IF(Raw!$N73&lt;$A$9,IF(Raw!$X73&gt;$C$9,IF(Raw!$X73&lt;$A$9,Raw!V73,-999),-999),-999),-999),-999),-999)</f>
        <v>498</v>
      </c>
      <c r="O73" s="9">
        <f>IF(Raw!$G73&gt;$C$8,IF(Raw!$Q73&gt;$C$8,IF(Raw!$N73&gt;$C$9,IF(Raw!$N73&lt;$A$9,IF(Raw!$X73&gt;$C$9,IF(Raw!$X73&lt;$A$9,Raw!W73,-999),-999),-999),-999),-999),-999)</f>
        <v>2.4390000000000002E-3</v>
      </c>
      <c r="P73" s="9">
        <f>IF(Raw!$G73&gt;$C$8,IF(Raw!$Q73&gt;$C$8,IF(Raw!$N73&gt;$C$9,IF(Raw!$N73&lt;$A$9,IF(Raw!$X73&gt;$C$9,IF(Raw!$X73&lt;$A$9,Raw!X73,-999),-999),-999),-999),-999),-999)</f>
        <v>883</v>
      </c>
      <c r="R73" s="9">
        <f t="shared" si="4"/>
        <v>0.25589799999999996</v>
      </c>
      <c r="S73" s="9">
        <f t="shared" si="5"/>
        <v>0.23767343841572092</v>
      </c>
      <c r="T73" s="9">
        <f t="shared" si="6"/>
        <v>0.34419199999999994</v>
      </c>
      <c r="U73" s="9">
        <f t="shared" si="7"/>
        <v>0.35176694949032461</v>
      </c>
      <c r="V73" s="15">
        <f t="shared" si="0"/>
        <v>0</v>
      </c>
      <c r="X73" s="11">
        <f t="shared" si="8"/>
        <v>5.2133199999999984E+19</v>
      </c>
      <c r="Y73" s="11">
        <f t="shared" si="9"/>
        <v>4.5739999999999997E-18</v>
      </c>
      <c r="Z73" s="11">
        <f t="shared" si="10"/>
        <v>8.0599999999999997E-4</v>
      </c>
      <c r="AA73" s="16">
        <f t="shared" si="11"/>
        <v>0.16121213330562595</v>
      </c>
      <c r="AB73" s="9">
        <f t="shared" si="1"/>
        <v>0.68976192658672997</v>
      </c>
      <c r="AC73" s="9">
        <f t="shared" si="2"/>
        <v>0.83878786669437411</v>
      </c>
      <c r="AD73" s="15">
        <f t="shared" si="3"/>
        <v>200.01505372906445</v>
      </c>
      <c r="AE73" s="3">
        <f t="shared" si="12"/>
        <v>550.7095999999998</v>
      </c>
      <c r="AF73" s="2">
        <f t="shared" si="13"/>
        <v>0.25</v>
      </c>
      <c r="AG73" s="9">
        <f t="shared" si="14"/>
        <v>5.4122065617243365E-2</v>
      </c>
      <c r="AH73" s="2">
        <f t="shared" si="15"/>
        <v>2.6189385887265071</v>
      </c>
    </row>
    <row r="74" spans="1:34">
      <c r="A74" s="1">
        <f>Raw!A74</f>
        <v>61</v>
      </c>
      <c r="B74" s="14">
        <f>Raw!B74</f>
        <v>0.45939814814814817</v>
      </c>
      <c r="C74" s="15">
        <f>Raw!C74</f>
        <v>15.1</v>
      </c>
      <c r="D74" s="15">
        <f>IF(C74&gt;0.5,Raw!D74*D$11,-999)</f>
        <v>77.900000000000006</v>
      </c>
      <c r="E74" s="9">
        <f>IF(Raw!$G74&gt;$C$8,IF(Raw!$Q74&gt;$C$8,IF(Raw!$N74&gt;$C$9,IF(Raw!$N74&lt;$A$9,IF(Raw!$X74&gt;$C$9,IF(Raw!$X74&lt;$A$9,Raw!H74,-999),-999),-999),-999),-999),-999)</f>
        <v>0.86061600000000005</v>
      </c>
      <c r="F74" s="9">
        <f>IF(Raw!$G74&gt;$C$8,IF(Raw!$Q74&gt;$C$8,IF(Raw!$N74&gt;$C$9,IF(Raw!$N74&lt;$A$9,IF(Raw!$X74&gt;$C$9,IF(Raw!$X74&lt;$A$9,Raw!I74,-999),-999),-999),-999),-999),-999)</f>
        <v>1.1844349999999999</v>
      </c>
      <c r="G74" s="9">
        <f>Raw!G74</f>
        <v>0.963422</v>
      </c>
      <c r="H74" s="9">
        <f>IF(Raw!$G74&gt;$C$8,IF(Raw!$Q74&gt;$C$8,IF(Raw!$N74&gt;$C$9,IF(Raw!$N74&lt;$A$9,IF(Raw!$X74&gt;$C$9,IF(Raw!$X74&lt;$A$9,Raw!L74,-999),-999),-999),-999),-999),-999)</f>
        <v>453.4</v>
      </c>
      <c r="I74" s="9">
        <f>IF(Raw!$G74&gt;$C$8,IF(Raw!$Q74&gt;$C$8,IF(Raw!$N74&gt;$C$9,IF(Raw!$N74&lt;$A$9,IF(Raw!$X74&gt;$C$9,IF(Raw!$X74&lt;$A$9,Raw!M74,-999),-999),-999),-999),-999),-999)</f>
        <v>4.3769000000000002E-2</v>
      </c>
      <c r="J74" s="9">
        <f>IF(Raw!$G74&gt;$C$8,IF(Raw!$Q74&gt;$C$8,IF(Raw!$N74&gt;$C$9,IF(Raw!$N74&lt;$A$9,IF(Raw!$X74&gt;$C$9,IF(Raw!$X74&lt;$A$9,Raw!N74,-999),-999),-999),-999),-999),-999)</f>
        <v>640</v>
      </c>
      <c r="K74" s="9">
        <f>IF(Raw!$G74&gt;$C$8,IF(Raw!$Q74&gt;$C$8,IF(Raw!$N74&gt;$C$9,IF(Raw!$N74&lt;$A$9,IF(Raw!$X74&gt;$C$9,IF(Raw!$X74&lt;$A$9,Raw!R74,-999),-999),-999),-999),-999),-999)</f>
        <v>0.63351500000000005</v>
      </c>
      <c r="L74" s="9">
        <f>IF(Raw!$G74&gt;$C$8,IF(Raw!$Q74&gt;$C$8,IF(Raw!$N74&gt;$C$9,IF(Raw!$N74&lt;$A$9,IF(Raw!$X74&gt;$C$9,IF(Raw!$X74&lt;$A$9,Raw!S74,-999),-999),-999),-999),-999),-999)</f>
        <v>1.026087</v>
      </c>
      <c r="M74" s="9">
        <f>Raw!Q74</f>
        <v>0.96356699999999995</v>
      </c>
      <c r="N74" s="9">
        <f>IF(Raw!$G74&gt;$C$8,IF(Raw!$Q74&gt;$C$8,IF(Raw!$N74&gt;$C$9,IF(Raw!$N74&lt;$A$9,IF(Raw!$X74&gt;$C$9,IF(Raw!$X74&lt;$A$9,Raw!V74,-999),-999),-999),-999),-999),-999)</f>
        <v>536.1</v>
      </c>
      <c r="O74" s="9">
        <f>IF(Raw!$G74&gt;$C$8,IF(Raw!$Q74&gt;$C$8,IF(Raw!$N74&gt;$C$9,IF(Raw!$N74&lt;$A$9,IF(Raw!$X74&gt;$C$9,IF(Raw!$X74&lt;$A$9,Raw!W74,-999),-999),-999),-999),-999),-999)</f>
        <v>2.4390000000000002E-3</v>
      </c>
      <c r="P74" s="9">
        <f>IF(Raw!$G74&gt;$C$8,IF(Raw!$Q74&gt;$C$8,IF(Raw!$N74&gt;$C$9,IF(Raw!$N74&lt;$A$9,IF(Raw!$X74&gt;$C$9,IF(Raw!$X74&lt;$A$9,Raw!X74,-999),-999),-999),-999),-999),-999)</f>
        <v>348</v>
      </c>
      <c r="R74" s="9">
        <f t="shared" si="4"/>
        <v>0.32381899999999986</v>
      </c>
      <c r="S74" s="9">
        <f t="shared" si="5"/>
        <v>0.2733953319515211</v>
      </c>
      <c r="T74" s="9">
        <f t="shared" si="6"/>
        <v>0.39257199999999992</v>
      </c>
      <c r="U74" s="9">
        <f t="shared" si="7"/>
        <v>0.38259133972070586</v>
      </c>
      <c r="V74" s="15">
        <f t="shared" si="0"/>
        <v>0</v>
      </c>
      <c r="X74" s="11">
        <f t="shared" si="8"/>
        <v>4.68958E+19</v>
      </c>
      <c r="Y74" s="11">
        <f t="shared" si="9"/>
        <v>4.5339999999999991E-18</v>
      </c>
      <c r="Z74" s="11">
        <f t="shared" si="10"/>
        <v>6.3999999999999994E-4</v>
      </c>
      <c r="AA74" s="16">
        <f t="shared" si="11"/>
        <v>0.11978057345722942</v>
      </c>
      <c r="AB74" s="9">
        <f t="shared" si="1"/>
        <v>0.68053749928325147</v>
      </c>
      <c r="AC74" s="9">
        <f t="shared" si="2"/>
        <v>0.88021942654277063</v>
      </c>
      <c r="AD74" s="15">
        <f t="shared" si="3"/>
        <v>187.15714602692103</v>
      </c>
      <c r="AE74" s="3">
        <f t="shared" si="12"/>
        <v>545.89359999999976</v>
      </c>
      <c r="AF74" s="2">
        <f t="shared" si="13"/>
        <v>0.25</v>
      </c>
      <c r="AG74" s="9">
        <f t="shared" si="14"/>
        <v>5.5080540951341142E-2</v>
      </c>
      <c r="AH74" s="2">
        <f t="shared" si="15"/>
        <v>2.6653187113286911</v>
      </c>
    </row>
    <row r="75" spans="1:34">
      <c r="A75" s="1">
        <f>Raw!A75</f>
        <v>62</v>
      </c>
      <c r="B75" s="14">
        <f>Raw!B75</f>
        <v>0.45945601851851853</v>
      </c>
      <c r="C75" s="15">
        <f>Raw!C75</f>
        <v>16.2</v>
      </c>
      <c r="D75" s="15">
        <f>IF(C75&gt;0.5,Raw!D75*D$11,-999)</f>
        <v>68.400000000000006</v>
      </c>
      <c r="E75" s="9">
        <f>IF(Raw!$G75&gt;$C$8,IF(Raw!$Q75&gt;$C$8,IF(Raw!$N75&gt;$C$9,IF(Raw!$N75&lt;$A$9,IF(Raw!$X75&gt;$C$9,IF(Raw!$X75&lt;$A$9,Raw!H75,-999),-999),-999),-999),-999),-999)</f>
        <v>0.75960099999999997</v>
      </c>
      <c r="F75" s="9">
        <f>IF(Raw!$G75&gt;$C$8,IF(Raw!$Q75&gt;$C$8,IF(Raw!$N75&gt;$C$9,IF(Raw!$N75&lt;$A$9,IF(Raw!$X75&gt;$C$9,IF(Raw!$X75&lt;$A$9,Raw!I75,-999),-999),-999),-999),-999),-999)</f>
        <v>0.98423799999999995</v>
      </c>
      <c r="G75" s="9">
        <f>Raw!G75</f>
        <v>0.92255200000000004</v>
      </c>
      <c r="H75" s="9">
        <f>IF(Raw!$G75&gt;$C$8,IF(Raw!$Q75&gt;$C$8,IF(Raw!$N75&gt;$C$9,IF(Raw!$N75&lt;$A$9,IF(Raw!$X75&gt;$C$9,IF(Raw!$X75&lt;$A$9,Raw!L75,-999),-999),-999),-999),-999),-999)</f>
        <v>436.4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408</v>
      </c>
      <c r="K75" s="9">
        <f>IF(Raw!$G75&gt;$C$8,IF(Raw!$Q75&gt;$C$8,IF(Raw!$N75&gt;$C$9,IF(Raw!$N75&lt;$A$9,IF(Raw!$X75&gt;$C$9,IF(Raw!$X75&lt;$A$9,Raw!R75,-999),-999),-999),-999),-999),-999)</f>
        <v>0.60771299999999995</v>
      </c>
      <c r="L75" s="9">
        <f>IF(Raw!$G75&gt;$C$8,IF(Raw!$Q75&gt;$C$8,IF(Raw!$N75&gt;$C$9,IF(Raw!$N75&lt;$A$9,IF(Raw!$X75&gt;$C$9,IF(Raw!$X75&lt;$A$9,Raw!S75,-999),-999),-999),-999),-999),-999)</f>
        <v>0.90761499999999995</v>
      </c>
      <c r="M75" s="9">
        <f>Raw!Q75</f>
        <v>0.95492200000000005</v>
      </c>
      <c r="N75" s="9">
        <f>IF(Raw!$G75&gt;$C$8,IF(Raw!$Q75&gt;$C$8,IF(Raw!$N75&gt;$C$9,IF(Raw!$N75&lt;$A$9,IF(Raw!$X75&gt;$C$9,IF(Raw!$X75&lt;$A$9,Raw!V75,-999),-999),-999),-999),-999),-999)</f>
        <v>495.5</v>
      </c>
      <c r="O75" s="9">
        <f>IF(Raw!$G75&gt;$C$8,IF(Raw!$Q75&gt;$C$8,IF(Raw!$N75&gt;$C$9,IF(Raw!$N75&lt;$A$9,IF(Raw!$X75&gt;$C$9,IF(Raw!$X75&lt;$A$9,Raw!W75,-999),-999),-999),-999),-999),-999)</f>
        <v>0.193304</v>
      </c>
      <c r="P75" s="9">
        <f>IF(Raw!$G75&gt;$C$8,IF(Raw!$Q75&gt;$C$8,IF(Raw!$N75&gt;$C$9,IF(Raw!$N75&lt;$A$9,IF(Raw!$X75&gt;$C$9,IF(Raw!$X75&lt;$A$9,Raw!X75,-999),-999),-999),-999),-999),-999)</f>
        <v>2328</v>
      </c>
      <c r="R75" s="9">
        <f t="shared" si="4"/>
        <v>0.22463699999999998</v>
      </c>
      <c r="S75" s="9">
        <f t="shared" si="5"/>
        <v>0.2282344311030462</v>
      </c>
      <c r="T75" s="9">
        <f t="shared" si="6"/>
        <v>0.299902</v>
      </c>
      <c r="U75" s="9">
        <f t="shared" si="7"/>
        <v>0.33042865091476015</v>
      </c>
      <c r="V75" s="15">
        <f t="shared" si="0"/>
        <v>0</v>
      </c>
      <c r="X75" s="11">
        <f t="shared" si="8"/>
        <v>4.1176799999999992E+19</v>
      </c>
      <c r="Y75" s="11">
        <f t="shared" si="9"/>
        <v>4.3639999999999993E-18</v>
      </c>
      <c r="Z75" s="11">
        <f t="shared" si="10"/>
        <v>4.08E-4</v>
      </c>
      <c r="AA75" s="16">
        <f t="shared" si="11"/>
        <v>6.8307750097668513E-2</v>
      </c>
      <c r="AB75" s="9">
        <f t="shared" si="1"/>
        <v>0.62819863086979089</v>
      </c>
      <c r="AC75" s="9">
        <f t="shared" si="2"/>
        <v>0.93169224990233168</v>
      </c>
      <c r="AD75" s="15">
        <f t="shared" si="3"/>
        <v>167.42095612173659</v>
      </c>
      <c r="AE75" s="3">
        <f t="shared" si="12"/>
        <v>525.4255999999998</v>
      </c>
      <c r="AF75" s="2">
        <f t="shared" si="13"/>
        <v>0.25</v>
      </c>
      <c r="AG75" s="9">
        <f t="shared" si="14"/>
        <v>4.2554369743203597E-2</v>
      </c>
      <c r="AH75" s="2">
        <f t="shared" si="15"/>
        <v>2.0591838055032463</v>
      </c>
    </row>
    <row r="76" spans="1:34">
      <c r="A76" s="1">
        <f>Raw!A76</f>
        <v>63</v>
      </c>
      <c r="B76" s="14">
        <f>Raw!B76</f>
        <v>0.45950231481481479</v>
      </c>
      <c r="C76" s="15">
        <f>Raw!C76</f>
        <v>14.9</v>
      </c>
      <c r="D76" s="15">
        <f>IF(C76&gt;0.5,Raw!D76*D$11,-999)</f>
        <v>81.400000000000006</v>
      </c>
      <c r="E76" s="9">
        <f>IF(Raw!$G76&gt;$C$8,IF(Raw!$Q76&gt;$C$8,IF(Raw!$N76&gt;$C$9,IF(Raw!$N76&lt;$A$9,IF(Raw!$X76&gt;$C$9,IF(Raw!$X76&lt;$A$9,Raw!H76,-999),-999),-999),-999),-999),-999)</f>
        <v>0.89964100000000002</v>
      </c>
      <c r="F76" s="9">
        <f>IF(Raw!$G76&gt;$C$8,IF(Raw!$Q76&gt;$C$8,IF(Raw!$N76&gt;$C$9,IF(Raw!$N76&lt;$A$9,IF(Raw!$X76&gt;$C$9,IF(Raw!$X76&lt;$A$9,Raw!I76,-999),-999),-999),-999),-999),-999)</f>
        <v>1.216345</v>
      </c>
      <c r="G76" s="9">
        <f>Raw!G76</f>
        <v>0.95013300000000001</v>
      </c>
      <c r="H76" s="9">
        <f>IF(Raw!$G76&gt;$C$8,IF(Raw!$Q76&gt;$C$8,IF(Raw!$N76&gt;$C$9,IF(Raw!$N76&lt;$A$9,IF(Raw!$X76&gt;$C$9,IF(Raw!$X76&lt;$A$9,Raw!L76,-999),-999),-999),-999),-999),-999)</f>
        <v>481</v>
      </c>
      <c r="I76" s="9">
        <f>IF(Raw!$G76&gt;$C$8,IF(Raw!$Q76&gt;$C$8,IF(Raw!$N76&gt;$C$9,IF(Raw!$N76&lt;$A$9,IF(Raw!$X76&gt;$C$9,IF(Raw!$X76&lt;$A$9,Raw!M76,-999),-999),-999),-999),-999),-999)</f>
        <v>0.13920199999999999</v>
      </c>
      <c r="J76" s="9">
        <f>IF(Raw!$G76&gt;$C$8,IF(Raw!$Q76&gt;$C$8,IF(Raw!$N76&gt;$C$9,IF(Raw!$N76&lt;$A$9,IF(Raw!$X76&gt;$C$9,IF(Raw!$X76&lt;$A$9,Raw!N76,-999),-999),-999),-999),-999),-999)</f>
        <v>539</v>
      </c>
      <c r="K76" s="9">
        <f>IF(Raw!$G76&gt;$C$8,IF(Raw!$Q76&gt;$C$8,IF(Raw!$N76&gt;$C$9,IF(Raw!$N76&lt;$A$9,IF(Raw!$X76&gt;$C$9,IF(Raw!$X76&lt;$A$9,Raw!R76,-999),-999),-999),-999),-999),-999)</f>
        <v>0.63163000000000002</v>
      </c>
      <c r="L76" s="9">
        <f>IF(Raw!$G76&gt;$C$8,IF(Raw!$Q76&gt;$C$8,IF(Raw!$N76&gt;$C$9,IF(Raw!$N76&lt;$A$9,IF(Raw!$X76&gt;$C$9,IF(Raw!$X76&lt;$A$9,Raw!S76,-999),-999),-999),-999),-999),-999)</f>
        <v>0.97782199999999997</v>
      </c>
      <c r="M76" s="9">
        <f>Raw!Q76</f>
        <v>0.97896300000000003</v>
      </c>
      <c r="N76" s="9">
        <f>IF(Raw!$G76&gt;$C$8,IF(Raw!$Q76&gt;$C$8,IF(Raw!$N76&gt;$C$9,IF(Raw!$N76&lt;$A$9,IF(Raw!$X76&gt;$C$9,IF(Raw!$X76&lt;$A$9,Raw!V76,-999),-999),-999),-999),-999),-999)</f>
        <v>563.6</v>
      </c>
      <c r="O76" s="9">
        <f>IF(Raw!$G76&gt;$C$8,IF(Raw!$Q76&gt;$C$8,IF(Raw!$N76&gt;$C$9,IF(Raw!$N76&lt;$A$9,IF(Raw!$X76&gt;$C$9,IF(Raw!$X76&lt;$A$9,Raw!W76,-999),-999),-999),-999),-999),-999)</f>
        <v>0.198182</v>
      </c>
      <c r="P76" s="9">
        <f>IF(Raw!$G76&gt;$C$8,IF(Raw!$Q76&gt;$C$8,IF(Raw!$N76&gt;$C$9,IF(Raw!$N76&lt;$A$9,IF(Raw!$X76&gt;$C$9,IF(Raw!$X76&lt;$A$9,Raw!X76,-999),-999),-999),-999),-999),-999)</f>
        <v>777</v>
      </c>
      <c r="R76" s="9">
        <f t="shared" si="4"/>
        <v>0.31670399999999999</v>
      </c>
      <c r="S76" s="9">
        <f t="shared" si="5"/>
        <v>0.26037349600647841</v>
      </c>
      <c r="T76" s="9">
        <f t="shared" si="6"/>
        <v>0.34619199999999994</v>
      </c>
      <c r="U76" s="9">
        <f t="shared" si="7"/>
        <v>0.35404398755601729</v>
      </c>
      <c r="V76" s="15">
        <f t="shared" si="0"/>
        <v>0</v>
      </c>
      <c r="X76" s="11">
        <f t="shared" si="8"/>
        <v>4.9002799999999992E+19</v>
      </c>
      <c r="Y76" s="11">
        <f t="shared" si="9"/>
        <v>4.8099999999999998E-18</v>
      </c>
      <c r="Z76" s="11">
        <f t="shared" si="10"/>
        <v>5.3899999999999998E-4</v>
      </c>
      <c r="AA76" s="16">
        <f t="shared" si="11"/>
        <v>0.11272332772575988</v>
      </c>
      <c r="AB76" s="9">
        <f t="shared" si="1"/>
        <v>0.67065391427203624</v>
      </c>
      <c r="AC76" s="9">
        <f t="shared" si="2"/>
        <v>0.88727667227424023</v>
      </c>
      <c r="AD76" s="15">
        <f t="shared" si="3"/>
        <v>209.13418873053783</v>
      </c>
      <c r="AE76" s="3">
        <f t="shared" si="12"/>
        <v>579.1239999999998</v>
      </c>
      <c r="AF76" s="2">
        <f t="shared" si="13"/>
        <v>0.25</v>
      </c>
      <c r="AG76" s="9">
        <f t="shared" si="14"/>
        <v>5.695592470188638E-2</v>
      </c>
      <c r="AH76" s="2">
        <f t="shared" si="15"/>
        <v>2.7560675550204361</v>
      </c>
    </row>
    <row r="77" spans="1:34">
      <c r="A77" s="1">
        <f>Raw!A77</f>
        <v>64</v>
      </c>
      <c r="B77" s="14">
        <f>Raw!B77</f>
        <v>0.45956018518518515</v>
      </c>
      <c r="C77" s="15">
        <f>Raw!C77</f>
        <v>17.8</v>
      </c>
      <c r="D77" s="15">
        <f>IF(C77&gt;0.5,Raw!D77*D$11,-999)</f>
        <v>64.099999999999994</v>
      </c>
      <c r="E77" s="9">
        <f>IF(Raw!$G77&gt;$C$8,IF(Raw!$Q77&gt;$C$8,IF(Raw!$N77&gt;$C$9,IF(Raw!$N77&lt;$A$9,IF(Raw!$X77&gt;$C$9,IF(Raw!$X77&lt;$A$9,Raw!H77,-999),-999),-999),-999),-999),-999)</f>
        <v>0.87418499999999999</v>
      </c>
      <c r="F77" s="9">
        <f>IF(Raw!$G77&gt;$C$8,IF(Raw!$Q77&gt;$C$8,IF(Raw!$N77&gt;$C$9,IF(Raw!$N77&lt;$A$9,IF(Raw!$X77&gt;$C$9,IF(Raw!$X77&lt;$A$9,Raw!I77,-999),-999),-999),-999),-999),-999)</f>
        <v>1.1676550000000001</v>
      </c>
      <c r="G77" s="9">
        <f>Raw!G77</f>
        <v>0.94005000000000005</v>
      </c>
      <c r="H77" s="9">
        <f>IF(Raw!$G77&gt;$C$8,IF(Raw!$Q77&gt;$C$8,IF(Raw!$N77&gt;$C$9,IF(Raw!$N77&lt;$A$9,IF(Raw!$X77&gt;$C$9,IF(Raw!$X77&lt;$A$9,Raw!L77,-999),-999),-999),-999),-999),-999)</f>
        <v>459.9</v>
      </c>
      <c r="I77" s="9">
        <f>IF(Raw!$G77&gt;$C$8,IF(Raw!$Q77&gt;$C$8,IF(Raw!$N77&gt;$C$9,IF(Raw!$N77&lt;$A$9,IF(Raw!$X77&gt;$C$9,IF(Raw!$X77&lt;$A$9,Raw!M77,-999),-999),-999),-999),-999),-999)</f>
        <v>2.4390000000000002E-3</v>
      </c>
      <c r="J77" s="9">
        <f>IF(Raw!$G77&gt;$C$8,IF(Raw!$Q77&gt;$C$8,IF(Raw!$N77&gt;$C$9,IF(Raw!$N77&lt;$A$9,IF(Raw!$X77&gt;$C$9,IF(Raw!$X77&lt;$A$9,Raw!N77,-999),-999),-999),-999),-999),-999)</f>
        <v>1044</v>
      </c>
      <c r="K77" s="9">
        <f>IF(Raw!$G77&gt;$C$8,IF(Raw!$Q77&gt;$C$8,IF(Raw!$N77&gt;$C$9,IF(Raw!$N77&lt;$A$9,IF(Raw!$X77&gt;$C$9,IF(Raw!$X77&lt;$A$9,Raw!R77,-999),-999),-999),-999),-999),-999)</f>
        <v>0.66800899999999996</v>
      </c>
      <c r="L77" s="9">
        <f>IF(Raw!$G77&gt;$C$8,IF(Raw!$Q77&gt;$C$8,IF(Raw!$N77&gt;$C$9,IF(Raw!$N77&lt;$A$9,IF(Raw!$X77&gt;$C$9,IF(Raw!$X77&lt;$A$9,Raw!S77,-999),-999),-999),-999),-999),-999)</f>
        <v>1.0120659999999999</v>
      </c>
      <c r="M77" s="9">
        <f>Raw!Q77</f>
        <v>0.96432600000000002</v>
      </c>
      <c r="N77" s="9">
        <f>IF(Raw!$G77&gt;$C$8,IF(Raw!$Q77&gt;$C$8,IF(Raw!$N77&gt;$C$9,IF(Raw!$N77&lt;$A$9,IF(Raw!$X77&gt;$C$9,IF(Raw!$X77&lt;$A$9,Raw!V77,-999),-999),-999),-999),-999),-999)</f>
        <v>519</v>
      </c>
      <c r="O77" s="9">
        <f>IF(Raw!$G77&gt;$C$8,IF(Raw!$Q77&gt;$C$8,IF(Raw!$N77&gt;$C$9,IF(Raw!$N77&lt;$A$9,IF(Raw!$X77&gt;$C$9,IF(Raw!$X77&lt;$A$9,Raw!W77,-999),-999),-999),-999),-999),-999)</f>
        <v>2.6119E-2</v>
      </c>
      <c r="P77" s="9">
        <f>IF(Raw!$G77&gt;$C$8,IF(Raw!$Q77&gt;$C$8,IF(Raw!$N77&gt;$C$9,IF(Raw!$N77&lt;$A$9,IF(Raw!$X77&gt;$C$9,IF(Raw!$X77&lt;$A$9,Raw!X77,-999),-999),-999),-999),-999),-999)</f>
        <v>1182</v>
      </c>
      <c r="R77" s="9">
        <f t="shared" si="4"/>
        <v>0.29347000000000012</v>
      </c>
      <c r="S77" s="9">
        <f t="shared" si="5"/>
        <v>0.25133279949985232</v>
      </c>
      <c r="T77" s="9">
        <f t="shared" si="6"/>
        <v>0.34405699999999995</v>
      </c>
      <c r="U77" s="9">
        <f t="shared" si="7"/>
        <v>0.33995510174237648</v>
      </c>
      <c r="V77" s="15">
        <f t="shared" ref="V77:V140" si="16">IF(L77&gt;0,L77*V$8+V$10,-999)</f>
        <v>0</v>
      </c>
      <c r="X77" s="11">
        <f t="shared" si="8"/>
        <v>3.8588199999999992E+19</v>
      </c>
      <c r="Y77" s="11">
        <f t="shared" si="9"/>
        <v>4.5989999999999992E-18</v>
      </c>
      <c r="Z77" s="11">
        <f t="shared" si="10"/>
        <v>1.044E-3</v>
      </c>
      <c r="AA77" s="16">
        <f t="shared" si="11"/>
        <v>0.15631442359803099</v>
      </c>
      <c r="AB77" s="9">
        <f t="shared" ref="AB77:AB140" si="17">K77+T77*AA77</f>
        <v>0.72179007163986775</v>
      </c>
      <c r="AC77" s="9">
        <f t="shared" ref="AC77:AC140" si="18">IF(T77&gt;0,(L77-AB77)/T77,-999)</f>
        <v>0.84368557640196884</v>
      </c>
      <c r="AD77" s="15">
        <f t="shared" ref="AD77:AD140" si="19">IF(AC77&gt;0,X77*Y77*AC77,-999)</f>
        <v>149.72645938508711</v>
      </c>
      <c r="AE77" s="3">
        <f t="shared" si="12"/>
        <v>553.71959999999979</v>
      </c>
      <c r="AF77" s="2">
        <f t="shared" si="13"/>
        <v>0.25</v>
      </c>
      <c r="AG77" s="9">
        <f t="shared" si="14"/>
        <v>3.915405671829468E-2</v>
      </c>
      <c r="AH77" s="2">
        <f t="shared" si="15"/>
        <v>1.8946444278368089</v>
      </c>
    </row>
    <row r="78" spans="1:34">
      <c r="A78" s="1">
        <f>Raw!A78</f>
        <v>65</v>
      </c>
      <c r="B78" s="14">
        <f>Raw!B78</f>
        <v>0.45960648148148148</v>
      </c>
      <c r="C78" s="15">
        <f>Raw!C78</f>
        <v>16.899999999999999</v>
      </c>
      <c r="D78" s="15">
        <f>IF(C78&gt;0.5,Raw!D78*D$11,-999)</f>
        <v>71</v>
      </c>
      <c r="E78" s="9">
        <f>IF(Raw!$G78&gt;$C$8,IF(Raw!$Q78&gt;$C$8,IF(Raw!$N78&gt;$C$9,IF(Raw!$N78&lt;$A$9,IF(Raw!$X78&gt;$C$9,IF(Raw!$X78&lt;$A$9,Raw!H78,-999),-999),-999),-999),-999),-999)</f>
        <v>0.88531199999999999</v>
      </c>
      <c r="F78" s="9">
        <f>IF(Raw!$G78&gt;$C$8,IF(Raw!$Q78&gt;$C$8,IF(Raw!$N78&gt;$C$9,IF(Raw!$N78&lt;$A$9,IF(Raw!$X78&gt;$C$9,IF(Raw!$X78&lt;$A$9,Raw!I78,-999),-999),-999),-999),-999),-999)</f>
        <v>1.16873</v>
      </c>
      <c r="G78" s="9">
        <f>Raw!G78</f>
        <v>0.95344200000000001</v>
      </c>
      <c r="H78" s="9">
        <f>IF(Raw!$G78&gt;$C$8,IF(Raw!$Q78&gt;$C$8,IF(Raw!$N78&gt;$C$9,IF(Raw!$N78&lt;$A$9,IF(Raw!$X78&gt;$C$9,IF(Raw!$X78&lt;$A$9,Raw!L78,-999),-999),-999),-999),-999),-999)</f>
        <v>468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1168</v>
      </c>
      <c r="K78" s="9">
        <f>IF(Raw!$G78&gt;$C$8,IF(Raw!$Q78&gt;$C$8,IF(Raw!$N78&gt;$C$9,IF(Raw!$N78&lt;$A$9,IF(Raw!$X78&gt;$C$9,IF(Raw!$X78&lt;$A$9,Raw!R78,-999),-999),-999),-999),-999),-999)</f>
        <v>0.66451000000000005</v>
      </c>
      <c r="L78" s="9">
        <f>IF(Raw!$G78&gt;$C$8,IF(Raw!$Q78&gt;$C$8,IF(Raw!$N78&gt;$C$9,IF(Raw!$N78&lt;$A$9,IF(Raw!$X78&gt;$C$9,IF(Raw!$X78&lt;$A$9,Raw!S78,-999),-999),-999),-999),-999),-999)</f>
        <v>1.0147619999999999</v>
      </c>
      <c r="M78" s="9">
        <f>Raw!Q78</f>
        <v>0.95830400000000004</v>
      </c>
      <c r="N78" s="9">
        <f>IF(Raw!$G78&gt;$C$8,IF(Raw!$Q78&gt;$C$8,IF(Raw!$N78&gt;$C$9,IF(Raw!$N78&lt;$A$9,IF(Raw!$X78&gt;$C$9,IF(Raw!$X78&lt;$A$9,Raw!V78,-999),-999),-999),-999),-999),-999)</f>
        <v>635.79999999999995</v>
      </c>
      <c r="O78" s="9">
        <f>IF(Raw!$G78&gt;$C$8,IF(Raw!$Q78&gt;$C$8,IF(Raw!$N78&gt;$C$9,IF(Raw!$N78&lt;$A$9,IF(Raw!$X78&gt;$C$9,IF(Raw!$X78&lt;$A$9,Raw!W78,-999),-999),-999),-999),-999),-999)</f>
        <v>0.11064300000000001</v>
      </c>
      <c r="P78" s="9">
        <f>IF(Raw!$G78&gt;$C$8,IF(Raw!$Q78&gt;$C$8,IF(Raw!$N78&gt;$C$9,IF(Raw!$N78&lt;$A$9,IF(Raw!$X78&gt;$C$9,IF(Raw!$X78&lt;$A$9,Raw!X78,-999),-999),-999),-999),-999),-999)</f>
        <v>1168</v>
      </c>
      <c r="R78" s="9">
        <f t="shared" ref="R78:R141" si="20">F78-E78</f>
        <v>0.28341800000000006</v>
      </c>
      <c r="S78" s="9">
        <f t="shared" ref="S78:S141" si="21">R78/F78</f>
        <v>0.24250083423887472</v>
      </c>
      <c r="T78" s="9">
        <f t="shared" ref="T78:T141" si="22">L78-K78</f>
        <v>0.3502519999999999</v>
      </c>
      <c r="U78" s="9">
        <f t="shared" ref="U78:U141" si="23">T78/L78</f>
        <v>0.34515679538650434</v>
      </c>
      <c r="V78" s="15">
        <f t="shared" si="16"/>
        <v>0</v>
      </c>
      <c r="X78" s="11">
        <f t="shared" ref="X78:X141" si="24">D78*6.02*10^23*10^(-6)</f>
        <v>4.2741999999999992E+19</v>
      </c>
      <c r="Y78" s="11">
        <f t="shared" ref="Y78:Y141" si="25">H78*10^(-20)</f>
        <v>4.6799999999999997E-18</v>
      </c>
      <c r="Z78" s="11">
        <f t="shared" ref="Z78:Z141" si="26">J78*10^(-6)</f>
        <v>1.168E-3</v>
      </c>
      <c r="AA78" s="16">
        <f t="shared" ref="AA78:AA141" si="27">IF(Z78&gt;0,(X78*Y78/(X78*Y78+1/Z78)),1)</f>
        <v>0.1893894516731531</v>
      </c>
      <c r="AB78" s="9">
        <f t="shared" si="17"/>
        <v>0.73084403422742528</v>
      </c>
      <c r="AC78" s="9">
        <f t="shared" si="18"/>
        <v>0.81061054832684676</v>
      </c>
      <c r="AD78" s="15">
        <f t="shared" si="19"/>
        <v>162.14850314482285</v>
      </c>
      <c r="AE78" s="3">
        <f t="shared" ref="AE78:AE141" si="28">AE$9*Y78</f>
        <v>563.47199999999987</v>
      </c>
      <c r="AF78" s="2">
        <f t="shared" ref="AF78:AF141" si="29">IF(AD78&lt;=AE78,AF$6,AF$6/(AD78/AE78))</f>
        <v>0.25</v>
      </c>
      <c r="AG78" s="9">
        <f t="shared" ref="AG78:AG141" si="30">AD78*AF78*$AG$6*U78/AG$8</f>
        <v>4.3051275170911979E-2</v>
      </c>
      <c r="AH78" s="2">
        <f t="shared" ref="AH78:AH141" si="31">((AG78*12.01)/893.5)*3600</f>
        <v>2.0832288005479018</v>
      </c>
    </row>
    <row r="79" spans="1:34">
      <c r="A79" s="1">
        <f>Raw!A79</f>
        <v>66</v>
      </c>
      <c r="B79" s="14">
        <f>Raw!B79</f>
        <v>0.45966435185185189</v>
      </c>
      <c r="C79" s="15">
        <f>Raw!C79</f>
        <v>18.399999999999999</v>
      </c>
      <c r="D79" s="15">
        <f>IF(C79&gt;0.5,Raw!D79*D$11,-999)</f>
        <v>68.400000000000006</v>
      </c>
      <c r="E79" s="9">
        <f>IF(Raw!$G79&gt;$C$8,IF(Raw!$Q79&gt;$C$8,IF(Raw!$N79&gt;$C$9,IF(Raw!$N79&lt;$A$9,IF(Raw!$X79&gt;$C$9,IF(Raw!$X79&lt;$A$9,Raw!H79,-999),-999),-999),-999),-999),-999)</f>
        <v>0.89611399999999997</v>
      </c>
      <c r="F79" s="9">
        <f>IF(Raw!$G79&gt;$C$8,IF(Raw!$Q79&gt;$C$8,IF(Raw!$N79&gt;$C$9,IF(Raw!$N79&lt;$A$9,IF(Raw!$X79&gt;$C$9,IF(Raw!$X79&lt;$A$9,Raw!I79,-999),-999),-999),-999),-999),-999)</f>
        <v>1.2441599999999999</v>
      </c>
      <c r="G79" s="9">
        <f>Raw!G79</f>
        <v>0.948156</v>
      </c>
      <c r="H79" s="9">
        <f>IF(Raw!$G79&gt;$C$8,IF(Raw!$Q79&gt;$C$8,IF(Raw!$N79&gt;$C$9,IF(Raw!$N79&lt;$A$9,IF(Raw!$X79&gt;$C$9,IF(Raw!$X79&lt;$A$9,Raw!L79,-999),-999),-999),-999),-999),-999)</f>
        <v>567.6</v>
      </c>
      <c r="I79" s="9">
        <f>IF(Raw!$G79&gt;$C$8,IF(Raw!$Q79&gt;$C$8,IF(Raw!$N79&gt;$C$9,IF(Raw!$N79&lt;$A$9,IF(Raw!$X79&gt;$C$9,IF(Raw!$X79&lt;$A$9,Raw!M79,-999),-999),-999),-999),-999),-999)</f>
        <v>2.4390000000000002E-3</v>
      </c>
      <c r="J79" s="9">
        <f>IF(Raw!$G79&gt;$C$8,IF(Raw!$Q79&gt;$C$8,IF(Raw!$N79&gt;$C$9,IF(Raw!$N79&lt;$A$9,IF(Raw!$X79&gt;$C$9,IF(Raw!$X79&lt;$A$9,Raw!N79,-999),-999),-999),-999),-999),-999)</f>
        <v>687</v>
      </c>
      <c r="K79" s="9">
        <f>IF(Raw!$G79&gt;$C$8,IF(Raw!$Q79&gt;$C$8,IF(Raw!$N79&gt;$C$9,IF(Raw!$N79&lt;$A$9,IF(Raw!$X79&gt;$C$9,IF(Raw!$X79&lt;$A$9,Raw!R79,-999),-999),-999),-999),-999),-999)</f>
        <v>0.71129799999999999</v>
      </c>
      <c r="L79" s="9">
        <f>IF(Raw!$G79&gt;$C$8,IF(Raw!$Q79&gt;$C$8,IF(Raw!$N79&gt;$C$9,IF(Raw!$N79&lt;$A$9,IF(Raw!$X79&gt;$C$9,IF(Raw!$X79&lt;$A$9,Raw!S79,-999),-999),-999),-999),-999),-999)</f>
        <v>1.104104</v>
      </c>
      <c r="M79" s="9">
        <f>Raw!Q79</f>
        <v>0.97447700000000004</v>
      </c>
      <c r="N79" s="9">
        <f>IF(Raw!$G79&gt;$C$8,IF(Raw!$Q79&gt;$C$8,IF(Raw!$N79&gt;$C$9,IF(Raw!$N79&lt;$A$9,IF(Raw!$X79&gt;$C$9,IF(Raw!$X79&lt;$A$9,Raw!V79,-999),-999),-999),-999),-999),-999)</f>
        <v>601.70000000000005</v>
      </c>
      <c r="O79" s="9">
        <f>IF(Raw!$G79&gt;$C$8,IF(Raw!$Q79&gt;$C$8,IF(Raw!$N79&gt;$C$9,IF(Raw!$N79&lt;$A$9,IF(Raw!$X79&gt;$C$9,IF(Raw!$X79&lt;$A$9,Raw!W79,-999),-999),-999),-999),-999),-999)</f>
        <v>2.4390000000000002E-3</v>
      </c>
      <c r="P79" s="9">
        <f>IF(Raw!$G79&gt;$C$8,IF(Raw!$Q79&gt;$C$8,IF(Raw!$N79&gt;$C$9,IF(Raw!$N79&lt;$A$9,IF(Raw!$X79&gt;$C$9,IF(Raw!$X79&lt;$A$9,Raw!X79,-999),-999),-999),-999),-999),-999)</f>
        <v>901</v>
      </c>
      <c r="R79" s="9">
        <f t="shared" si="20"/>
        <v>0.34804599999999997</v>
      </c>
      <c r="S79" s="9">
        <f t="shared" si="21"/>
        <v>0.27974376286008229</v>
      </c>
      <c r="T79" s="9">
        <f t="shared" si="22"/>
        <v>0.39280599999999999</v>
      </c>
      <c r="U79" s="9">
        <f t="shared" si="23"/>
        <v>0.3557690217588198</v>
      </c>
      <c r="V79" s="15">
        <f t="shared" si="16"/>
        <v>0</v>
      </c>
      <c r="X79" s="11">
        <f t="shared" si="24"/>
        <v>4.1176799999999992E+19</v>
      </c>
      <c r="Y79" s="11">
        <f t="shared" si="25"/>
        <v>5.6759999999999997E-18</v>
      </c>
      <c r="Z79" s="11">
        <f t="shared" si="26"/>
        <v>6.87E-4</v>
      </c>
      <c r="AA79" s="16">
        <f t="shared" si="27"/>
        <v>0.13835094580980234</v>
      </c>
      <c r="AB79" s="9">
        <f t="shared" si="17"/>
        <v>0.76564308161976524</v>
      </c>
      <c r="AC79" s="9">
        <f t="shared" si="18"/>
        <v>0.86164905419019755</v>
      </c>
      <c r="AD79" s="15">
        <f t="shared" si="19"/>
        <v>201.38420059650994</v>
      </c>
      <c r="AE79" s="3">
        <f t="shared" si="28"/>
        <v>683.39039999999977</v>
      </c>
      <c r="AF79" s="2">
        <f t="shared" si="29"/>
        <v>0.25</v>
      </c>
      <c r="AG79" s="9">
        <f t="shared" si="30"/>
        <v>5.5112507726078667E-2</v>
      </c>
      <c r="AH79" s="2">
        <f t="shared" si="31"/>
        <v>2.6668655669219219</v>
      </c>
    </row>
    <row r="80" spans="1:34">
      <c r="A80" s="1">
        <f>Raw!A80</f>
        <v>67</v>
      </c>
      <c r="B80" s="14">
        <f>Raw!B80</f>
        <v>0.4597222222222222</v>
      </c>
      <c r="C80" s="15">
        <f>Raw!C80</f>
        <v>20.2</v>
      </c>
      <c r="D80" s="15">
        <f>IF(C80&gt;0.5,Raw!D80*D$11,-999)</f>
        <v>58</v>
      </c>
      <c r="E80" s="9">
        <f>IF(Raw!$G80&gt;$C$8,IF(Raw!$Q80&gt;$C$8,IF(Raw!$N80&gt;$C$9,IF(Raw!$N80&lt;$A$9,IF(Raw!$X80&gt;$C$9,IF(Raw!$X80&lt;$A$9,Raw!H80,-999),-999),-999),-999),-999),-999)</f>
        <v>0.92195000000000005</v>
      </c>
      <c r="F80" s="9">
        <f>IF(Raw!$G80&gt;$C$8,IF(Raw!$Q80&gt;$C$8,IF(Raw!$N80&gt;$C$9,IF(Raw!$N80&lt;$A$9,IF(Raw!$X80&gt;$C$9,IF(Raw!$X80&lt;$A$9,Raw!I80,-999),-999),-999),-999),-999),-999)</f>
        <v>1.2822849999999999</v>
      </c>
      <c r="G80" s="9">
        <f>Raw!G80</f>
        <v>0.95501400000000003</v>
      </c>
      <c r="H80" s="9">
        <f>IF(Raw!$G80&gt;$C$8,IF(Raw!$Q80&gt;$C$8,IF(Raw!$N80&gt;$C$9,IF(Raw!$N80&lt;$A$9,IF(Raw!$X80&gt;$C$9,IF(Raw!$X80&lt;$A$9,Raw!L80,-999),-999),-999),-999),-999),-999)</f>
        <v>476.9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637</v>
      </c>
      <c r="K80" s="9">
        <f>IF(Raw!$G80&gt;$C$8,IF(Raw!$Q80&gt;$C$8,IF(Raw!$N80&gt;$C$9,IF(Raw!$N80&lt;$A$9,IF(Raw!$X80&gt;$C$9,IF(Raw!$X80&lt;$A$9,Raw!R80,-999),-999),-999),-999),-999),-999)</f>
        <v>0.68003199999999997</v>
      </c>
      <c r="L80" s="9">
        <f>IF(Raw!$G80&gt;$C$8,IF(Raw!$Q80&gt;$C$8,IF(Raw!$N80&gt;$C$9,IF(Raw!$N80&lt;$A$9,IF(Raw!$X80&gt;$C$9,IF(Raw!$X80&lt;$A$9,Raw!S80,-999),-999),-999),-999),-999),-999)</f>
        <v>1.0786610000000001</v>
      </c>
      <c r="M80" s="9">
        <f>Raw!Q80</f>
        <v>0.97358199999999995</v>
      </c>
      <c r="N80" s="9">
        <f>IF(Raw!$G80&gt;$C$8,IF(Raw!$Q80&gt;$C$8,IF(Raw!$N80&gt;$C$9,IF(Raw!$N80&lt;$A$9,IF(Raw!$X80&gt;$C$9,IF(Raw!$X80&lt;$A$9,Raw!V80,-999),-999),-999),-999),-999),-999)</f>
        <v>580.70000000000005</v>
      </c>
      <c r="O80" s="9">
        <f>IF(Raw!$G80&gt;$C$8,IF(Raw!$Q80&gt;$C$8,IF(Raw!$N80&gt;$C$9,IF(Raw!$N80&lt;$A$9,IF(Raw!$X80&gt;$C$9,IF(Raw!$X80&lt;$A$9,Raw!W80,-999),-999),-999),-999),-999),-999)</f>
        <v>0.100886</v>
      </c>
      <c r="P80" s="9">
        <f>IF(Raw!$G80&gt;$C$8,IF(Raw!$Q80&gt;$C$8,IF(Raw!$N80&gt;$C$9,IF(Raw!$N80&lt;$A$9,IF(Raw!$X80&gt;$C$9,IF(Raw!$X80&lt;$A$9,Raw!X80,-999),-999),-999),-999),-999),-999)</f>
        <v>564</v>
      </c>
      <c r="R80" s="9">
        <f t="shared" si="20"/>
        <v>0.36033499999999985</v>
      </c>
      <c r="S80" s="9">
        <f t="shared" si="21"/>
        <v>0.28101007186389909</v>
      </c>
      <c r="T80" s="9">
        <f t="shared" si="22"/>
        <v>0.39862900000000012</v>
      </c>
      <c r="U80" s="9">
        <f t="shared" si="23"/>
        <v>0.36955911078642883</v>
      </c>
      <c r="V80" s="15">
        <f t="shared" si="16"/>
        <v>0</v>
      </c>
      <c r="X80" s="11">
        <f t="shared" si="24"/>
        <v>3.4915999999999996E+19</v>
      </c>
      <c r="Y80" s="11">
        <f t="shared" si="25"/>
        <v>4.7689999999999998E-18</v>
      </c>
      <c r="Z80" s="11">
        <f t="shared" si="26"/>
        <v>6.3699999999999998E-4</v>
      </c>
      <c r="AA80" s="16">
        <f t="shared" si="27"/>
        <v>9.5897824261954881E-2</v>
      </c>
      <c r="AB80" s="9">
        <f t="shared" si="17"/>
        <v>0.71825965378771883</v>
      </c>
      <c r="AC80" s="9">
        <f t="shared" si="18"/>
        <v>0.90410217573804497</v>
      </c>
      <c r="AD80" s="15">
        <f t="shared" si="19"/>
        <v>150.5460349481238</v>
      </c>
      <c r="AE80" s="3">
        <f t="shared" si="28"/>
        <v>574.18759999999986</v>
      </c>
      <c r="AF80" s="2">
        <f t="shared" si="29"/>
        <v>0.25</v>
      </c>
      <c r="AG80" s="9">
        <f t="shared" si="30"/>
        <v>4.2796660621424051E-2</v>
      </c>
      <c r="AH80" s="2">
        <f t="shared" si="31"/>
        <v>2.0709081350060328</v>
      </c>
    </row>
    <row r="81" spans="1:34">
      <c r="A81" s="1">
        <f>Raw!A81</f>
        <v>68</v>
      </c>
      <c r="B81" s="14">
        <f>Raw!B81</f>
        <v>0.45976851851851852</v>
      </c>
      <c r="C81" s="15">
        <f>Raw!C81</f>
        <v>19.5</v>
      </c>
      <c r="D81" s="15">
        <f>IF(C81&gt;0.5,Raw!D81*D$11,-999)</f>
        <v>63.2</v>
      </c>
      <c r="E81" s="9">
        <f>IF(Raw!$G81&gt;$C$8,IF(Raw!$Q81&gt;$C$8,IF(Raw!$N81&gt;$C$9,IF(Raw!$N81&lt;$A$9,IF(Raw!$X81&gt;$C$9,IF(Raw!$X81&lt;$A$9,Raw!H81,-999),-999),-999),-999),-999),-999)</f>
        <v>0.87532900000000002</v>
      </c>
      <c r="F81" s="9">
        <f>IF(Raw!$G81&gt;$C$8,IF(Raw!$Q81&gt;$C$8,IF(Raw!$N81&gt;$C$9,IF(Raw!$N81&lt;$A$9,IF(Raw!$X81&gt;$C$9,IF(Raw!$X81&lt;$A$9,Raw!I81,-999),-999),-999),-999),-999),-999)</f>
        <v>1.1608560000000001</v>
      </c>
      <c r="G81" s="9">
        <f>Raw!G81</f>
        <v>0.933948</v>
      </c>
      <c r="H81" s="9">
        <f>IF(Raw!$G81&gt;$C$8,IF(Raw!$Q81&gt;$C$8,IF(Raw!$N81&gt;$C$9,IF(Raw!$N81&lt;$A$9,IF(Raw!$X81&gt;$C$9,IF(Raw!$X81&lt;$A$9,Raw!L81,-999),-999),-999),-999),-999),-999)</f>
        <v>463.9</v>
      </c>
      <c r="I81" s="9">
        <f>IF(Raw!$G81&gt;$C$8,IF(Raw!$Q81&gt;$C$8,IF(Raw!$N81&gt;$C$9,IF(Raw!$N81&lt;$A$9,IF(Raw!$X81&gt;$C$9,IF(Raw!$X81&lt;$A$9,Raw!M81,-999),-999),-999),-999),-999),-999)</f>
        <v>7.2328000000000003E-2</v>
      </c>
      <c r="J81" s="9">
        <f>IF(Raw!$G81&gt;$C$8,IF(Raw!$Q81&gt;$C$8,IF(Raw!$N81&gt;$C$9,IF(Raw!$N81&lt;$A$9,IF(Raw!$X81&gt;$C$9,IF(Raw!$X81&lt;$A$9,Raw!N81,-999),-999),-999),-999),-999),-999)</f>
        <v>1137</v>
      </c>
      <c r="K81" s="9">
        <f>IF(Raw!$G81&gt;$C$8,IF(Raw!$Q81&gt;$C$8,IF(Raw!$N81&gt;$C$9,IF(Raw!$N81&lt;$A$9,IF(Raw!$X81&gt;$C$9,IF(Raw!$X81&lt;$A$9,Raw!R81,-999),-999),-999),-999),-999),-999)</f>
        <v>0.64622500000000005</v>
      </c>
      <c r="L81" s="9">
        <f>IF(Raw!$G81&gt;$C$8,IF(Raw!$Q81&gt;$C$8,IF(Raw!$N81&gt;$C$9,IF(Raw!$N81&lt;$A$9,IF(Raw!$X81&gt;$C$9,IF(Raw!$X81&lt;$A$9,Raw!S81,-999),-999),-999),-999),-999),-999)</f>
        <v>1.0080480000000001</v>
      </c>
      <c r="M81" s="9">
        <f>Raw!Q81</f>
        <v>0.96077800000000002</v>
      </c>
      <c r="N81" s="9">
        <f>IF(Raw!$G81&gt;$C$8,IF(Raw!$Q81&gt;$C$8,IF(Raw!$N81&gt;$C$9,IF(Raw!$N81&lt;$A$9,IF(Raw!$X81&gt;$C$9,IF(Raw!$X81&lt;$A$9,Raw!V81,-999),-999),-999),-999),-999),-999)</f>
        <v>584.70000000000005</v>
      </c>
      <c r="O81" s="9">
        <f>IF(Raw!$G81&gt;$C$8,IF(Raw!$Q81&gt;$C$8,IF(Raw!$N81&gt;$C$9,IF(Raw!$N81&lt;$A$9,IF(Raw!$X81&gt;$C$9,IF(Raw!$X81&lt;$A$9,Raw!W81,-999),-999),-999),-999),-999),-999)</f>
        <v>5.6541000000000001E-2</v>
      </c>
      <c r="P81" s="9">
        <f>IF(Raw!$G81&gt;$C$8,IF(Raw!$Q81&gt;$C$8,IF(Raw!$N81&gt;$C$9,IF(Raw!$N81&lt;$A$9,IF(Raw!$X81&gt;$C$9,IF(Raw!$X81&lt;$A$9,Raw!X81,-999),-999),-999),-999),-999),-999)</f>
        <v>655</v>
      </c>
      <c r="R81" s="9">
        <f t="shared" si="20"/>
        <v>0.28552700000000009</v>
      </c>
      <c r="S81" s="9">
        <f t="shared" si="21"/>
        <v>0.24596246218307874</v>
      </c>
      <c r="T81" s="9">
        <f t="shared" si="22"/>
        <v>0.36182300000000001</v>
      </c>
      <c r="U81" s="9">
        <f t="shared" si="23"/>
        <v>0.35893429677951844</v>
      </c>
      <c r="V81" s="15">
        <f t="shared" si="16"/>
        <v>0</v>
      </c>
      <c r="X81" s="11">
        <f t="shared" si="24"/>
        <v>3.80464E+19</v>
      </c>
      <c r="Y81" s="11">
        <f t="shared" si="25"/>
        <v>4.6389999999999997E-18</v>
      </c>
      <c r="Z81" s="11">
        <f t="shared" si="26"/>
        <v>1.137E-3</v>
      </c>
      <c r="AA81" s="16">
        <f t="shared" si="27"/>
        <v>0.16713679906203216</v>
      </c>
      <c r="AB81" s="9">
        <f t="shared" si="17"/>
        <v>0.70669893804702166</v>
      </c>
      <c r="AC81" s="9">
        <f t="shared" si="18"/>
        <v>0.83286320093796795</v>
      </c>
      <c r="AD81" s="15">
        <f t="shared" si="19"/>
        <v>146.99806425860348</v>
      </c>
      <c r="AE81" s="3">
        <f t="shared" si="28"/>
        <v>558.53559999999982</v>
      </c>
      <c r="AF81" s="2">
        <f t="shared" si="29"/>
        <v>0.25</v>
      </c>
      <c r="AG81" s="9">
        <f t="shared" si="30"/>
        <v>4.0586651402009462E-2</v>
      </c>
      <c r="AH81" s="2">
        <f t="shared" si="31"/>
        <v>1.9639669390232581</v>
      </c>
    </row>
    <row r="82" spans="1:34">
      <c r="A82" s="1">
        <f>Raw!A82</f>
        <v>69</v>
      </c>
      <c r="B82" s="14">
        <f>Raw!B82</f>
        <v>0.45982638888888888</v>
      </c>
      <c r="C82" s="15">
        <f>Raw!C82</f>
        <v>20.399999999999999</v>
      </c>
      <c r="D82" s="15">
        <f>IF(C82&gt;0.5,Raw!D82*D$11,-999)</f>
        <v>62.3</v>
      </c>
      <c r="E82" s="9">
        <f>IF(Raw!$G82&gt;$C$8,IF(Raw!$Q82&gt;$C$8,IF(Raw!$N82&gt;$C$9,IF(Raw!$N82&lt;$A$9,IF(Raw!$X82&gt;$C$9,IF(Raw!$X82&lt;$A$9,Raw!H82,-999),-999),-999),-999),-999),-999)</f>
        <v>0.90366999999999997</v>
      </c>
      <c r="F82" s="9">
        <f>IF(Raw!$G82&gt;$C$8,IF(Raw!$Q82&gt;$C$8,IF(Raw!$N82&gt;$C$9,IF(Raw!$N82&lt;$A$9,IF(Raw!$X82&gt;$C$9,IF(Raw!$X82&lt;$A$9,Raw!I82,-999),-999),-999),-999),-999),-999)</f>
        <v>1.287253</v>
      </c>
      <c r="G82" s="9">
        <f>Raw!G82</f>
        <v>0.95087299999999997</v>
      </c>
      <c r="H82" s="9">
        <f>IF(Raw!$G82&gt;$C$8,IF(Raw!$Q82&gt;$C$8,IF(Raw!$N82&gt;$C$9,IF(Raw!$N82&lt;$A$9,IF(Raw!$X82&gt;$C$9,IF(Raw!$X82&lt;$A$9,Raw!L82,-999),-999),-999),-999),-999),-999)</f>
        <v>532</v>
      </c>
      <c r="I82" s="9">
        <f>IF(Raw!$G82&gt;$C$8,IF(Raw!$Q82&gt;$C$8,IF(Raw!$N82&gt;$C$9,IF(Raw!$N82&lt;$A$9,IF(Raw!$X82&gt;$C$9,IF(Raw!$X82&lt;$A$9,Raw!M82,-999),-999),-999),-999),-999),-999)</f>
        <v>2.4390000000000002E-3</v>
      </c>
      <c r="J82" s="9">
        <f>IF(Raw!$G82&gt;$C$8,IF(Raw!$Q82&gt;$C$8,IF(Raw!$N82&gt;$C$9,IF(Raw!$N82&lt;$A$9,IF(Raw!$X82&gt;$C$9,IF(Raw!$X82&lt;$A$9,Raw!N82,-999),-999),-999),-999),-999),-999)</f>
        <v>1166</v>
      </c>
      <c r="K82" s="9">
        <f>IF(Raw!$G82&gt;$C$8,IF(Raw!$Q82&gt;$C$8,IF(Raw!$N82&gt;$C$9,IF(Raw!$N82&lt;$A$9,IF(Raw!$X82&gt;$C$9,IF(Raw!$X82&lt;$A$9,Raw!R82,-999),-999),-999),-999),-999),-999)</f>
        <v>0.70205099999999998</v>
      </c>
      <c r="L82" s="9">
        <f>IF(Raw!$G82&gt;$C$8,IF(Raw!$Q82&gt;$C$8,IF(Raw!$N82&gt;$C$9,IF(Raw!$N82&lt;$A$9,IF(Raw!$X82&gt;$C$9,IF(Raw!$X82&lt;$A$9,Raw!S82,-999),-999),-999),-999),-999),-999)</f>
        <v>1.0995870000000001</v>
      </c>
      <c r="M82" s="9">
        <f>Raw!Q82</f>
        <v>0.96579099999999996</v>
      </c>
      <c r="N82" s="9">
        <f>IF(Raw!$G82&gt;$C$8,IF(Raw!$Q82&gt;$C$8,IF(Raw!$N82&gt;$C$9,IF(Raw!$N82&lt;$A$9,IF(Raw!$X82&gt;$C$9,IF(Raw!$X82&lt;$A$9,Raw!V82,-999),-999),-999),-999),-999),-999)</f>
        <v>553.1</v>
      </c>
      <c r="O82" s="9">
        <f>IF(Raw!$G82&gt;$C$8,IF(Raw!$Q82&gt;$C$8,IF(Raw!$N82&gt;$C$9,IF(Raw!$N82&lt;$A$9,IF(Raw!$X82&gt;$C$9,IF(Raw!$X82&lt;$A$9,Raw!W82,-999),-999),-999),-999),-999),-999)</f>
        <v>7.2328000000000003E-2</v>
      </c>
      <c r="P82" s="9">
        <f>IF(Raw!$G82&gt;$C$8,IF(Raw!$Q82&gt;$C$8,IF(Raw!$N82&gt;$C$9,IF(Raw!$N82&lt;$A$9,IF(Raw!$X82&gt;$C$9,IF(Raw!$X82&lt;$A$9,Raw!X82,-999),-999),-999),-999),-999),-999)</f>
        <v>756</v>
      </c>
      <c r="R82" s="9">
        <f t="shared" si="20"/>
        <v>0.38358300000000001</v>
      </c>
      <c r="S82" s="9">
        <f t="shared" si="21"/>
        <v>0.29798571065672408</v>
      </c>
      <c r="T82" s="9">
        <f t="shared" si="22"/>
        <v>0.39753600000000011</v>
      </c>
      <c r="U82" s="9">
        <f t="shared" si="23"/>
        <v>0.36153210250757789</v>
      </c>
      <c r="V82" s="15">
        <f t="shared" si="16"/>
        <v>0</v>
      </c>
      <c r="X82" s="11">
        <f t="shared" si="24"/>
        <v>3.7504599999999992E+19</v>
      </c>
      <c r="Y82" s="11">
        <f t="shared" si="25"/>
        <v>5.3199999999999994E-18</v>
      </c>
      <c r="Z82" s="11">
        <f t="shared" si="26"/>
        <v>1.1659999999999999E-3</v>
      </c>
      <c r="AA82" s="16">
        <f t="shared" si="27"/>
        <v>0.18873676808824147</v>
      </c>
      <c r="AB82" s="9">
        <f t="shared" si="17"/>
        <v>0.77708065983872721</v>
      </c>
      <c r="AC82" s="9">
        <f t="shared" si="18"/>
        <v>0.81126323191175842</v>
      </c>
      <c r="AD82" s="15">
        <f t="shared" si="19"/>
        <v>161.86686800020709</v>
      </c>
      <c r="AE82" s="3">
        <f t="shared" si="28"/>
        <v>640.52799999999979</v>
      </c>
      <c r="AF82" s="2">
        <f t="shared" si="29"/>
        <v>0.25</v>
      </c>
      <c r="AG82" s="9">
        <f t="shared" si="30"/>
        <v>4.5015437780331881E-2</v>
      </c>
      <c r="AH82" s="2">
        <f t="shared" si="31"/>
        <v>2.1782736070178275</v>
      </c>
    </row>
    <row r="83" spans="1:34">
      <c r="A83" s="1">
        <f>Raw!A83</f>
        <v>70</v>
      </c>
      <c r="B83" s="14">
        <f>Raw!B83</f>
        <v>0.45987268518518515</v>
      </c>
      <c r="C83" s="15">
        <f>Raw!C83</f>
        <v>21.9</v>
      </c>
      <c r="D83" s="15">
        <f>IF(C83&gt;0.5,Raw!D83*D$11,-999)</f>
        <v>53.7</v>
      </c>
      <c r="E83" s="9">
        <f>IF(Raw!$G83&gt;$C$8,IF(Raw!$Q83&gt;$C$8,IF(Raw!$N83&gt;$C$9,IF(Raw!$N83&lt;$A$9,IF(Raw!$X83&gt;$C$9,IF(Raw!$X83&lt;$A$9,Raw!H83,-999),-999),-999),-999),-999),-999)</f>
        <v>0.90260099999999999</v>
      </c>
      <c r="F83" s="9">
        <f>IF(Raw!$G83&gt;$C$8,IF(Raw!$Q83&gt;$C$8,IF(Raw!$N83&gt;$C$9,IF(Raw!$N83&lt;$A$9,IF(Raw!$X83&gt;$C$9,IF(Raw!$X83&lt;$A$9,Raw!I83,-999),-999),-999),-999),-999),-999)</f>
        <v>1.252597</v>
      </c>
      <c r="G83" s="9">
        <f>Raw!G83</f>
        <v>0.96967499999999995</v>
      </c>
      <c r="H83" s="9">
        <f>IF(Raw!$G83&gt;$C$8,IF(Raw!$Q83&gt;$C$8,IF(Raw!$N83&gt;$C$9,IF(Raw!$N83&lt;$A$9,IF(Raw!$X83&gt;$C$9,IF(Raw!$X83&lt;$A$9,Raw!L83,-999),-999),-999),-999),-999),-999)</f>
        <v>491.5</v>
      </c>
      <c r="I83" s="9">
        <f>IF(Raw!$G83&gt;$C$8,IF(Raw!$Q83&gt;$C$8,IF(Raw!$N83&gt;$C$9,IF(Raw!$N83&lt;$A$9,IF(Raw!$X83&gt;$C$9,IF(Raw!$X83&lt;$A$9,Raw!M83,-999),-999),-999),-999),-999),-999)</f>
        <v>2.4390000000000002E-3</v>
      </c>
      <c r="J83" s="9">
        <f>IF(Raw!$G83&gt;$C$8,IF(Raw!$Q83&gt;$C$8,IF(Raw!$N83&gt;$C$9,IF(Raw!$N83&lt;$A$9,IF(Raw!$X83&gt;$C$9,IF(Raw!$X83&lt;$A$9,Raw!N83,-999),-999),-999),-999),-999),-999)</f>
        <v>1266</v>
      </c>
      <c r="K83" s="9">
        <f>IF(Raw!$G83&gt;$C$8,IF(Raw!$Q83&gt;$C$8,IF(Raw!$N83&gt;$C$9,IF(Raw!$N83&lt;$A$9,IF(Raw!$X83&gt;$C$9,IF(Raw!$X83&lt;$A$9,Raw!R83,-999),-999),-999),-999),-999),-999)</f>
        <v>0.69915400000000005</v>
      </c>
      <c r="L83" s="9">
        <f>IF(Raw!$G83&gt;$C$8,IF(Raw!$Q83&gt;$C$8,IF(Raw!$N83&gt;$C$9,IF(Raw!$N83&lt;$A$9,IF(Raw!$X83&gt;$C$9,IF(Raw!$X83&lt;$A$9,Raw!S83,-999),-999),-999),-999),-999),-999)</f>
        <v>1.0863240000000001</v>
      </c>
      <c r="M83" s="9">
        <f>Raw!Q83</f>
        <v>0.97475800000000001</v>
      </c>
      <c r="N83" s="9">
        <f>IF(Raw!$G83&gt;$C$8,IF(Raw!$Q83&gt;$C$8,IF(Raw!$N83&gt;$C$9,IF(Raw!$N83&lt;$A$9,IF(Raw!$X83&gt;$C$9,IF(Raw!$X83&lt;$A$9,Raw!V83,-999),-999),-999),-999),-999),-999)</f>
        <v>597.70000000000005</v>
      </c>
      <c r="O83" s="9">
        <f>IF(Raw!$G83&gt;$C$8,IF(Raw!$Q83&gt;$C$8,IF(Raw!$N83&gt;$C$9,IF(Raw!$N83&lt;$A$9,IF(Raw!$X83&gt;$C$9,IF(Raw!$X83&lt;$A$9,Raw!W83,-999),-999),-999),-999),-999),-999)</f>
        <v>2.4390000000000002E-3</v>
      </c>
      <c r="P83" s="9">
        <f>IF(Raw!$G83&gt;$C$8,IF(Raw!$Q83&gt;$C$8,IF(Raw!$N83&gt;$C$9,IF(Raw!$N83&lt;$A$9,IF(Raw!$X83&gt;$C$9,IF(Raw!$X83&lt;$A$9,Raw!X83,-999),-999),-999),-999),-999),-999)</f>
        <v>727</v>
      </c>
      <c r="R83" s="9">
        <f t="shared" si="20"/>
        <v>0.34999599999999997</v>
      </c>
      <c r="S83" s="9">
        <f t="shared" si="21"/>
        <v>0.27941628472685148</v>
      </c>
      <c r="T83" s="9">
        <f t="shared" si="22"/>
        <v>0.38717000000000001</v>
      </c>
      <c r="U83" s="9">
        <f t="shared" si="23"/>
        <v>0.35640379849842219</v>
      </c>
      <c r="V83" s="15">
        <f t="shared" si="16"/>
        <v>0</v>
      </c>
      <c r="X83" s="11">
        <f t="shared" si="24"/>
        <v>3.2327399999999996E+19</v>
      </c>
      <c r="Y83" s="11">
        <f t="shared" si="25"/>
        <v>4.9149999999999997E-18</v>
      </c>
      <c r="Z83" s="11">
        <f t="shared" si="26"/>
        <v>1.266E-3</v>
      </c>
      <c r="AA83" s="16">
        <f t="shared" si="27"/>
        <v>0.16746707109946188</v>
      </c>
      <c r="AB83" s="9">
        <f t="shared" si="17"/>
        <v>0.76399222591757865</v>
      </c>
      <c r="AC83" s="9">
        <f t="shared" si="18"/>
        <v>0.83253292890053832</v>
      </c>
      <c r="AD83" s="15">
        <f t="shared" si="19"/>
        <v>132.28046690320846</v>
      </c>
      <c r="AE83" s="3">
        <f t="shared" si="28"/>
        <v>591.76599999999985</v>
      </c>
      <c r="AF83" s="2">
        <f t="shared" si="29"/>
        <v>0.25</v>
      </c>
      <c r="AG83" s="9">
        <f t="shared" si="30"/>
        <v>3.6265585285729471E-2</v>
      </c>
      <c r="AH83" s="2">
        <f t="shared" si="31"/>
        <v>1.7548727984485721</v>
      </c>
    </row>
    <row r="84" spans="1:34">
      <c r="A84" s="1">
        <f>Raw!A84</f>
        <v>71</v>
      </c>
      <c r="B84" s="14">
        <f>Raw!B84</f>
        <v>0.45993055555555556</v>
      </c>
      <c r="C84" s="15">
        <f>Raw!C84</f>
        <v>21.5</v>
      </c>
      <c r="D84" s="15">
        <f>IF(C84&gt;0.5,Raw!D84*D$11,-999)</f>
        <v>58.9</v>
      </c>
      <c r="E84" s="9">
        <f>IF(Raw!$G84&gt;$C$8,IF(Raw!$Q84&gt;$C$8,IF(Raw!$N84&gt;$C$9,IF(Raw!$N84&lt;$A$9,IF(Raw!$X84&gt;$C$9,IF(Raw!$X84&lt;$A$9,Raw!H84,-999),-999),-999),-999),-999),-999)</f>
        <v>0.89753000000000005</v>
      </c>
      <c r="F84" s="9">
        <f>IF(Raw!$G84&gt;$C$8,IF(Raw!$Q84&gt;$C$8,IF(Raw!$N84&gt;$C$9,IF(Raw!$N84&lt;$A$9,IF(Raw!$X84&gt;$C$9,IF(Raw!$X84&lt;$A$9,Raw!I84,-999),-999),-999),-999),-999),-999)</f>
        <v>1.2258690000000001</v>
      </c>
      <c r="G84" s="9">
        <f>Raw!G84</f>
        <v>0.94230400000000003</v>
      </c>
      <c r="H84" s="9">
        <f>IF(Raw!$G84&gt;$C$8,IF(Raw!$Q84&gt;$C$8,IF(Raw!$N84&gt;$C$9,IF(Raw!$N84&lt;$A$9,IF(Raw!$X84&gt;$C$9,IF(Raw!$X84&lt;$A$9,Raw!L84,-999),-999),-999),-999),-999),-999)</f>
        <v>529.6</v>
      </c>
      <c r="I84" s="9">
        <f>IF(Raw!$G84&gt;$C$8,IF(Raw!$Q84&gt;$C$8,IF(Raw!$N84&gt;$C$9,IF(Raw!$N84&lt;$A$9,IF(Raw!$X84&gt;$C$9,IF(Raw!$X84&lt;$A$9,Raw!M84,-999),-999),-999),-999),-999),-999)</f>
        <v>2.4390000000000002E-3</v>
      </c>
      <c r="J84" s="9">
        <f>IF(Raw!$G84&gt;$C$8,IF(Raw!$Q84&gt;$C$8,IF(Raw!$N84&gt;$C$9,IF(Raw!$N84&lt;$A$9,IF(Raw!$X84&gt;$C$9,IF(Raw!$X84&lt;$A$9,Raw!N84,-999),-999),-999),-999),-999),-999)</f>
        <v>823</v>
      </c>
      <c r="K84" s="9">
        <f>IF(Raw!$G84&gt;$C$8,IF(Raw!$Q84&gt;$C$8,IF(Raw!$N84&gt;$C$9,IF(Raw!$N84&lt;$A$9,IF(Raw!$X84&gt;$C$9,IF(Raw!$X84&lt;$A$9,Raw!R84,-999),-999),-999),-999),-999),-999)</f>
        <v>0.72133999999999998</v>
      </c>
      <c r="L84" s="9">
        <f>IF(Raw!$G84&gt;$C$8,IF(Raw!$Q84&gt;$C$8,IF(Raw!$N84&gt;$C$9,IF(Raw!$N84&lt;$A$9,IF(Raw!$X84&gt;$C$9,IF(Raw!$X84&lt;$A$9,Raw!S84,-999),-999),-999),-999),-999),-999)</f>
        <v>1.134153</v>
      </c>
      <c r="M84" s="9">
        <f>Raw!Q84</f>
        <v>0.97416000000000003</v>
      </c>
      <c r="N84" s="9">
        <f>IF(Raw!$G84&gt;$C$8,IF(Raw!$Q84&gt;$C$8,IF(Raw!$N84&gt;$C$9,IF(Raw!$N84&lt;$A$9,IF(Raw!$X84&gt;$C$9,IF(Raw!$X84&lt;$A$9,Raw!V84,-999),-999),-999),-999),-999),-999)</f>
        <v>621.20000000000005</v>
      </c>
      <c r="O84" s="9">
        <f>IF(Raw!$G84&gt;$C$8,IF(Raw!$Q84&gt;$C$8,IF(Raw!$N84&gt;$C$9,IF(Raw!$N84&lt;$A$9,IF(Raw!$X84&gt;$C$9,IF(Raw!$X84&lt;$A$9,Raw!W84,-999),-999),-999),-999),-999),-999)</f>
        <v>2.4390000000000002E-3</v>
      </c>
      <c r="P84" s="9">
        <f>IF(Raw!$G84&gt;$C$8,IF(Raw!$Q84&gt;$C$8,IF(Raw!$N84&gt;$C$9,IF(Raw!$N84&lt;$A$9,IF(Raw!$X84&gt;$C$9,IF(Raw!$X84&lt;$A$9,Raw!X84,-999),-999),-999),-999),-999),-999)</f>
        <v>1092</v>
      </c>
      <c r="R84" s="9">
        <f t="shared" si="20"/>
        <v>0.32833900000000005</v>
      </c>
      <c r="S84" s="9">
        <f t="shared" si="21"/>
        <v>0.26784183301804682</v>
      </c>
      <c r="T84" s="9">
        <f t="shared" si="22"/>
        <v>0.41281299999999999</v>
      </c>
      <c r="U84" s="9">
        <f t="shared" si="23"/>
        <v>0.36398351897847997</v>
      </c>
      <c r="V84" s="15">
        <f t="shared" si="16"/>
        <v>0</v>
      </c>
      <c r="X84" s="11">
        <f t="shared" si="24"/>
        <v>3.5457799999999992E+19</v>
      </c>
      <c r="Y84" s="11">
        <f t="shared" si="25"/>
        <v>5.2960000000000002E-18</v>
      </c>
      <c r="Z84" s="11">
        <f t="shared" si="26"/>
        <v>8.2299999999999995E-4</v>
      </c>
      <c r="AA84" s="16">
        <f t="shared" si="27"/>
        <v>0.13385916510434892</v>
      </c>
      <c r="AB84" s="9">
        <f t="shared" si="17"/>
        <v>0.77659880352422161</v>
      </c>
      <c r="AC84" s="9">
        <f t="shared" si="18"/>
        <v>0.86614083489565097</v>
      </c>
      <c r="AD84" s="15">
        <f t="shared" si="19"/>
        <v>162.64783123250169</v>
      </c>
      <c r="AE84" s="3">
        <f t="shared" si="28"/>
        <v>637.63839999999982</v>
      </c>
      <c r="AF84" s="2">
        <f t="shared" si="29"/>
        <v>0.25</v>
      </c>
      <c r="AG84" s="9">
        <f t="shared" si="30"/>
        <v>4.5539330743249139E-2</v>
      </c>
      <c r="AH84" s="2">
        <f t="shared" si="31"/>
        <v>2.2036245148462448</v>
      </c>
    </row>
    <row r="85" spans="1:34">
      <c r="A85" s="1">
        <f>Raw!A85</f>
        <v>72</v>
      </c>
      <c r="B85" s="14">
        <f>Raw!B85</f>
        <v>0.45997685185185189</v>
      </c>
      <c r="C85" s="15">
        <f>Raw!C85</f>
        <v>22.9</v>
      </c>
      <c r="D85" s="15">
        <f>IF(C85&gt;0.5,Raw!D85*D$11,-999)</f>
        <v>51.1</v>
      </c>
      <c r="E85" s="9">
        <f>IF(Raw!$G85&gt;$C$8,IF(Raw!$Q85&gt;$C$8,IF(Raw!$N85&gt;$C$9,IF(Raw!$N85&lt;$A$9,IF(Raw!$X85&gt;$C$9,IF(Raw!$X85&lt;$A$9,Raw!H85,-999),-999),-999),-999),-999),-999)</f>
        <v>0.97251500000000002</v>
      </c>
      <c r="F85" s="9">
        <f>IF(Raw!$G85&gt;$C$8,IF(Raw!$Q85&gt;$C$8,IF(Raw!$N85&gt;$C$9,IF(Raw!$N85&lt;$A$9,IF(Raw!$X85&gt;$C$9,IF(Raw!$X85&lt;$A$9,Raw!I85,-999),-999),-999),-999),-999),-999)</f>
        <v>1.3645579999999999</v>
      </c>
      <c r="G85" s="9">
        <f>Raw!G85</f>
        <v>0.97372300000000001</v>
      </c>
      <c r="H85" s="9">
        <f>IF(Raw!$G85&gt;$C$8,IF(Raw!$Q85&gt;$C$8,IF(Raw!$N85&gt;$C$9,IF(Raw!$N85&lt;$A$9,IF(Raw!$X85&gt;$C$9,IF(Raw!$X85&lt;$A$9,Raw!L85,-999),-999),-999),-999),-999),-999)</f>
        <v>502</v>
      </c>
      <c r="I85" s="9">
        <f>IF(Raw!$G85&gt;$C$8,IF(Raw!$Q85&gt;$C$8,IF(Raw!$N85&gt;$C$9,IF(Raw!$N85&lt;$A$9,IF(Raw!$X85&gt;$C$9,IF(Raw!$X85&lt;$A$9,Raw!M85,-999),-999),-999),-999),-999),-999)</f>
        <v>3.5875999999999998E-2</v>
      </c>
      <c r="J85" s="9">
        <f>IF(Raw!$G85&gt;$C$8,IF(Raw!$Q85&gt;$C$8,IF(Raw!$N85&gt;$C$9,IF(Raw!$N85&lt;$A$9,IF(Raw!$X85&gt;$C$9,IF(Raw!$X85&lt;$A$9,Raw!N85,-999),-999),-999),-999),-999),-999)</f>
        <v>1120</v>
      </c>
      <c r="K85" s="9">
        <f>IF(Raw!$G85&gt;$C$8,IF(Raw!$Q85&gt;$C$8,IF(Raw!$N85&gt;$C$9,IF(Raw!$N85&lt;$A$9,IF(Raw!$X85&gt;$C$9,IF(Raw!$X85&lt;$A$9,Raw!R85,-999),-999),-999),-999),-999),-999)</f>
        <v>0.74261500000000003</v>
      </c>
      <c r="L85" s="9">
        <f>IF(Raw!$G85&gt;$C$8,IF(Raw!$Q85&gt;$C$8,IF(Raw!$N85&gt;$C$9,IF(Raw!$N85&lt;$A$9,IF(Raw!$X85&gt;$C$9,IF(Raw!$X85&lt;$A$9,Raw!S85,-999),-999),-999),-999),-999),-999)</f>
        <v>1.194126</v>
      </c>
      <c r="M85" s="9">
        <f>Raw!Q85</f>
        <v>0.97350400000000004</v>
      </c>
      <c r="N85" s="9">
        <f>IF(Raw!$G85&gt;$C$8,IF(Raw!$Q85&gt;$C$8,IF(Raw!$N85&gt;$C$9,IF(Raw!$N85&lt;$A$9,IF(Raw!$X85&gt;$C$9,IF(Raw!$X85&lt;$A$9,Raw!V85,-999),-999),-999),-999),-999),-999)</f>
        <v>629.29999999999995</v>
      </c>
      <c r="O85" s="9">
        <f>IF(Raw!$G85&gt;$C$8,IF(Raw!$Q85&gt;$C$8,IF(Raw!$N85&gt;$C$9,IF(Raw!$N85&lt;$A$9,IF(Raw!$X85&gt;$C$9,IF(Raw!$X85&lt;$A$9,Raw!W85,-999),-999),-999),-999),-999),-999)</f>
        <v>4.6783999999999999E-2</v>
      </c>
      <c r="P85" s="9">
        <f>IF(Raw!$G85&gt;$C$8,IF(Raw!$Q85&gt;$C$8,IF(Raw!$N85&gt;$C$9,IF(Raw!$N85&lt;$A$9,IF(Raw!$X85&gt;$C$9,IF(Raw!$X85&lt;$A$9,Raw!X85,-999),-999),-999),-999),-999),-999)</f>
        <v>911</v>
      </c>
      <c r="R85" s="9">
        <f t="shared" si="20"/>
        <v>0.39204299999999992</v>
      </c>
      <c r="S85" s="9">
        <f t="shared" si="21"/>
        <v>0.28730402078914924</v>
      </c>
      <c r="T85" s="9">
        <f t="shared" si="22"/>
        <v>0.451511</v>
      </c>
      <c r="U85" s="9">
        <f t="shared" si="23"/>
        <v>0.37811001519102672</v>
      </c>
      <c r="V85" s="15">
        <f t="shared" si="16"/>
        <v>0</v>
      </c>
      <c r="X85" s="11">
        <f t="shared" si="24"/>
        <v>3.0762199999999996E+19</v>
      </c>
      <c r="Y85" s="11">
        <f t="shared" si="25"/>
        <v>5.0199999999999995E-18</v>
      </c>
      <c r="Z85" s="11">
        <f t="shared" si="26"/>
        <v>1.1199999999999999E-3</v>
      </c>
      <c r="AA85" s="16">
        <f t="shared" si="27"/>
        <v>0.14745411408026549</v>
      </c>
      <c r="AB85" s="9">
        <f t="shared" si="17"/>
        <v>0.80919215450249482</v>
      </c>
      <c r="AC85" s="9">
        <f t="shared" si="18"/>
        <v>0.85254588591973446</v>
      </c>
      <c r="AD85" s="15">
        <f t="shared" si="19"/>
        <v>131.65545900023704</v>
      </c>
      <c r="AE85" s="3">
        <f t="shared" si="28"/>
        <v>604.40799999999979</v>
      </c>
      <c r="AF85" s="2">
        <f t="shared" si="29"/>
        <v>0.25</v>
      </c>
      <c r="AG85" s="9">
        <f t="shared" si="30"/>
        <v>3.8292498155816326E-2</v>
      </c>
      <c r="AH85" s="2">
        <f t="shared" si="31"/>
        <v>1.8529540573753496</v>
      </c>
    </row>
    <row r="86" spans="1:34">
      <c r="A86" s="1">
        <f>Raw!A86</f>
        <v>73</v>
      </c>
      <c r="B86" s="14">
        <f>Raw!B86</f>
        <v>0.46003472222222225</v>
      </c>
      <c r="C86" s="15">
        <f>Raw!C86</f>
        <v>23.9</v>
      </c>
      <c r="D86" s="15">
        <f>IF(C86&gt;0.5,Raw!D86*D$11,-999)</f>
        <v>46.7</v>
      </c>
      <c r="E86" s="9">
        <f>IF(Raw!$G86&gt;$C$8,IF(Raw!$Q86&gt;$C$8,IF(Raw!$N86&gt;$C$9,IF(Raw!$N86&lt;$A$9,IF(Raw!$X86&gt;$C$9,IF(Raw!$X86&lt;$A$9,Raw!H86,-999),-999),-999),-999),-999),-999)</f>
        <v>0.95390600000000003</v>
      </c>
      <c r="F86" s="9">
        <f>IF(Raw!$G86&gt;$C$8,IF(Raw!$Q86&gt;$C$8,IF(Raw!$N86&gt;$C$9,IF(Raw!$N86&lt;$A$9,IF(Raw!$X86&gt;$C$9,IF(Raw!$X86&lt;$A$9,Raw!I86,-999),-999),-999),-999),-999),-999)</f>
        <v>1.310262</v>
      </c>
      <c r="G86" s="9">
        <f>Raw!G86</f>
        <v>0.96768799999999999</v>
      </c>
      <c r="H86" s="9">
        <f>IF(Raw!$G86&gt;$C$8,IF(Raw!$Q86&gt;$C$8,IF(Raw!$N86&gt;$C$9,IF(Raw!$N86&lt;$A$9,IF(Raw!$X86&gt;$C$9,IF(Raw!$X86&lt;$A$9,Raw!L86,-999),-999),-999),-999),-999),-999)</f>
        <v>553.1</v>
      </c>
      <c r="I86" s="9">
        <f>IF(Raw!$G86&gt;$C$8,IF(Raw!$Q86&gt;$C$8,IF(Raw!$N86&gt;$C$9,IF(Raw!$N86&lt;$A$9,IF(Raw!$X86&gt;$C$9,IF(Raw!$X86&lt;$A$9,Raw!M86,-999),-999),-999),-999),-999),-999)</f>
        <v>2.4390000000000002E-3</v>
      </c>
      <c r="J86" s="9">
        <f>IF(Raw!$G86&gt;$C$8,IF(Raw!$Q86&gt;$C$8,IF(Raw!$N86&gt;$C$9,IF(Raw!$N86&lt;$A$9,IF(Raw!$X86&gt;$C$9,IF(Raw!$X86&lt;$A$9,Raw!N86,-999),-999),-999),-999),-999),-999)</f>
        <v>533</v>
      </c>
      <c r="K86" s="9">
        <f>IF(Raw!$G86&gt;$C$8,IF(Raw!$Q86&gt;$C$8,IF(Raw!$N86&gt;$C$9,IF(Raw!$N86&lt;$A$9,IF(Raw!$X86&gt;$C$9,IF(Raw!$X86&lt;$A$9,Raw!R86,-999),-999),-999),-999),-999),-999)</f>
        <v>0.74067099999999997</v>
      </c>
      <c r="L86" s="9">
        <f>IF(Raw!$G86&gt;$C$8,IF(Raw!$Q86&gt;$C$8,IF(Raw!$N86&gt;$C$9,IF(Raw!$N86&lt;$A$9,IF(Raw!$X86&gt;$C$9,IF(Raw!$X86&lt;$A$9,Raw!S86,-999),-999),-999),-999),-999),-999)</f>
        <v>1.206788</v>
      </c>
      <c r="M86" s="9">
        <f>Raw!Q86</f>
        <v>0.97536900000000004</v>
      </c>
      <c r="N86" s="9">
        <f>IF(Raw!$G86&gt;$C$8,IF(Raw!$Q86&gt;$C$8,IF(Raw!$N86&gt;$C$9,IF(Raw!$N86&lt;$A$9,IF(Raw!$X86&gt;$C$9,IF(Raw!$X86&lt;$A$9,Raw!V86,-999),-999),-999),-999),-999),-999)</f>
        <v>625.20000000000005</v>
      </c>
      <c r="O86" s="9">
        <f>IF(Raw!$G86&gt;$C$8,IF(Raw!$Q86&gt;$C$8,IF(Raw!$N86&gt;$C$9,IF(Raw!$N86&lt;$A$9,IF(Raw!$X86&gt;$C$9,IF(Raw!$X86&lt;$A$9,Raw!W86,-999),-999),-999),-999),-999),-999)</f>
        <v>0.13920199999999999</v>
      </c>
      <c r="P86" s="9">
        <f>IF(Raw!$G86&gt;$C$8,IF(Raw!$Q86&gt;$C$8,IF(Raw!$N86&gt;$C$9,IF(Raw!$N86&lt;$A$9,IF(Raw!$X86&gt;$C$9,IF(Raw!$X86&lt;$A$9,Raw!X86,-999),-999),-999),-999),-999),-999)</f>
        <v>670</v>
      </c>
      <c r="R86" s="9">
        <f t="shared" si="20"/>
        <v>0.35635600000000001</v>
      </c>
      <c r="S86" s="9">
        <f t="shared" si="21"/>
        <v>0.27197308629877076</v>
      </c>
      <c r="T86" s="9">
        <f t="shared" si="22"/>
        <v>0.466117</v>
      </c>
      <c r="U86" s="9">
        <f t="shared" si="23"/>
        <v>0.38624596863740773</v>
      </c>
      <c r="V86" s="15">
        <f t="shared" si="16"/>
        <v>0</v>
      </c>
      <c r="X86" s="11">
        <f t="shared" si="24"/>
        <v>2.8113399999999996E+19</v>
      </c>
      <c r="Y86" s="11">
        <f t="shared" si="25"/>
        <v>5.5310000000000001E-18</v>
      </c>
      <c r="Z86" s="11">
        <f t="shared" si="26"/>
        <v>5.3299999999999995E-4</v>
      </c>
      <c r="AA86" s="16">
        <f t="shared" si="27"/>
        <v>7.653574743777182E-2</v>
      </c>
      <c r="AB86" s="9">
        <f t="shared" si="17"/>
        <v>0.77634561298845184</v>
      </c>
      <c r="AC86" s="9">
        <f t="shared" si="18"/>
        <v>0.92346425256222819</v>
      </c>
      <c r="AD86" s="15">
        <f t="shared" si="19"/>
        <v>143.59427286636367</v>
      </c>
      <c r="AE86" s="3">
        <f t="shared" si="28"/>
        <v>665.9323999999998</v>
      </c>
      <c r="AF86" s="2">
        <f t="shared" si="29"/>
        <v>0.25</v>
      </c>
      <c r="AG86" s="9">
        <f t="shared" si="30"/>
        <v>4.2663622318502202E-2</v>
      </c>
      <c r="AH86" s="2">
        <f t="shared" si="31"/>
        <v>2.0644704807641427</v>
      </c>
    </row>
    <row r="87" spans="1:34">
      <c r="A87" s="1">
        <f>Raw!A87</f>
        <v>74</v>
      </c>
      <c r="B87" s="14">
        <f>Raw!B87</f>
        <v>0.46008101851851851</v>
      </c>
      <c r="C87" s="15">
        <f>Raw!C87</f>
        <v>24</v>
      </c>
      <c r="D87" s="15">
        <f>IF(C87&gt;0.5,Raw!D87*D$11,-999)</f>
        <v>51.1</v>
      </c>
      <c r="E87" s="9">
        <f>IF(Raw!$G87&gt;$C$8,IF(Raw!$Q87&gt;$C$8,IF(Raw!$N87&gt;$C$9,IF(Raw!$N87&lt;$A$9,IF(Raw!$X87&gt;$C$9,IF(Raw!$X87&lt;$A$9,Raw!H87,-999),-999),-999),-999),-999),-999)</f>
        <v>0.97643100000000005</v>
      </c>
      <c r="F87" s="9">
        <f>IF(Raw!$G87&gt;$C$8,IF(Raw!$Q87&gt;$C$8,IF(Raw!$N87&gt;$C$9,IF(Raw!$N87&lt;$A$9,IF(Raw!$X87&gt;$C$9,IF(Raw!$X87&lt;$A$9,Raw!I87,-999),-999),-999),-999),-999),-999)</f>
        <v>1.311339</v>
      </c>
      <c r="G87" s="9">
        <f>Raw!G87</f>
        <v>0.955017</v>
      </c>
      <c r="H87" s="9">
        <f>IF(Raw!$G87&gt;$C$8,IF(Raw!$Q87&gt;$C$8,IF(Raw!$N87&gt;$C$9,IF(Raw!$N87&lt;$A$9,IF(Raw!$X87&gt;$C$9,IF(Raw!$X87&lt;$A$9,Raw!L87,-999),-999),-999),-999),-999),-999)</f>
        <v>502</v>
      </c>
      <c r="I87" s="9">
        <f>IF(Raw!$G87&gt;$C$8,IF(Raw!$Q87&gt;$C$8,IF(Raw!$N87&gt;$C$9,IF(Raw!$N87&lt;$A$9,IF(Raw!$X87&gt;$C$9,IF(Raw!$X87&lt;$A$9,Raw!M87,-999),-999),-999),-999),-999),-999)</f>
        <v>0.31126399999999999</v>
      </c>
      <c r="J87" s="9">
        <f>IF(Raw!$G87&gt;$C$8,IF(Raw!$Q87&gt;$C$8,IF(Raw!$N87&gt;$C$9,IF(Raw!$N87&lt;$A$9,IF(Raw!$X87&gt;$C$9,IF(Raw!$X87&lt;$A$9,Raw!N87,-999),-999),-999),-999),-999),-999)</f>
        <v>700</v>
      </c>
      <c r="K87" s="9">
        <f>IF(Raw!$G87&gt;$C$8,IF(Raw!$Q87&gt;$C$8,IF(Raw!$N87&gt;$C$9,IF(Raw!$N87&lt;$A$9,IF(Raw!$X87&gt;$C$9,IF(Raw!$X87&lt;$A$9,Raw!R87,-999),-999),-999),-999),-999),-999)</f>
        <v>0.71733400000000003</v>
      </c>
      <c r="L87" s="9">
        <f>IF(Raw!$G87&gt;$C$8,IF(Raw!$Q87&gt;$C$8,IF(Raw!$N87&gt;$C$9,IF(Raw!$N87&lt;$A$9,IF(Raw!$X87&gt;$C$9,IF(Raw!$X87&lt;$A$9,Raw!S87,-999),-999),-999),-999),-999),-999)</f>
        <v>1.111056</v>
      </c>
      <c r="M87" s="9">
        <f>Raw!Q87</f>
        <v>0.95847199999999999</v>
      </c>
      <c r="N87" s="9">
        <f>IF(Raw!$G87&gt;$C$8,IF(Raw!$Q87&gt;$C$8,IF(Raw!$N87&gt;$C$9,IF(Raw!$N87&lt;$A$9,IF(Raw!$X87&gt;$C$9,IF(Raw!$X87&lt;$A$9,Raw!V87,-999),-999),-999),-999),-999),-999)</f>
        <v>580.70000000000005</v>
      </c>
      <c r="O87" s="9">
        <f>IF(Raw!$G87&gt;$C$8,IF(Raw!$Q87&gt;$C$8,IF(Raw!$N87&gt;$C$9,IF(Raw!$N87&lt;$A$9,IF(Raw!$X87&gt;$C$9,IF(Raw!$X87&lt;$A$9,Raw!W87,-999),-999),-999),-999),-999),-999)</f>
        <v>2.4390000000000002E-3</v>
      </c>
      <c r="P87" s="9">
        <f>IF(Raw!$G87&gt;$C$8,IF(Raw!$Q87&gt;$C$8,IF(Raw!$N87&gt;$C$9,IF(Raw!$N87&lt;$A$9,IF(Raw!$X87&gt;$C$9,IF(Raw!$X87&lt;$A$9,Raw!X87,-999),-999),-999),-999),-999),-999)</f>
        <v>484</v>
      </c>
      <c r="R87" s="9">
        <f t="shared" si="20"/>
        <v>0.33490799999999998</v>
      </c>
      <c r="S87" s="9">
        <f t="shared" si="21"/>
        <v>0.25539391415949647</v>
      </c>
      <c r="T87" s="9">
        <f t="shared" si="22"/>
        <v>0.39372200000000002</v>
      </c>
      <c r="U87" s="9">
        <f t="shared" si="23"/>
        <v>0.35436737662188045</v>
      </c>
      <c r="V87" s="15">
        <f t="shared" si="16"/>
        <v>0</v>
      </c>
      <c r="X87" s="11">
        <f t="shared" si="24"/>
        <v>3.0762199999999996E+19</v>
      </c>
      <c r="Y87" s="11">
        <f t="shared" si="25"/>
        <v>5.0199999999999995E-18</v>
      </c>
      <c r="Z87" s="11">
        <f t="shared" si="26"/>
        <v>6.9999999999999999E-4</v>
      </c>
      <c r="AA87" s="16">
        <f t="shared" si="27"/>
        <v>9.7553045513420922E-2</v>
      </c>
      <c r="AB87" s="9">
        <f t="shared" si="17"/>
        <v>0.75574278018563512</v>
      </c>
      <c r="AC87" s="9">
        <f t="shared" si="18"/>
        <v>0.90244695448657908</v>
      </c>
      <c r="AD87" s="15">
        <f t="shared" si="19"/>
        <v>139.36149359060133</v>
      </c>
      <c r="AE87" s="3">
        <f t="shared" si="28"/>
        <v>604.40799999999979</v>
      </c>
      <c r="AF87" s="2">
        <f t="shared" si="29"/>
        <v>0.25</v>
      </c>
      <c r="AG87" s="9">
        <f t="shared" si="30"/>
        <v>3.7988589912160302E-2</v>
      </c>
      <c r="AH87" s="2">
        <f t="shared" si="31"/>
        <v>1.8382480956263714</v>
      </c>
    </row>
    <row r="88" spans="1:34">
      <c r="A88" s="1">
        <f>Raw!A88</f>
        <v>75</v>
      </c>
      <c r="B88" s="14">
        <f>Raw!B88</f>
        <v>0.46013888888888888</v>
      </c>
      <c r="C88" s="15">
        <f>Raw!C88</f>
        <v>25.9</v>
      </c>
      <c r="D88" s="15">
        <f>IF(C88&gt;0.5,Raw!D88*D$11,-999)</f>
        <v>41.6</v>
      </c>
      <c r="E88" s="9">
        <f>IF(Raw!$G88&gt;$C$8,IF(Raw!$Q88&gt;$C$8,IF(Raw!$N88&gt;$C$9,IF(Raw!$N88&lt;$A$9,IF(Raw!$X88&gt;$C$9,IF(Raw!$X88&lt;$A$9,Raw!H88,-999),-999),-999),-999),-999),-999)</f>
        <v>0.99279600000000001</v>
      </c>
      <c r="F88" s="9">
        <f>IF(Raw!$G88&gt;$C$8,IF(Raw!$Q88&gt;$C$8,IF(Raw!$N88&gt;$C$9,IF(Raw!$N88&lt;$A$9,IF(Raw!$X88&gt;$C$9,IF(Raw!$X88&lt;$A$9,Raw!I88,-999),-999),-999),-999),-999),-999)</f>
        <v>1.445112</v>
      </c>
      <c r="G88" s="9">
        <f>Raw!G88</f>
        <v>0.97138800000000003</v>
      </c>
      <c r="H88" s="9">
        <f>IF(Raw!$G88&gt;$C$8,IF(Raw!$Q88&gt;$C$8,IF(Raw!$N88&gt;$C$9,IF(Raw!$N88&lt;$A$9,IF(Raw!$X88&gt;$C$9,IF(Raw!$X88&lt;$A$9,Raw!L88,-999),-999),-999),-999),-999),-999)</f>
        <v>567.6</v>
      </c>
      <c r="I88" s="9">
        <f>IF(Raw!$G88&gt;$C$8,IF(Raw!$Q88&gt;$C$8,IF(Raw!$N88&gt;$C$9,IF(Raw!$N88&lt;$A$9,IF(Raw!$X88&gt;$C$9,IF(Raw!$X88&lt;$A$9,Raw!M88,-999),-999),-999),-999),-999),-999)</f>
        <v>8.2085000000000005E-2</v>
      </c>
      <c r="J88" s="9">
        <f>IF(Raw!$G88&gt;$C$8,IF(Raw!$Q88&gt;$C$8,IF(Raw!$N88&gt;$C$9,IF(Raw!$N88&lt;$A$9,IF(Raw!$X88&gt;$C$9,IF(Raw!$X88&lt;$A$9,Raw!N88,-999),-999),-999),-999),-999),-999)</f>
        <v>994</v>
      </c>
      <c r="K88" s="9">
        <f>IF(Raw!$G88&gt;$C$8,IF(Raw!$Q88&gt;$C$8,IF(Raw!$N88&gt;$C$9,IF(Raw!$N88&lt;$A$9,IF(Raw!$X88&gt;$C$9,IF(Raw!$X88&lt;$A$9,Raw!R88,-999),-999),-999),-999),-999),-999)</f>
        <v>0.72692000000000001</v>
      </c>
      <c r="L88" s="9">
        <f>IF(Raw!$G88&gt;$C$8,IF(Raw!$Q88&gt;$C$8,IF(Raw!$N88&gt;$C$9,IF(Raw!$N88&lt;$A$9,IF(Raw!$X88&gt;$C$9,IF(Raw!$X88&lt;$A$9,Raw!S88,-999),-999),-999),-999),-999),-999)</f>
        <v>1.1597200000000001</v>
      </c>
      <c r="M88" s="9">
        <f>Raw!Q88</f>
        <v>0.97531599999999996</v>
      </c>
      <c r="N88" s="9">
        <f>IF(Raw!$G88&gt;$C$8,IF(Raw!$Q88&gt;$C$8,IF(Raw!$N88&gt;$C$9,IF(Raw!$N88&lt;$A$9,IF(Raw!$X88&gt;$C$9,IF(Raw!$X88&lt;$A$9,Raw!V88,-999),-999),-999),-999),-999),-999)</f>
        <v>635.79999999999995</v>
      </c>
      <c r="O88" s="9">
        <f>IF(Raw!$G88&gt;$C$8,IF(Raw!$Q88&gt;$C$8,IF(Raw!$N88&gt;$C$9,IF(Raw!$N88&lt;$A$9,IF(Raw!$X88&gt;$C$9,IF(Raw!$X88&lt;$A$9,Raw!W88,-999),-999),-999),-999),-999),-999)</f>
        <v>0.164745</v>
      </c>
      <c r="P88" s="9">
        <f>IF(Raw!$G88&gt;$C$8,IF(Raw!$Q88&gt;$C$8,IF(Raw!$N88&gt;$C$9,IF(Raw!$N88&lt;$A$9,IF(Raw!$X88&gt;$C$9,IF(Raw!$X88&lt;$A$9,Raw!X88,-999),-999),-999),-999),-999),-999)</f>
        <v>1161</v>
      </c>
      <c r="R88" s="9">
        <f t="shared" si="20"/>
        <v>0.45231599999999994</v>
      </c>
      <c r="S88" s="9">
        <f t="shared" si="21"/>
        <v>0.3129971932971285</v>
      </c>
      <c r="T88" s="9">
        <f t="shared" si="22"/>
        <v>0.43280000000000007</v>
      </c>
      <c r="U88" s="9">
        <f t="shared" si="23"/>
        <v>0.37319352947263135</v>
      </c>
      <c r="V88" s="15">
        <f t="shared" si="16"/>
        <v>0</v>
      </c>
      <c r="X88" s="11">
        <f t="shared" si="24"/>
        <v>2.5043199999999996E+19</v>
      </c>
      <c r="Y88" s="11">
        <f t="shared" si="25"/>
        <v>5.6759999999999997E-18</v>
      </c>
      <c r="Z88" s="11">
        <f t="shared" si="26"/>
        <v>9.9399999999999987E-4</v>
      </c>
      <c r="AA88" s="16">
        <f t="shared" si="27"/>
        <v>0.12380029903081563</v>
      </c>
      <c r="AB88" s="9">
        <f t="shared" si="17"/>
        <v>0.78050076942053703</v>
      </c>
      <c r="AC88" s="9">
        <f t="shared" si="18"/>
        <v>0.87619970096918431</v>
      </c>
      <c r="AD88" s="15">
        <f t="shared" si="19"/>
        <v>124.54758453804392</v>
      </c>
      <c r="AE88" s="3">
        <f t="shared" si="28"/>
        <v>683.39039999999977</v>
      </c>
      <c r="AF88" s="2">
        <f t="shared" si="29"/>
        <v>0.25</v>
      </c>
      <c r="AG88" s="9">
        <f t="shared" si="30"/>
        <v>3.5754117431571947E-2</v>
      </c>
      <c r="AH88" s="2">
        <f t="shared" si="31"/>
        <v>1.7301231351666979</v>
      </c>
    </row>
    <row r="89" spans="1:34">
      <c r="A89" s="1">
        <f>Raw!A89</f>
        <v>76</v>
      </c>
      <c r="B89" s="14">
        <f>Raw!B89</f>
        <v>0.46019675925925929</v>
      </c>
      <c r="C89" s="15">
        <f>Raw!C89</f>
        <v>25.5</v>
      </c>
      <c r="D89" s="15">
        <f>IF(C89&gt;0.5,Raw!D89*D$11,-999)</f>
        <v>39.799999999999997</v>
      </c>
      <c r="E89" s="9">
        <f>IF(Raw!$G89&gt;$C$8,IF(Raw!$Q89&gt;$C$8,IF(Raw!$N89&gt;$C$9,IF(Raw!$N89&lt;$A$9,IF(Raw!$X89&gt;$C$9,IF(Raw!$X89&lt;$A$9,Raw!H89,-999),-999),-999),-999),-999),-999)</f>
        <v>0.921759</v>
      </c>
      <c r="F89" s="9">
        <f>IF(Raw!$G89&gt;$C$8,IF(Raw!$Q89&gt;$C$8,IF(Raw!$N89&gt;$C$9,IF(Raw!$N89&lt;$A$9,IF(Raw!$X89&gt;$C$9,IF(Raw!$X89&lt;$A$9,Raw!I89,-999),-999),-999),-999),-999),-999)</f>
        <v>1.298673</v>
      </c>
      <c r="G89" s="9">
        <f>Raw!G89</f>
        <v>0.95272100000000004</v>
      </c>
      <c r="H89" s="9">
        <f>IF(Raw!$G89&gt;$C$8,IF(Raw!$Q89&gt;$C$8,IF(Raw!$N89&gt;$C$9,IF(Raw!$N89&lt;$A$9,IF(Raw!$X89&gt;$C$9,IF(Raw!$X89&lt;$A$9,Raw!L89,-999),-999),-999),-999),-999),-999)</f>
        <v>557.1</v>
      </c>
      <c r="I89" s="9">
        <f>IF(Raw!$G89&gt;$C$8,IF(Raw!$Q89&gt;$C$8,IF(Raw!$N89&gt;$C$9,IF(Raw!$N89&lt;$A$9,IF(Raw!$X89&gt;$C$9,IF(Raw!$X89&lt;$A$9,Raw!M89,-999),-999),-999),-999),-999),-999)</f>
        <v>2.4390000000000002E-3</v>
      </c>
      <c r="J89" s="9">
        <f>IF(Raw!$G89&gt;$C$8,IF(Raw!$Q89&gt;$C$8,IF(Raw!$N89&gt;$C$9,IF(Raw!$N89&lt;$A$9,IF(Raw!$X89&gt;$C$9,IF(Raw!$X89&lt;$A$9,Raw!N89,-999),-999),-999),-999),-999),-999)</f>
        <v>898</v>
      </c>
      <c r="K89" s="9">
        <f>IF(Raw!$G89&gt;$C$8,IF(Raw!$Q89&gt;$C$8,IF(Raw!$N89&gt;$C$9,IF(Raw!$N89&lt;$A$9,IF(Raw!$X89&gt;$C$9,IF(Raw!$X89&lt;$A$9,Raw!R89,-999),-999),-999),-999),-999),-999)</f>
        <v>0.74352399999999996</v>
      </c>
      <c r="L89" s="9">
        <f>IF(Raw!$G89&gt;$C$8,IF(Raw!$Q89&gt;$C$8,IF(Raw!$N89&gt;$C$9,IF(Raw!$N89&lt;$A$9,IF(Raw!$X89&gt;$C$9,IF(Raw!$X89&lt;$A$9,Raw!S89,-999),-999),-999),-999),-999),-999)</f>
        <v>1.1584140000000001</v>
      </c>
      <c r="M89" s="9">
        <f>Raw!Q89</f>
        <v>0.96252499999999996</v>
      </c>
      <c r="N89" s="9">
        <f>IF(Raw!$G89&gt;$C$8,IF(Raw!$Q89&gt;$C$8,IF(Raw!$N89&gt;$C$9,IF(Raw!$N89&lt;$A$9,IF(Raw!$X89&gt;$C$9,IF(Raw!$X89&lt;$A$9,Raw!V89,-999),-999),-999),-999),-999),-999)</f>
        <v>648.79999999999995</v>
      </c>
      <c r="O89" s="9">
        <f>IF(Raw!$G89&gt;$C$8,IF(Raw!$Q89&gt;$C$8,IF(Raw!$N89&gt;$C$9,IF(Raw!$N89&lt;$A$9,IF(Raw!$X89&gt;$C$9,IF(Raw!$X89&lt;$A$9,Raw!W89,-999),-999),-999),-999),-999),-999)</f>
        <v>5.6541000000000001E-2</v>
      </c>
      <c r="P89" s="9">
        <f>IF(Raw!$G89&gt;$C$8,IF(Raw!$Q89&gt;$C$8,IF(Raw!$N89&gt;$C$9,IF(Raw!$N89&lt;$A$9,IF(Raw!$X89&gt;$C$9,IF(Raw!$X89&lt;$A$9,Raw!X89,-999),-999),-999),-999),-999),-999)</f>
        <v>1012</v>
      </c>
      <c r="R89" s="9">
        <f t="shared" si="20"/>
        <v>0.37691399999999997</v>
      </c>
      <c r="S89" s="9">
        <f t="shared" si="21"/>
        <v>0.2902301041139686</v>
      </c>
      <c r="T89" s="9">
        <f t="shared" si="22"/>
        <v>0.41489000000000009</v>
      </c>
      <c r="U89" s="9">
        <f t="shared" si="23"/>
        <v>0.35815347535509762</v>
      </c>
      <c r="V89" s="15">
        <f t="shared" si="16"/>
        <v>0</v>
      </c>
      <c r="X89" s="11">
        <f t="shared" si="24"/>
        <v>2.3959599999999996E+19</v>
      </c>
      <c r="Y89" s="11">
        <f t="shared" si="25"/>
        <v>5.5709999999999999E-18</v>
      </c>
      <c r="Z89" s="11">
        <f t="shared" si="26"/>
        <v>8.9799999999999993E-4</v>
      </c>
      <c r="AA89" s="16">
        <f t="shared" si="27"/>
        <v>0.10703448985975378</v>
      </c>
      <c r="AB89" s="9">
        <f t="shared" si="17"/>
        <v>0.78793153949791317</v>
      </c>
      <c r="AC89" s="9">
        <f t="shared" si="18"/>
        <v>0.89296551014024639</v>
      </c>
      <c r="AD89" s="15">
        <f t="shared" si="19"/>
        <v>119.19208224916903</v>
      </c>
      <c r="AE89" s="3">
        <f t="shared" si="28"/>
        <v>670.74839999999983</v>
      </c>
      <c r="AF89" s="2">
        <f t="shared" si="29"/>
        <v>0.25</v>
      </c>
      <c r="AG89" s="9">
        <f t="shared" si="30"/>
        <v>3.2837737301808098E-2</v>
      </c>
      <c r="AH89" s="2">
        <f t="shared" si="31"/>
        <v>1.5890010184454111</v>
      </c>
    </row>
    <row r="90" spans="1:34">
      <c r="A90" s="1">
        <f>Raw!A90</f>
        <v>77</v>
      </c>
      <c r="B90" s="14">
        <f>Raw!B90</f>
        <v>0.4602430555555555</v>
      </c>
      <c r="C90" s="15">
        <f>Raw!C90</f>
        <v>27</v>
      </c>
      <c r="D90" s="15">
        <f>IF(C90&gt;0.5,Raw!D90*D$11,-999)</f>
        <v>34.6</v>
      </c>
      <c r="E90" s="9">
        <f>IF(Raw!$G90&gt;$C$8,IF(Raw!$Q90&gt;$C$8,IF(Raw!$N90&gt;$C$9,IF(Raw!$N90&lt;$A$9,IF(Raw!$X90&gt;$C$9,IF(Raw!$X90&lt;$A$9,Raw!H90,-999),-999),-999),-999),-999),-999)</f>
        <v>1.040667</v>
      </c>
      <c r="F90" s="9">
        <f>IF(Raw!$G90&gt;$C$8,IF(Raw!$Q90&gt;$C$8,IF(Raw!$N90&gt;$C$9,IF(Raw!$N90&lt;$A$9,IF(Raw!$X90&gt;$C$9,IF(Raw!$X90&lt;$A$9,Raw!I90,-999),-999),-999),-999),-999),-999)</f>
        <v>1.521452</v>
      </c>
      <c r="G90" s="9">
        <f>Raw!G90</f>
        <v>0.979827</v>
      </c>
      <c r="H90" s="9">
        <f>IF(Raw!$G90&gt;$C$8,IF(Raw!$Q90&gt;$C$8,IF(Raw!$N90&gt;$C$9,IF(Raw!$N90&lt;$A$9,IF(Raw!$X90&gt;$C$9,IF(Raw!$X90&lt;$A$9,Raw!L90,-999),-999),-999),-999),-999),-999)</f>
        <v>485</v>
      </c>
      <c r="I90" s="9">
        <f>IF(Raw!$G90&gt;$C$8,IF(Raw!$Q90&gt;$C$8,IF(Raw!$N90&gt;$C$9,IF(Raw!$N90&lt;$A$9,IF(Raw!$X90&gt;$C$9,IF(Raw!$X90&lt;$A$9,Raw!M90,-999),-999),-999),-999),-999),-999)</f>
        <v>3.8891000000000002E-2</v>
      </c>
      <c r="J90" s="9">
        <f>IF(Raw!$G90&gt;$C$8,IF(Raw!$Q90&gt;$C$8,IF(Raw!$N90&gt;$C$9,IF(Raw!$N90&lt;$A$9,IF(Raw!$X90&gt;$C$9,IF(Raw!$X90&lt;$A$9,Raw!N90,-999),-999),-999),-999),-999),-999)</f>
        <v>889</v>
      </c>
      <c r="K90" s="9">
        <f>IF(Raw!$G90&gt;$C$8,IF(Raw!$Q90&gt;$C$8,IF(Raw!$N90&gt;$C$9,IF(Raw!$N90&lt;$A$9,IF(Raw!$X90&gt;$C$9,IF(Raw!$X90&lt;$A$9,Raw!R90,-999),-999),-999),-999),-999),-999)</f>
        <v>0.75547699999999995</v>
      </c>
      <c r="L90" s="9">
        <f>IF(Raw!$G90&gt;$C$8,IF(Raw!$Q90&gt;$C$8,IF(Raw!$N90&gt;$C$9,IF(Raw!$N90&lt;$A$9,IF(Raw!$X90&gt;$C$9,IF(Raw!$X90&lt;$A$9,Raw!S90,-999),-999),-999),-999),-999),-999)</f>
        <v>1.1380520000000001</v>
      </c>
      <c r="M90" s="9">
        <f>Raw!Q90</f>
        <v>0.96935400000000005</v>
      </c>
      <c r="N90" s="9">
        <f>IF(Raw!$G90&gt;$C$8,IF(Raw!$Q90&gt;$C$8,IF(Raw!$N90&gt;$C$9,IF(Raw!$N90&lt;$A$9,IF(Raw!$X90&gt;$C$9,IF(Raw!$X90&lt;$A$9,Raw!V90,-999),-999),-999),-999),-999),-999)</f>
        <v>576.6</v>
      </c>
      <c r="O90" s="9">
        <f>IF(Raw!$G90&gt;$C$8,IF(Raw!$Q90&gt;$C$8,IF(Raw!$N90&gt;$C$9,IF(Raw!$N90&lt;$A$9,IF(Raw!$X90&gt;$C$9,IF(Raw!$X90&lt;$A$9,Raw!W90,-999),-999),-999),-999),-999),-999)</f>
        <v>0.134323</v>
      </c>
      <c r="P90" s="9">
        <f>IF(Raw!$G90&gt;$C$8,IF(Raw!$Q90&gt;$C$8,IF(Raw!$N90&gt;$C$9,IF(Raw!$N90&lt;$A$9,IF(Raw!$X90&gt;$C$9,IF(Raw!$X90&lt;$A$9,Raw!X90,-999),-999),-999),-999),-999),-999)</f>
        <v>478</v>
      </c>
      <c r="R90" s="9">
        <f t="shared" si="20"/>
        <v>0.48078500000000002</v>
      </c>
      <c r="S90" s="9">
        <f t="shared" si="21"/>
        <v>0.31600405402207893</v>
      </c>
      <c r="T90" s="9">
        <f t="shared" si="22"/>
        <v>0.38257500000000011</v>
      </c>
      <c r="U90" s="9">
        <f t="shared" si="23"/>
        <v>0.33616653720568135</v>
      </c>
      <c r="V90" s="15">
        <f t="shared" si="16"/>
        <v>0</v>
      </c>
      <c r="X90" s="11">
        <f t="shared" si="24"/>
        <v>2.0829199999999996E+19</v>
      </c>
      <c r="Y90" s="11">
        <f t="shared" si="25"/>
        <v>4.8499999999999996E-18</v>
      </c>
      <c r="Z90" s="11">
        <f t="shared" si="26"/>
        <v>8.8899999999999992E-4</v>
      </c>
      <c r="AA90" s="16">
        <f t="shared" si="27"/>
        <v>8.2407361696323636E-2</v>
      </c>
      <c r="AB90" s="9">
        <f t="shared" si="17"/>
        <v>0.78700399640097096</v>
      </c>
      <c r="AC90" s="9">
        <f t="shared" si="18"/>
        <v>0.91759263830367643</v>
      </c>
      <c r="AD90" s="15">
        <f t="shared" si="19"/>
        <v>92.696694821511414</v>
      </c>
      <c r="AE90" s="3">
        <f t="shared" si="28"/>
        <v>583.93999999999983</v>
      </c>
      <c r="AF90" s="2">
        <f t="shared" si="29"/>
        <v>0.25</v>
      </c>
      <c r="AG90" s="9">
        <f t="shared" si="30"/>
        <v>2.397040531427639E-2</v>
      </c>
      <c r="AH90" s="2">
        <f t="shared" si="31"/>
        <v>1.1599154383526065</v>
      </c>
    </row>
    <row r="91" spans="1:34">
      <c r="A91" s="1">
        <f>Raw!A91</f>
        <v>78</v>
      </c>
      <c r="B91" s="14">
        <f>Raw!B91</f>
        <v>0.46030092592592592</v>
      </c>
      <c r="C91" s="15">
        <f>Raw!C91</f>
        <v>27.7</v>
      </c>
      <c r="D91" s="15">
        <f>IF(C91&gt;0.5,Raw!D91*D$11,-999)</f>
        <v>33.799999999999997</v>
      </c>
      <c r="E91" s="9">
        <f>IF(Raw!$G91&gt;$C$8,IF(Raw!$Q91&gt;$C$8,IF(Raw!$N91&gt;$C$9,IF(Raw!$N91&lt;$A$9,IF(Raw!$X91&gt;$C$9,IF(Raw!$X91&lt;$A$9,Raw!H91,-999),-999),-999),-999),-999),-999)</f>
        <v>0.93740999999999997</v>
      </c>
      <c r="F91" s="9">
        <f>IF(Raw!$G91&gt;$C$8,IF(Raw!$Q91&gt;$C$8,IF(Raw!$N91&gt;$C$9,IF(Raw!$N91&lt;$A$9,IF(Raw!$X91&gt;$C$9,IF(Raw!$X91&lt;$A$9,Raw!I91,-999),-999),-999),-999),-999),-999)</f>
        <v>1.407796</v>
      </c>
      <c r="G91" s="9">
        <f>Raw!G91</f>
        <v>0.96962000000000004</v>
      </c>
      <c r="H91" s="9">
        <f>IF(Raw!$G91&gt;$C$8,IF(Raw!$Q91&gt;$C$8,IF(Raw!$N91&gt;$C$9,IF(Raw!$N91&lt;$A$9,IF(Raw!$X91&gt;$C$9,IF(Raw!$X91&lt;$A$9,Raw!L91,-999),-999),-999),-999),-999),-999)</f>
        <v>570.1</v>
      </c>
      <c r="I91" s="9">
        <f>IF(Raw!$G91&gt;$C$8,IF(Raw!$Q91&gt;$C$8,IF(Raw!$N91&gt;$C$9,IF(Raw!$N91&lt;$A$9,IF(Raw!$X91&gt;$C$9,IF(Raw!$X91&lt;$A$9,Raw!M91,-999),-999),-999),-999),-999),-999)</f>
        <v>5.9555999999999998E-2</v>
      </c>
      <c r="J91" s="9">
        <f>IF(Raw!$G91&gt;$C$8,IF(Raw!$Q91&gt;$C$8,IF(Raw!$N91&gt;$C$9,IF(Raw!$N91&lt;$A$9,IF(Raw!$X91&gt;$C$9,IF(Raw!$X91&lt;$A$9,Raw!N91,-999),-999),-999),-999),-999),-999)</f>
        <v>700</v>
      </c>
      <c r="K91" s="9">
        <f>IF(Raw!$G91&gt;$C$8,IF(Raw!$Q91&gt;$C$8,IF(Raw!$N91&gt;$C$9,IF(Raw!$N91&lt;$A$9,IF(Raw!$X91&gt;$C$9,IF(Raw!$X91&lt;$A$9,Raw!R91,-999),-999),-999),-999),-999),-999)</f>
        <v>0.73632799999999998</v>
      </c>
      <c r="L91" s="9">
        <f>IF(Raw!$G91&gt;$C$8,IF(Raw!$Q91&gt;$C$8,IF(Raw!$N91&gt;$C$9,IF(Raw!$N91&lt;$A$9,IF(Raw!$X91&gt;$C$9,IF(Raw!$X91&lt;$A$9,Raw!S91,-999),-999),-999),-999),-999),-999)</f>
        <v>1.1507499999999999</v>
      </c>
      <c r="M91" s="9">
        <f>Raw!Q91</f>
        <v>0.96933499999999995</v>
      </c>
      <c r="N91" s="9">
        <f>IF(Raw!$G91&gt;$C$8,IF(Raw!$Q91&gt;$C$8,IF(Raw!$N91&gt;$C$9,IF(Raw!$N91&lt;$A$9,IF(Raw!$X91&gt;$C$9,IF(Raw!$X91&lt;$A$9,Raw!V91,-999),-999),-999),-999),-999),-999)</f>
        <v>652.79999999999995</v>
      </c>
      <c r="O91" s="9">
        <f>IF(Raw!$G91&gt;$C$8,IF(Raw!$Q91&gt;$C$8,IF(Raw!$N91&gt;$C$9,IF(Raw!$N91&lt;$A$9,IF(Raw!$X91&gt;$C$9,IF(Raw!$X91&lt;$A$9,Raw!W91,-999),-999),-999),-999),-999),-999)</f>
        <v>5.6541000000000001E-2</v>
      </c>
      <c r="P91" s="9">
        <f>IF(Raw!$G91&gt;$C$8,IF(Raw!$Q91&gt;$C$8,IF(Raw!$N91&gt;$C$9,IF(Raw!$N91&lt;$A$9,IF(Raw!$X91&gt;$C$9,IF(Raw!$X91&lt;$A$9,Raw!X91,-999),-999),-999),-999),-999),-999)</f>
        <v>2284</v>
      </c>
      <c r="R91" s="9">
        <f t="shared" si="20"/>
        <v>0.47038600000000008</v>
      </c>
      <c r="S91" s="9">
        <f t="shared" si="21"/>
        <v>0.33412937669946502</v>
      </c>
      <c r="T91" s="9">
        <f t="shared" si="22"/>
        <v>0.41442199999999996</v>
      </c>
      <c r="U91" s="9">
        <f t="shared" si="23"/>
        <v>0.36013208776884637</v>
      </c>
      <c r="V91" s="15">
        <f t="shared" si="16"/>
        <v>0</v>
      </c>
      <c r="X91" s="11">
        <f t="shared" si="24"/>
        <v>2.0347599999999996E+19</v>
      </c>
      <c r="Y91" s="11">
        <f t="shared" si="25"/>
        <v>5.7009999999999999E-18</v>
      </c>
      <c r="Z91" s="11">
        <f t="shared" si="26"/>
        <v>6.9999999999999999E-4</v>
      </c>
      <c r="AA91" s="16">
        <f t="shared" si="27"/>
        <v>7.5102737376130768E-2</v>
      </c>
      <c r="AB91" s="9">
        <f t="shared" si="17"/>
        <v>0.76745222662889079</v>
      </c>
      <c r="AC91" s="9">
        <f t="shared" si="18"/>
        <v>0.9248972626238694</v>
      </c>
      <c r="AD91" s="15">
        <f t="shared" si="19"/>
        <v>107.28962482304398</v>
      </c>
      <c r="AE91" s="3">
        <f t="shared" si="28"/>
        <v>686.40039999999976</v>
      </c>
      <c r="AF91" s="2">
        <f t="shared" si="29"/>
        <v>0.25</v>
      </c>
      <c r="AG91" s="9">
        <f t="shared" si="30"/>
        <v>2.9721874294968514E-2</v>
      </c>
      <c r="AH91" s="2">
        <f t="shared" si="31"/>
        <v>1.4382260291183644</v>
      </c>
    </row>
    <row r="92" spans="1:34">
      <c r="A92" s="1">
        <f>Raw!A92</f>
        <v>79</v>
      </c>
      <c r="B92" s="14">
        <f>Raw!B92</f>
        <v>0.46034722222222224</v>
      </c>
      <c r="C92" s="15">
        <f>Raw!C92</f>
        <v>28.2</v>
      </c>
      <c r="D92" s="15">
        <f>IF(C92&gt;0.5,Raw!D92*D$11,-999)</f>
        <v>33.799999999999997</v>
      </c>
      <c r="E92" s="9">
        <f>IF(Raw!$G92&gt;$C$8,IF(Raw!$Q92&gt;$C$8,IF(Raw!$N92&gt;$C$9,IF(Raw!$N92&lt;$A$9,IF(Raw!$X92&gt;$C$9,IF(Raw!$X92&lt;$A$9,Raw!H92,-999),-999),-999),-999),-999),-999)</f>
        <v>0.96972899999999995</v>
      </c>
      <c r="F92" s="9">
        <f>IF(Raw!$G92&gt;$C$8,IF(Raw!$Q92&gt;$C$8,IF(Raw!$N92&gt;$C$9,IF(Raw!$N92&lt;$A$9,IF(Raw!$X92&gt;$C$9,IF(Raw!$X92&lt;$A$9,Raw!I92,-999),-999),-999),-999),-999),-999)</f>
        <v>1.4496420000000001</v>
      </c>
      <c r="G92" s="9">
        <f>Raw!G92</f>
        <v>0.96604199999999996</v>
      </c>
      <c r="H92" s="9">
        <f>IF(Raw!$G92&gt;$C$8,IF(Raw!$Q92&gt;$C$8,IF(Raw!$N92&gt;$C$9,IF(Raw!$N92&lt;$A$9,IF(Raw!$X92&gt;$C$9,IF(Raw!$X92&lt;$A$9,Raw!L92,-999),-999),-999),-999),-999),-999)</f>
        <v>529.6</v>
      </c>
      <c r="I92" s="9">
        <f>IF(Raw!$G92&gt;$C$8,IF(Raw!$Q92&gt;$C$8,IF(Raw!$N92&gt;$C$9,IF(Raw!$N92&lt;$A$9,IF(Raw!$X92&gt;$C$9,IF(Raw!$X92&lt;$A$9,Raw!M92,-999),-999),-999),-999),-999),-999)</f>
        <v>2.4390000000000002E-3</v>
      </c>
      <c r="J92" s="9">
        <f>IF(Raw!$G92&gt;$C$8,IF(Raw!$Q92&gt;$C$8,IF(Raw!$N92&gt;$C$9,IF(Raw!$N92&lt;$A$9,IF(Raw!$X92&gt;$C$9,IF(Raw!$X92&lt;$A$9,Raw!N92,-999),-999),-999),-999),-999),-999)</f>
        <v>529</v>
      </c>
      <c r="K92" s="9">
        <f>IF(Raw!$G92&gt;$C$8,IF(Raw!$Q92&gt;$C$8,IF(Raw!$N92&gt;$C$9,IF(Raw!$N92&lt;$A$9,IF(Raw!$X92&gt;$C$9,IF(Raw!$X92&lt;$A$9,Raw!R92,-999),-999),-999),-999),-999),-999)</f>
        <v>0.721912</v>
      </c>
      <c r="L92" s="9">
        <f>IF(Raw!$G92&gt;$C$8,IF(Raw!$Q92&gt;$C$8,IF(Raw!$N92&gt;$C$9,IF(Raw!$N92&lt;$A$9,IF(Raw!$X92&gt;$C$9,IF(Raw!$X92&lt;$A$9,Raw!S92,-999),-999),-999),-999),-999),-999)</f>
        <v>1.2175039999999999</v>
      </c>
      <c r="M92" s="9">
        <f>Raw!Q92</f>
        <v>0.98335300000000003</v>
      </c>
      <c r="N92" s="9">
        <f>IF(Raw!$G92&gt;$C$8,IF(Raw!$Q92&gt;$C$8,IF(Raw!$N92&gt;$C$9,IF(Raw!$N92&lt;$A$9,IF(Raw!$X92&gt;$C$9,IF(Raw!$X92&lt;$A$9,Raw!V92,-999),-999),-999),-999),-999),-999)</f>
        <v>642.29999999999995</v>
      </c>
      <c r="O92" s="9">
        <f>IF(Raw!$G92&gt;$C$8,IF(Raw!$Q92&gt;$C$8,IF(Raw!$N92&gt;$C$9,IF(Raw!$N92&lt;$A$9,IF(Raw!$X92&gt;$C$9,IF(Raw!$X92&lt;$A$9,Raw!W92,-999),-999),-999),-999),-999),-999)</f>
        <v>2.4390000000000002E-3</v>
      </c>
      <c r="P92" s="9">
        <f>IF(Raw!$G92&gt;$C$8,IF(Raw!$Q92&gt;$C$8,IF(Raw!$N92&gt;$C$9,IF(Raw!$N92&lt;$A$9,IF(Raw!$X92&gt;$C$9,IF(Raw!$X92&lt;$A$9,Raw!X92,-999),-999),-999),-999),-999),-999)</f>
        <v>900</v>
      </c>
      <c r="R92" s="9">
        <f t="shared" si="20"/>
        <v>0.47991300000000015</v>
      </c>
      <c r="S92" s="9">
        <f t="shared" si="21"/>
        <v>0.33105621939761687</v>
      </c>
      <c r="T92" s="9">
        <f t="shared" si="22"/>
        <v>0.49559199999999992</v>
      </c>
      <c r="U92" s="9">
        <f t="shared" si="23"/>
        <v>0.40705574683943541</v>
      </c>
      <c r="V92" s="15">
        <f t="shared" si="16"/>
        <v>0</v>
      </c>
      <c r="X92" s="11">
        <f t="shared" si="24"/>
        <v>2.0347599999999996E+19</v>
      </c>
      <c r="Y92" s="11">
        <f t="shared" si="25"/>
        <v>5.2960000000000002E-18</v>
      </c>
      <c r="Z92" s="11">
        <f t="shared" si="26"/>
        <v>5.2899999999999996E-4</v>
      </c>
      <c r="AA92" s="16">
        <f t="shared" si="27"/>
        <v>5.3931138510458283E-2</v>
      </c>
      <c r="AB92" s="9">
        <f t="shared" si="17"/>
        <v>0.748639840796675</v>
      </c>
      <c r="AC92" s="9">
        <f t="shared" si="18"/>
        <v>0.94606886148954172</v>
      </c>
      <c r="AD92" s="15">
        <f t="shared" si="19"/>
        <v>101.94922213697218</v>
      </c>
      <c r="AE92" s="3">
        <f t="shared" si="28"/>
        <v>637.63839999999982</v>
      </c>
      <c r="AF92" s="2">
        <f t="shared" si="29"/>
        <v>0.25</v>
      </c>
      <c r="AG92" s="9">
        <f t="shared" si="30"/>
        <v>3.192232058204978E-2</v>
      </c>
      <c r="AH92" s="2">
        <f t="shared" si="31"/>
        <v>1.5447044797823215</v>
      </c>
    </row>
    <row r="93" spans="1:34">
      <c r="A93" s="1">
        <f>Raw!A93</f>
        <v>80</v>
      </c>
      <c r="B93" s="14">
        <f>Raw!B93</f>
        <v>0.4604050925925926</v>
      </c>
      <c r="C93" s="15">
        <f>Raw!C93</f>
        <v>29</v>
      </c>
      <c r="D93" s="15">
        <f>IF(C93&gt;0.5,Raw!D93*D$11,-999)</f>
        <v>32</v>
      </c>
      <c r="E93" s="9">
        <f>IF(Raw!$G93&gt;$C$8,IF(Raw!$Q93&gt;$C$8,IF(Raw!$N93&gt;$C$9,IF(Raw!$N93&lt;$A$9,IF(Raw!$X93&gt;$C$9,IF(Raw!$X93&lt;$A$9,Raw!H93,-999),-999),-999),-999),-999),-999)</f>
        <v>0.96895500000000001</v>
      </c>
      <c r="F93" s="9">
        <f>IF(Raw!$G93&gt;$C$8,IF(Raw!$Q93&gt;$C$8,IF(Raw!$N93&gt;$C$9,IF(Raw!$N93&lt;$A$9,IF(Raw!$X93&gt;$C$9,IF(Raw!$X93&lt;$A$9,Raw!I93,-999),-999),-999),-999),-999),-999)</f>
        <v>1.463579</v>
      </c>
      <c r="G93" s="9">
        <f>Raw!G93</f>
        <v>0.98487199999999997</v>
      </c>
      <c r="H93" s="9">
        <f>IF(Raw!$G93&gt;$C$8,IF(Raw!$Q93&gt;$C$8,IF(Raw!$N93&gt;$C$9,IF(Raw!$N93&lt;$A$9,IF(Raw!$X93&gt;$C$9,IF(Raw!$X93&lt;$A$9,Raw!L93,-999),-999),-999),-999),-999),-999)</f>
        <v>536.1</v>
      </c>
      <c r="I93" s="9">
        <f>IF(Raw!$G93&gt;$C$8,IF(Raw!$Q93&gt;$C$8,IF(Raw!$N93&gt;$C$9,IF(Raw!$N93&lt;$A$9,IF(Raw!$X93&gt;$C$9,IF(Raw!$X93&lt;$A$9,Raw!M93,-999),-999),-999),-999),-999),-999)</f>
        <v>2.4390000000000002E-3</v>
      </c>
      <c r="J93" s="9">
        <f>IF(Raw!$G93&gt;$C$8,IF(Raw!$Q93&gt;$C$8,IF(Raw!$N93&gt;$C$9,IF(Raw!$N93&lt;$A$9,IF(Raw!$X93&gt;$C$9,IF(Raw!$X93&lt;$A$9,Raw!N93,-999),-999),-999),-999),-999),-999)</f>
        <v>642</v>
      </c>
      <c r="K93" s="9">
        <f>IF(Raw!$G93&gt;$C$8,IF(Raw!$Q93&gt;$C$8,IF(Raw!$N93&gt;$C$9,IF(Raw!$N93&lt;$A$9,IF(Raw!$X93&gt;$C$9,IF(Raw!$X93&lt;$A$9,Raw!R93,-999),-999),-999),-999),-999),-999)</f>
        <v>0.73204100000000005</v>
      </c>
      <c r="L93" s="9">
        <f>IF(Raw!$G93&gt;$C$8,IF(Raw!$Q93&gt;$C$8,IF(Raw!$N93&gt;$C$9,IF(Raw!$N93&lt;$A$9,IF(Raw!$X93&gt;$C$9,IF(Raw!$X93&lt;$A$9,Raw!S93,-999),-999),-999),-999),-999),-999)</f>
        <v>1.264499</v>
      </c>
      <c r="M93" s="9">
        <f>Raw!Q93</f>
        <v>0.98000900000000002</v>
      </c>
      <c r="N93" s="9">
        <f>IF(Raw!$G93&gt;$C$8,IF(Raw!$Q93&gt;$C$8,IF(Raw!$N93&gt;$C$9,IF(Raw!$N93&lt;$A$9,IF(Raw!$X93&gt;$C$9,IF(Raw!$X93&lt;$A$9,Raw!V93,-999),-999),-999),-999),-999),-999)</f>
        <v>584.70000000000005</v>
      </c>
      <c r="O93" s="9">
        <f>IF(Raw!$G93&gt;$C$8,IF(Raw!$Q93&gt;$C$8,IF(Raw!$N93&gt;$C$9,IF(Raw!$N93&lt;$A$9,IF(Raw!$X93&gt;$C$9,IF(Raw!$X93&lt;$A$9,Raw!W93,-999),-999),-999),-999),-999),-999)</f>
        <v>8.5099999999999995E-2</v>
      </c>
      <c r="P93" s="9">
        <f>IF(Raw!$G93&gt;$C$8,IF(Raw!$Q93&gt;$C$8,IF(Raw!$N93&gt;$C$9,IF(Raw!$N93&lt;$A$9,IF(Raw!$X93&gt;$C$9,IF(Raw!$X93&lt;$A$9,Raw!X93,-999),-999),-999),-999),-999),-999)</f>
        <v>488</v>
      </c>
      <c r="R93" s="9">
        <f t="shared" si="20"/>
        <v>0.49462399999999995</v>
      </c>
      <c r="S93" s="9">
        <f t="shared" si="21"/>
        <v>0.33795510867537726</v>
      </c>
      <c r="T93" s="9">
        <f t="shared" si="22"/>
        <v>0.53245799999999999</v>
      </c>
      <c r="U93" s="9">
        <f t="shared" si="23"/>
        <v>0.42108218353672083</v>
      </c>
      <c r="V93" s="15">
        <f t="shared" si="16"/>
        <v>0</v>
      </c>
      <c r="X93" s="11">
        <f t="shared" si="24"/>
        <v>1.9263999999999996E+19</v>
      </c>
      <c r="Y93" s="11">
        <f t="shared" si="25"/>
        <v>5.3610000000000002E-18</v>
      </c>
      <c r="Z93" s="11">
        <f t="shared" si="26"/>
        <v>6.4199999999999999E-4</v>
      </c>
      <c r="AA93" s="16">
        <f t="shared" si="27"/>
        <v>6.217947331344037E-2</v>
      </c>
      <c r="AB93" s="9">
        <f t="shared" si="17"/>
        <v>0.76514895800152793</v>
      </c>
      <c r="AC93" s="9">
        <f t="shared" si="18"/>
        <v>0.93782052668655957</v>
      </c>
      <c r="AD93" s="15">
        <f t="shared" si="19"/>
        <v>96.852762170467855</v>
      </c>
      <c r="AE93" s="3">
        <f t="shared" si="28"/>
        <v>645.46439999999984</v>
      </c>
      <c r="AF93" s="2">
        <f t="shared" si="29"/>
        <v>0.25</v>
      </c>
      <c r="AG93" s="9">
        <f t="shared" si="30"/>
        <v>3.1371517366387165E-2</v>
      </c>
      <c r="AH93" s="2">
        <f t="shared" si="31"/>
        <v>1.5180513988283328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3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0.45618055555555559</v>
      </c>
      <c r="C13" s="17">
        <v>79.400000000000006</v>
      </c>
      <c r="D13" s="17">
        <v>2.6</v>
      </c>
      <c r="E13" s="17">
        <v>3.1189999999999998E-3</v>
      </c>
      <c r="F13" s="17">
        <v>0.151</v>
      </c>
      <c r="G13" s="17">
        <v>0.98275500000000005</v>
      </c>
      <c r="H13" s="17">
        <v>0.80134899999999998</v>
      </c>
      <c r="I13" s="17">
        <v>1.3711230000000001</v>
      </c>
      <c r="J13" s="17">
        <v>0.569774</v>
      </c>
      <c r="K13" s="17">
        <v>0.41555300000000001</v>
      </c>
      <c r="L13" s="17">
        <v>621.20000000000005</v>
      </c>
      <c r="M13" s="17">
        <v>4.8647999999999997E-2</v>
      </c>
      <c r="N13" s="17">
        <v>825</v>
      </c>
      <c r="O13" s="17">
        <v>0</v>
      </c>
      <c r="P13" s="17">
        <v>0</v>
      </c>
      <c r="Q13" s="17">
        <v>0.96697599999999995</v>
      </c>
      <c r="R13" s="17">
        <v>0.65719300000000003</v>
      </c>
      <c r="S13" s="17">
        <v>1.1347039999999999</v>
      </c>
      <c r="T13" s="17">
        <v>0.47751199999999999</v>
      </c>
      <c r="U13" s="17">
        <v>0.420825</v>
      </c>
      <c r="V13" s="17">
        <v>635.79999999999995</v>
      </c>
      <c r="W13" s="17">
        <v>8.9978000000000002E-2</v>
      </c>
      <c r="X13" s="17">
        <v>893</v>
      </c>
      <c r="Y13" s="17">
        <v>0</v>
      </c>
      <c r="Z13" s="17">
        <v>0</v>
      </c>
      <c r="AA13" s="17">
        <v>0.64742299999999997</v>
      </c>
      <c r="AB13" s="17">
        <v>7.9483000000000002E-3</v>
      </c>
      <c r="AC13" s="17">
        <v>0.66098800000000002</v>
      </c>
      <c r="AD13" s="17">
        <v>0.25</v>
      </c>
      <c r="AE13" s="17">
        <v>1337</v>
      </c>
    </row>
    <row r="14" spans="1:31">
      <c r="A14" s="17">
        <v>1</v>
      </c>
      <c r="B14" s="19">
        <v>0.45623842592592595</v>
      </c>
      <c r="C14" s="17">
        <v>79.599999999999994</v>
      </c>
      <c r="D14" s="17">
        <v>2.6</v>
      </c>
      <c r="E14" s="17">
        <v>3.1849999999999999E-3</v>
      </c>
      <c r="F14" s="17">
        <v>0.154</v>
      </c>
      <c r="G14" s="17">
        <v>0.98663500000000004</v>
      </c>
      <c r="H14" s="17">
        <v>0.79401600000000006</v>
      </c>
      <c r="I14" s="17">
        <v>1.327707</v>
      </c>
      <c r="J14" s="17">
        <v>0.53369100000000003</v>
      </c>
      <c r="K14" s="17">
        <v>0.40196500000000002</v>
      </c>
      <c r="L14" s="17">
        <v>618.70000000000005</v>
      </c>
      <c r="M14" s="17">
        <v>0.198182</v>
      </c>
      <c r="N14" s="17">
        <v>564</v>
      </c>
      <c r="O14" s="17">
        <v>0</v>
      </c>
      <c r="P14" s="17">
        <v>0</v>
      </c>
      <c r="Q14" s="17">
        <v>0.98063999999999996</v>
      </c>
      <c r="R14" s="17">
        <v>0.67834399999999995</v>
      </c>
      <c r="S14" s="17">
        <v>1.190785</v>
      </c>
      <c r="T14" s="17">
        <v>0.51244100000000004</v>
      </c>
      <c r="U14" s="17">
        <v>0.43033900000000003</v>
      </c>
      <c r="V14" s="17">
        <v>648.79999999999995</v>
      </c>
      <c r="W14" s="17">
        <v>0.11064300000000001</v>
      </c>
      <c r="X14" s="17">
        <v>783</v>
      </c>
      <c r="Y14" s="17">
        <v>0</v>
      </c>
      <c r="Z14" s="17">
        <v>0</v>
      </c>
      <c r="AA14" s="17">
        <v>0.66205999999999998</v>
      </c>
      <c r="AB14" s="17">
        <v>5.42269E-3</v>
      </c>
      <c r="AC14" s="17">
        <v>0.68112300000000003</v>
      </c>
      <c r="AD14" s="17">
        <v>0.25</v>
      </c>
      <c r="AE14" s="17">
        <v>1342.4</v>
      </c>
    </row>
    <row r="15" spans="1:31">
      <c r="A15" s="17">
        <v>2</v>
      </c>
      <c r="B15" s="19">
        <v>0.45628472222222222</v>
      </c>
      <c r="C15" s="17">
        <v>79.400000000000006</v>
      </c>
      <c r="D15" s="17">
        <v>2.6</v>
      </c>
      <c r="E15" s="17">
        <v>3.0300000000000001E-3</v>
      </c>
      <c r="F15" s="17">
        <v>0.14699999999999999</v>
      </c>
      <c r="G15" s="17">
        <v>0.98133300000000001</v>
      </c>
      <c r="H15" s="17">
        <v>0.79665900000000001</v>
      </c>
      <c r="I15" s="17">
        <v>1.3626119999999999</v>
      </c>
      <c r="J15" s="17">
        <v>0.56595300000000004</v>
      </c>
      <c r="K15" s="17">
        <v>0.41534399999999999</v>
      </c>
      <c r="L15" s="17">
        <v>621.20000000000005</v>
      </c>
      <c r="M15" s="17">
        <v>0.16173000000000001</v>
      </c>
      <c r="N15" s="17">
        <v>2400</v>
      </c>
      <c r="O15" s="17">
        <v>0</v>
      </c>
      <c r="P15" s="17">
        <v>0</v>
      </c>
      <c r="Q15" s="17">
        <v>0.978711</v>
      </c>
      <c r="R15" s="17">
        <v>0.694824</v>
      </c>
      <c r="S15" s="17">
        <v>1.187851</v>
      </c>
      <c r="T15" s="17">
        <v>0.49302600000000002</v>
      </c>
      <c r="U15" s="17">
        <v>0.41505799999999998</v>
      </c>
      <c r="V15" s="17">
        <v>621.20000000000005</v>
      </c>
      <c r="W15" s="17">
        <v>0.17751700000000001</v>
      </c>
      <c r="X15" s="17">
        <v>833</v>
      </c>
      <c r="Y15" s="17">
        <v>0</v>
      </c>
      <c r="Z15" s="17">
        <v>0</v>
      </c>
      <c r="AA15" s="17">
        <v>0.63854999999999995</v>
      </c>
      <c r="AB15" s="17">
        <v>2.2777200000000001E-2</v>
      </c>
      <c r="AC15" s="17">
        <v>0.70605399999999996</v>
      </c>
      <c r="AD15" s="17">
        <v>0.25</v>
      </c>
      <c r="AE15" s="17">
        <v>1337</v>
      </c>
    </row>
    <row r="16" spans="1:31">
      <c r="A16" s="17">
        <v>3</v>
      </c>
      <c r="B16" s="19">
        <v>0.45634259259259258</v>
      </c>
      <c r="C16" s="17">
        <v>78.900000000000006</v>
      </c>
      <c r="D16" s="17">
        <v>2.6</v>
      </c>
      <c r="E16" s="17">
        <v>3.271E-3</v>
      </c>
      <c r="F16" s="17">
        <v>0.158</v>
      </c>
      <c r="G16" s="17">
        <v>0.98504800000000003</v>
      </c>
      <c r="H16" s="17">
        <v>0.78893800000000003</v>
      </c>
      <c r="I16" s="17">
        <v>1.3360080000000001</v>
      </c>
      <c r="J16" s="17">
        <v>0.54706900000000003</v>
      </c>
      <c r="K16" s="17">
        <v>0.40948099999999998</v>
      </c>
      <c r="L16" s="17">
        <v>631.70000000000005</v>
      </c>
      <c r="M16" s="17">
        <v>6.1419000000000001E-2</v>
      </c>
      <c r="N16" s="17">
        <v>675</v>
      </c>
      <c r="O16" s="17">
        <v>0</v>
      </c>
      <c r="P16" s="17">
        <v>0</v>
      </c>
      <c r="Q16" s="17">
        <v>0.98730300000000004</v>
      </c>
      <c r="R16" s="17">
        <v>0.66981599999999997</v>
      </c>
      <c r="S16" s="17">
        <v>1.1822870000000001</v>
      </c>
      <c r="T16" s="17">
        <v>0.51247100000000001</v>
      </c>
      <c r="U16" s="17">
        <v>0.43345699999999998</v>
      </c>
      <c r="V16" s="17">
        <v>646.29999999999995</v>
      </c>
      <c r="W16" s="17">
        <v>0.136187</v>
      </c>
      <c r="X16" s="17">
        <v>624</v>
      </c>
      <c r="Y16" s="17">
        <v>0</v>
      </c>
      <c r="Z16" s="17">
        <v>0</v>
      </c>
      <c r="AA16" s="17">
        <v>0.66685799999999995</v>
      </c>
      <c r="AB16" s="17">
        <v>6.6238900000000003E-3</v>
      </c>
      <c r="AC16" s="17">
        <v>0.673211</v>
      </c>
      <c r="AD16" s="17">
        <v>0.25</v>
      </c>
      <c r="AE16" s="17">
        <v>1314.7</v>
      </c>
    </row>
    <row r="17" spans="1:31">
      <c r="A17" s="17">
        <v>4</v>
      </c>
      <c r="B17" s="19">
        <v>0.4563888888888889</v>
      </c>
      <c r="C17" s="17">
        <v>77.8</v>
      </c>
      <c r="D17" s="17">
        <v>2.6</v>
      </c>
      <c r="E17" s="17">
        <v>3.222E-3</v>
      </c>
      <c r="F17" s="17">
        <v>0.156</v>
      </c>
      <c r="G17" s="17">
        <v>0.98109000000000002</v>
      </c>
      <c r="H17" s="17">
        <v>0.82980399999999999</v>
      </c>
      <c r="I17" s="17">
        <v>1.3673850000000001</v>
      </c>
      <c r="J17" s="17">
        <v>0.53757999999999995</v>
      </c>
      <c r="K17" s="17">
        <v>0.39314500000000002</v>
      </c>
      <c r="L17" s="17">
        <v>601.70000000000005</v>
      </c>
      <c r="M17" s="17">
        <v>0.22975499999999999</v>
      </c>
      <c r="N17" s="17">
        <v>622</v>
      </c>
      <c r="O17" s="17">
        <v>0</v>
      </c>
      <c r="P17" s="17">
        <v>0</v>
      </c>
      <c r="Q17" s="17">
        <v>0.98754600000000003</v>
      </c>
      <c r="R17" s="17">
        <v>0.72734200000000004</v>
      </c>
      <c r="S17" s="17">
        <v>1.3173779999999999</v>
      </c>
      <c r="T17" s="17">
        <v>0.590036</v>
      </c>
      <c r="U17" s="17">
        <v>0.44788699999999998</v>
      </c>
      <c r="V17" s="17">
        <v>608.20000000000005</v>
      </c>
      <c r="W17" s="17">
        <v>3.0998000000000001E-2</v>
      </c>
      <c r="X17" s="17">
        <v>585</v>
      </c>
      <c r="Y17" s="17">
        <v>0</v>
      </c>
      <c r="Z17" s="17">
        <v>0</v>
      </c>
      <c r="AA17" s="17">
        <v>0.68905700000000003</v>
      </c>
      <c r="AB17" s="17">
        <v>5.8145200000000001E-3</v>
      </c>
      <c r="AC17" s="17">
        <v>0.73077300000000001</v>
      </c>
      <c r="AD17" s="17">
        <v>0.25</v>
      </c>
      <c r="AE17" s="17">
        <v>1380.4</v>
      </c>
    </row>
    <row r="18" spans="1:31">
      <c r="A18" s="17">
        <v>5</v>
      </c>
      <c r="B18" s="19">
        <v>0.4564467592592592</v>
      </c>
      <c r="C18" s="17">
        <v>76.5</v>
      </c>
      <c r="D18" s="17">
        <v>2.6</v>
      </c>
      <c r="E18" s="17">
        <v>3.1329999999999999E-3</v>
      </c>
      <c r="F18" s="17">
        <v>0.152</v>
      </c>
      <c r="G18" s="17">
        <v>0.98045700000000002</v>
      </c>
      <c r="H18" s="17">
        <v>0.84302200000000005</v>
      </c>
      <c r="I18" s="17">
        <v>1.4425220000000001</v>
      </c>
      <c r="J18" s="17">
        <v>0.59950000000000003</v>
      </c>
      <c r="K18" s="17">
        <v>0.41559200000000002</v>
      </c>
      <c r="L18" s="17">
        <v>614.70000000000005</v>
      </c>
      <c r="M18" s="17">
        <v>0.28270600000000001</v>
      </c>
      <c r="N18" s="17">
        <v>578</v>
      </c>
      <c r="O18" s="17">
        <v>0</v>
      </c>
      <c r="P18" s="17">
        <v>0</v>
      </c>
      <c r="Q18" s="17">
        <v>0.97869200000000001</v>
      </c>
      <c r="R18" s="17">
        <v>0.66432800000000003</v>
      </c>
      <c r="S18" s="17">
        <v>1.1577109999999999</v>
      </c>
      <c r="T18" s="17">
        <v>0.49338300000000002</v>
      </c>
      <c r="U18" s="17">
        <v>0.42617100000000002</v>
      </c>
      <c r="V18" s="17">
        <v>684.4</v>
      </c>
      <c r="W18" s="17">
        <v>0.20909</v>
      </c>
      <c r="X18" s="17">
        <v>700</v>
      </c>
      <c r="Y18" s="17">
        <v>0</v>
      </c>
      <c r="Z18" s="17">
        <v>0</v>
      </c>
      <c r="AA18" s="17">
        <v>0.65564800000000001</v>
      </c>
      <c r="AB18" s="17">
        <v>5.52623E-3</v>
      </c>
      <c r="AC18" s="17">
        <v>0.66705499999999995</v>
      </c>
      <c r="AD18" s="17">
        <v>0.25</v>
      </c>
      <c r="AE18" s="17">
        <v>1351.2</v>
      </c>
    </row>
    <row r="19" spans="1:31">
      <c r="A19" s="17">
        <v>6</v>
      </c>
      <c r="B19" s="19">
        <v>0.45649305555555553</v>
      </c>
      <c r="C19" s="17">
        <v>75.599999999999994</v>
      </c>
      <c r="D19" s="17">
        <v>2.6</v>
      </c>
      <c r="E19" s="17">
        <v>3.199E-3</v>
      </c>
      <c r="F19" s="17">
        <v>0.155</v>
      </c>
      <c r="G19" s="17">
        <v>0.98159300000000005</v>
      </c>
      <c r="H19" s="17">
        <v>0.82092600000000004</v>
      </c>
      <c r="I19" s="17">
        <v>1.415025</v>
      </c>
      <c r="J19" s="17">
        <v>0.59409900000000004</v>
      </c>
      <c r="K19" s="17">
        <v>0.41985099999999997</v>
      </c>
      <c r="L19" s="17">
        <v>621.20000000000005</v>
      </c>
      <c r="M19" s="17">
        <v>0.18540999999999999</v>
      </c>
      <c r="N19" s="17">
        <v>723</v>
      </c>
      <c r="O19" s="17">
        <v>0</v>
      </c>
      <c r="P19" s="17">
        <v>0</v>
      </c>
      <c r="Q19" s="17">
        <v>0.98060099999999994</v>
      </c>
      <c r="R19" s="17">
        <v>0.68652400000000002</v>
      </c>
      <c r="S19" s="17">
        <v>1.207047</v>
      </c>
      <c r="T19" s="17">
        <v>0.52052299999999996</v>
      </c>
      <c r="U19" s="17">
        <v>0.43123699999999998</v>
      </c>
      <c r="V19" s="17">
        <v>659.3</v>
      </c>
      <c r="W19" s="17">
        <v>0.21884700000000001</v>
      </c>
      <c r="X19" s="17">
        <v>727</v>
      </c>
      <c r="Y19" s="17">
        <v>0</v>
      </c>
      <c r="Z19" s="17">
        <v>0</v>
      </c>
      <c r="AA19" s="17">
        <v>0.66344199999999998</v>
      </c>
      <c r="AB19" s="17">
        <v>6.9747899999999998E-3</v>
      </c>
      <c r="AC19" s="17">
        <v>0.69015400000000005</v>
      </c>
      <c r="AD19" s="17">
        <v>0.25</v>
      </c>
      <c r="AE19" s="17">
        <v>1337</v>
      </c>
    </row>
    <row r="20" spans="1:31">
      <c r="A20" s="17">
        <v>7</v>
      </c>
      <c r="B20" s="19">
        <v>0.45655092592592594</v>
      </c>
      <c r="C20" s="17">
        <v>74.7</v>
      </c>
      <c r="D20" s="17">
        <v>2.6</v>
      </c>
      <c r="E20" s="17">
        <v>3.1540000000000001E-3</v>
      </c>
      <c r="F20" s="17">
        <v>0.153</v>
      </c>
      <c r="G20" s="17">
        <v>0.98320600000000002</v>
      </c>
      <c r="H20" s="17">
        <v>0.78635900000000003</v>
      </c>
      <c r="I20" s="17">
        <v>1.3260510000000001</v>
      </c>
      <c r="J20" s="17">
        <v>0.53969199999999995</v>
      </c>
      <c r="K20" s="17">
        <v>0.40699200000000002</v>
      </c>
      <c r="L20" s="17">
        <v>612.20000000000005</v>
      </c>
      <c r="M20" s="17">
        <v>7.7205999999999997E-2</v>
      </c>
      <c r="N20" s="17">
        <v>704</v>
      </c>
      <c r="O20" s="17">
        <v>0</v>
      </c>
      <c r="P20" s="17">
        <v>0</v>
      </c>
      <c r="Q20" s="17">
        <v>0.97772400000000004</v>
      </c>
      <c r="R20" s="17">
        <v>0.67766499999999996</v>
      </c>
      <c r="S20" s="17">
        <v>1.1915480000000001</v>
      </c>
      <c r="T20" s="17">
        <v>0.51388299999999998</v>
      </c>
      <c r="U20" s="17">
        <v>0.43127399999999999</v>
      </c>
      <c r="V20" s="17">
        <v>642.29999999999995</v>
      </c>
      <c r="W20" s="17">
        <v>0.16173000000000001</v>
      </c>
      <c r="X20" s="17">
        <v>685</v>
      </c>
      <c r="Y20" s="17">
        <v>0</v>
      </c>
      <c r="Z20" s="17">
        <v>0</v>
      </c>
      <c r="AA20" s="17">
        <v>0.66349800000000003</v>
      </c>
      <c r="AB20" s="17">
        <v>6.6978300000000001E-3</v>
      </c>
      <c r="AC20" s="17">
        <v>0.68110700000000002</v>
      </c>
      <c r="AD20" s="17">
        <v>0.25</v>
      </c>
      <c r="AE20" s="17">
        <v>1356.6</v>
      </c>
    </row>
    <row r="21" spans="1:31">
      <c r="A21" s="17">
        <v>8</v>
      </c>
      <c r="B21" s="19">
        <v>0.4566087962962963</v>
      </c>
      <c r="C21" s="17">
        <v>73.2</v>
      </c>
      <c r="D21" s="17">
        <v>3.5</v>
      </c>
      <c r="E21" s="17">
        <v>4.4089999999999997E-3</v>
      </c>
      <c r="F21" s="17">
        <v>0.21299999999999999</v>
      </c>
      <c r="G21" s="17">
        <v>0.97956100000000002</v>
      </c>
      <c r="H21" s="17">
        <v>0.80543500000000001</v>
      </c>
      <c r="I21" s="17">
        <v>1.345208</v>
      </c>
      <c r="J21" s="17">
        <v>0.53977299999999995</v>
      </c>
      <c r="K21" s="17">
        <v>0.401256</v>
      </c>
      <c r="L21" s="17">
        <v>625.20000000000005</v>
      </c>
      <c r="M21" s="17">
        <v>0.27596399999999999</v>
      </c>
      <c r="N21" s="17">
        <v>708</v>
      </c>
      <c r="O21" s="17">
        <v>0</v>
      </c>
      <c r="P21" s="17">
        <v>0</v>
      </c>
      <c r="Q21" s="17">
        <v>0.98115699999999995</v>
      </c>
      <c r="R21" s="17">
        <v>0.69402399999999997</v>
      </c>
      <c r="S21" s="17">
        <v>1.2478480000000001</v>
      </c>
      <c r="T21" s="17">
        <v>0.55382500000000001</v>
      </c>
      <c r="U21" s="17">
        <v>0.443824</v>
      </c>
      <c r="V21" s="17">
        <v>635.79999999999995</v>
      </c>
      <c r="W21" s="17">
        <v>0.13920199999999999</v>
      </c>
      <c r="X21" s="17">
        <v>1004</v>
      </c>
      <c r="Y21" s="17">
        <v>0</v>
      </c>
      <c r="Z21" s="17">
        <v>0</v>
      </c>
      <c r="AA21" s="17">
        <v>0.68280600000000002</v>
      </c>
      <c r="AB21" s="17">
        <v>9.1421100000000002E-3</v>
      </c>
      <c r="AC21" s="17">
        <v>0.69908700000000001</v>
      </c>
      <c r="AD21" s="17">
        <v>0.25</v>
      </c>
      <c r="AE21" s="17">
        <v>1328.4</v>
      </c>
    </row>
    <row r="22" spans="1:31">
      <c r="A22" s="17">
        <v>9</v>
      </c>
      <c r="B22" s="19">
        <v>0.45665509259259257</v>
      </c>
      <c r="C22" s="17">
        <v>72.5</v>
      </c>
      <c r="D22" s="17">
        <v>3.5</v>
      </c>
      <c r="E22" s="17">
        <v>4.4850000000000003E-3</v>
      </c>
      <c r="F22" s="17">
        <v>0.217</v>
      </c>
      <c r="G22" s="17">
        <v>0.98416700000000001</v>
      </c>
      <c r="H22" s="17">
        <v>0.81859199999999999</v>
      </c>
      <c r="I22" s="17">
        <v>1.3882019999999999</v>
      </c>
      <c r="J22" s="17">
        <v>0.56960999999999995</v>
      </c>
      <c r="K22" s="17">
        <v>0.41032200000000002</v>
      </c>
      <c r="L22" s="17">
        <v>635.79999999999995</v>
      </c>
      <c r="M22" s="17">
        <v>0.13920199999999999</v>
      </c>
      <c r="N22" s="17">
        <v>585</v>
      </c>
      <c r="O22" s="17">
        <v>0</v>
      </c>
      <c r="P22" s="17">
        <v>0</v>
      </c>
      <c r="Q22" s="17">
        <v>0.98230600000000001</v>
      </c>
      <c r="R22" s="17">
        <v>0.65754500000000005</v>
      </c>
      <c r="S22" s="17">
        <v>1.1813199999999999</v>
      </c>
      <c r="T22" s="17">
        <v>0.52377499999999999</v>
      </c>
      <c r="U22" s="17">
        <v>0.44338100000000003</v>
      </c>
      <c r="V22" s="17">
        <v>673.8</v>
      </c>
      <c r="W22" s="17">
        <v>0.107628</v>
      </c>
      <c r="X22" s="17">
        <v>965</v>
      </c>
      <c r="Y22" s="17">
        <v>0</v>
      </c>
      <c r="Z22" s="17">
        <v>0</v>
      </c>
      <c r="AA22" s="17">
        <v>0.68212499999999998</v>
      </c>
      <c r="AB22" s="17">
        <v>7.6915400000000002E-3</v>
      </c>
      <c r="AC22" s="17">
        <v>0.661574</v>
      </c>
      <c r="AD22" s="17">
        <v>0.25</v>
      </c>
      <c r="AE22" s="17">
        <v>1306.4000000000001</v>
      </c>
    </row>
    <row r="23" spans="1:31">
      <c r="A23" s="17">
        <v>10</v>
      </c>
      <c r="B23" s="19">
        <v>0.45671296296296293</v>
      </c>
      <c r="C23" s="17">
        <v>71.400000000000006</v>
      </c>
      <c r="D23" s="17">
        <v>3.5</v>
      </c>
      <c r="E23" s="17">
        <v>4.1330000000000004E-3</v>
      </c>
      <c r="F23" s="17">
        <v>0.2</v>
      </c>
      <c r="G23" s="17">
        <v>0.97456699999999996</v>
      </c>
      <c r="H23" s="17">
        <v>0.86713200000000001</v>
      </c>
      <c r="I23" s="17">
        <v>1.4071819999999999</v>
      </c>
      <c r="J23" s="17">
        <v>0.54005000000000003</v>
      </c>
      <c r="K23" s="17">
        <v>0.38378099999999998</v>
      </c>
      <c r="L23" s="17">
        <v>608.20000000000005</v>
      </c>
      <c r="M23" s="17">
        <v>0.257162</v>
      </c>
      <c r="N23" s="17">
        <v>604</v>
      </c>
      <c r="O23" s="17">
        <v>0</v>
      </c>
      <c r="P23" s="17">
        <v>0</v>
      </c>
      <c r="Q23" s="17">
        <v>0.97206599999999999</v>
      </c>
      <c r="R23" s="17">
        <v>0.654308</v>
      </c>
      <c r="S23" s="17">
        <v>1.1419790000000001</v>
      </c>
      <c r="T23" s="17">
        <v>0.48767100000000002</v>
      </c>
      <c r="U23" s="17">
        <v>0.427041</v>
      </c>
      <c r="V23" s="17">
        <v>676.3</v>
      </c>
      <c r="W23" s="17">
        <v>0.151973</v>
      </c>
      <c r="X23" s="17">
        <v>547</v>
      </c>
      <c r="Y23" s="17">
        <v>0</v>
      </c>
      <c r="Z23" s="17">
        <v>0</v>
      </c>
      <c r="AA23" s="17">
        <v>0.65698500000000004</v>
      </c>
      <c r="AB23" s="17">
        <v>7.5943099999999999E-3</v>
      </c>
      <c r="AC23" s="17">
        <v>0.65801100000000001</v>
      </c>
      <c r="AD23" s="17">
        <v>0.25</v>
      </c>
      <c r="AE23" s="17">
        <v>1365.6</v>
      </c>
    </row>
    <row r="24" spans="1:31">
      <c r="A24" s="17">
        <v>11</v>
      </c>
      <c r="B24" s="19">
        <v>0.45675925925925925</v>
      </c>
      <c r="C24" s="17">
        <v>69.900000000000006</v>
      </c>
      <c r="D24" s="17">
        <v>3.5</v>
      </c>
      <c r="E24" s="17">
        <v>3.9750000000000002E-3</v>
      </c>
      <c r="F24" s="17">
        <v>0.192</v>
      </c>
      <c r="G24" s="17">
        <v>0.98101899999999997</v>
      </c>
      <c r="H24" s="17">
        <v>0.840391</v>
      </c>
      <c r="I24" s="17">
        <v>1.3950180000000001</v>
      </c>
      <c r="J24" s="17">
        <v>0.55462699999999998</v>
      </c>
      <c r="K24" s="17">
        <v>0.39757700000000001</v>
      </c>
      <c r="L24" s="17">
        <v>604.20000000000005</v>
      </c>
      <c r="M24" s="17">
        <v>0.272949</v>
      </c>
      <c r="N24" s="17">
        <v>997</v>
      </c>
      <c r="O24" s="17">
        <v>0</v>
      </c>
      <c r="P24" s="17">
        <v>0</v>
      </c>
      <c r="Q24" s="17">
        <v>0.98133899999999996</v>
      </c>
      <c r="R24" s="17">
        <v>0.66645900000000002</v>
      </c>
      <c r="S24" s="17">
        <v>1.140058</v>
      </c>
      <c r="T24" s="17">
        <v>0.47359899999999999</v>
      </c>
      <c r="U24" s="17">
        <v>0.41541699999999998</v>
      </c>
      <c r="V24" s="17">
        <v>686.8</v>
      </c>
      <c r="W24" s="17">
        <v>0.33192899999999997</v>
      </c>
      <c r="X24" s="17">
        <v>569</v>
      </c>
      <c r="Y24" s="17">
        <v>0</v>
      </c>
      <c r="Z24" s="17">
        <v>0</v>
      </c>
      <c r="AA24" s="17">
        <v>0.63910199999999995</v>
      </c>
      <c r="AB24" s="17">
        <v>1.24003E-2</v>
      </c>
      <c r="AC24" s="17">
        <v>0.67233200000000004</v>
      </c>
      <c r="AD24" s="17">
        <v>0.25</v>
      </c>
      <c r="AE24" s="17">
        <v>1374.7</v>
      </c>
    </row>
    <row r="25" spans="1:31">
      <c r="A25" s="17">
        <v>12</v>
      </c>
      <c r="B25" s="19">
        <v>0.45681712962962967</v>
      </c>
      <c r="C25" s="17">
        <v>69.400000000000006</v>
      </c>
      <c r="D25" s="17">
        <v>3.5</v>
      </c>
      <c r="E25" s="17">
        <v>4.1650000000000003E-3</v>
      </c>
      <c r="F25" s="17">
        <v>0.20200000000000001</v>
      </c>
      <c r="G25" s="17">
        <v>0.97446699999999997</v>
      </c>
      <c r="H25" s="17">
        <v>0.81794299999999998</v>
      </c>
      <c r="I25" s="17">
        <v>1.327196</v>
      </c>
      <c r="J25" s="17">
        <v>0.50925299999999996</v>
      </c>
      <c r="K25" s="17">
        <v>0.38370599999999999</v>
      </c>
      <c r="L25" s="17">
        <v>608.20000000000005</v>
      </c>
      <c r="M25" s="17">
        <v>0.33192899999999997</v>
      </c>
      <c r="N25" s="17">
        <v>456</v>
      </c>
      <c r="O25" s="17">
        <v>0</v>
      </c>
      <c r="P25" s="17">
        <v>0</v>
      </c>
      <c r="Q25" s="17">
        <v>0.98092599999999996</v>
      </c>
      <c r="R25" s="17">
        <v>0.67529600000000001</v>
      </c>
      <c r="S25" s="17">
        <v>1.183783</v>
      </c>
      <c r="T25" s="17">
        <v>0.50848700000000002</v>
      </c>
      <c r="U25" s="17">
        <v>0.42954399999999998</v>
      </c>
      <c r="V25" s="17">
        <v>631.70000000000005</v>
      </c>
      <c r="W25" s="17">
        <v>0.22975499999999999</v>
      </c>
      <c r="X25" s="17">
        <v>514</v>
      </c>
      <c r="Y25" s="17">
        <v>0</v>
      </c>
      <c r="Z25" s="17">
        <v>0</v>
      </c>
      <c r="AA25" s="17">
        <v>0.66083700000000001</v>
      </c>
      <c r="AB25" s="17">
        <v>5.7434900000000004E-3</v>
      </c>
      <c r="AC25" s="17">
        <v>0.67821600000000004</v>
      </c>
      <c r="AD25" s="17">
        <v>0.25</v>
      </c>
      <c r="AE25" s="17">
        <v>1365.6</v>
      </c>
    </row>
    <row r="26" spans="1:31">
      <c r="A26" s="17">
        <v>13</v>
      </c>
      <c r="B26" s="19">
        <v>0.45686342592592594</v>
      </c>
      <c r="C26" s="17">
        <v>68.3</v>
      </c>
      <c r="D26" s="17">
        <v>4.3</v>
      </c>
      <c r="E26" s="17">
        <v>5.5430000000000002E-3</v>
      </c>
      <c r="F26" s="17">
        <v>0.26800000000000002</v>
      </c>
      <c r="G26" s="17">
        <v>0.98951999999999996</v>
      </c>
      <c r="H26" s="17">
        <v>0.83747099999999997</v>
      </c>
      <c r="I26" s="17">
        <v>1.4178059999999999</v>
      </c>
      <c r="J26" s="17">
        <v>0.58033500000000005</v>
      </c>
      <c r="K26" s="17">
        <v>0.40931899999999999</v>
      </c>
      <c r="L26" s="17">
        <v>635.79999999999995</v>
      </c>
      <c r="M26" s="17">
        <v>0.198182</v>
      </c>
      <c r="N26" s="17">
        <v>976</v>
      </c>
      <c r="O26" s="17">
        <v>0</v>
      </c>
      <c r="P26" s="17">
        <v>0</v>
      </c>
      <c r="Q26" s="17">
        <v>0.97933800000000004</v>
      </c>
      <c r="R26" s="17">
        <v>0.65391600000000005</v>
      </c>
      <c r="S26" s="17">
        <v>1.1718519999999999</v>
      </c>
      <c r="T26" s="17">
        <v>0.51793599999999995</v>
      </c>
      <c r="U26" s="17">
        <v>0.44198100000000001</v>
      </c>
      <c r="V26" s="17">
        <v>659.3</v>
      </c>
      <c r="W26" s="17">
        <v>0.151973</v>
      </c>
      <c r="X26" s="17">
        <v>598</v>
      </c>
      <c r="Y26" s="17">
        <v>0</v>
      </c>
      <c r="Z26" s="17">
        <v>0</v>
      </c>
      <c r="AA26" s="17">
        <v>0.67997099999999999</v>
      </c>
      <c r="AB26" s="17">
        <v>1.5917799999999999E-2</v>
      </c>
      <c r="AC26" s="17">
        <v>0.66215999999999997</v>
      </c>
      <c r="AD26" s="17">
        <v>0.25</v>
      </c>
      <c r="AE26" s="17">
        <v>1306.4000000000001</v>
      </c>
    </row>
    <row r="27" spans="1:31">
      <c r="A27" s="17">
        <v>14</v>
      </c>
      <c r="B27" s="19">
        <v>0.4569212962962963</v>
      </c>
      <c r="C27" s="17">
        <v>66.7</v>
      </c>
      <c r="D27" s="17">
        <v>4.3</v>
      </c>
      <c r="E27" s="17">
        <v>5.4159999999999998E-3</v>
      </c>
      <c r="F27" s="17">
        <v>0.26200000000000001</v>
      </c>
      <c r="G27" s="17">
        <v>0.97562000000000004</v>
      </c>
      <c r="H27" s="17">
        <v>0.81383899999999998</v>
      </c>
      <c r="I27" s="17">
        <v>1.3637010000000001</v>
      </c>
      <c r="J27" s="17">
        <v>0.54986199999999996</v>
      </c>
      <c r="K27" s="17">
        <v>0.40321299999999999</v>
      </c>
      <c r="L27" s="17">
        <v>629.29999999999995</v>
      </c>
      <c r="M27" s="17">
        <v>0.14408000000000001</v>
      </c>
      <c r="N27" s="17">
        <v>848</v>
      </c>
      <c r="O27" s="17">
        <v>0</v>
      </c>
      <c r="P27" s="17">
        <v>0</v>
      </c>
      <c r="Q27" s="17">
        <v>0.97341299999999997</v>
      </c>
      <c r="R27" s="17">
        <v>0.67485099999999998</v>
      </c>
      <c r="S27" s="17">
        <v>1.1952119999999999</v>
      </c>
      <c r="T27" s="17">
        <v>0.52036099999999996</v>
      </c>
      <c r="U27" s="17">
        <v>0.43537100000000001</v>
      </c>
      <c r="V27" s="17">
        <v>631.70000000000005</v>
      </c>
      <c r="W27" s="17">
        <v>5.1663000000000001E-2</v>
      </c>
      <c r="X27" s="17">
        <v>801</v>
      </c>
      <c r="Y27" s="17">
        <v>0</v>
      </c>
      <c r="Z27" s="17">
        <v>0</v>
      </c>
      <c r="AA27" s="17">
        <v>0.66980200000000001</v>
      </c>
      <c r="AB27" s="17">
        <v>1.37211E-2</v>
      </c>
      <c r="AC27" s="17">
        <v>0.68199100000000001</v>
      </c>
      <c r="AD27" s="17">
        <v>0.25</v>
      </c>
      <c r="AE27" s="17">
        <v>1319.9</v>
      </c>
    </row>
    <row r="28" spans="1:31">
      <c r="A28" s="17">
        <v>15</v>
      </c>
      <c r="B28" s="19">
        <v>0.45696759259259262</v>
      </c>
      <c r="C28" s="17">
        <v>65.900000000000006</v>
      </c>
      <c r="D28" s="17">
        <v>4.3</v>
      </c>
      <c r="E28" s="17">
        <v>4.9249999999999997E-3</v>
      </c>
      <c r="F28" s="17">
        <v>0.23799999999999999</v>
      </c>
      <c r="G28" s="17">
        <v>0.97095200000000004</v>
      </c>
      <c r="H28" s="17">
        <v>0.81620300000000001</v>
      </c>
      <c r="I28" s="17">
        <v>1.3419080000000001</v>
      </c>
      <c r="J28" s="17">
        <v>0.52570499999999998</v>
      </c>
      <c r="K28" s="17">
        <v>0.39176</v>
      </c>
      <c r="L28" s="17">
        <v>591.20000000000005</v>
      </c>
      <c r="M28" s="17">
        <v>0.272949</v>
      </c>
      <c r="N28" s="17">
        <v>721</v>
      </c>
      <c r="O28" s="17">
        <v>0</v>
      </c>
      <c r="P28" s="17">
        <v>0</v>
      </c>
      <c r="Q28" s="17">
        <v>0.97716400000000003</v>
      </c>
      <c r="R28" s="17">
        <v>0.69574000000000003</v>
      </c>
      <c r="S28" s="17">
        <v>1.200107</v>
      </c>
      <c r="T28" s="17">
        <v>0.50436700000000001</v>
      </c>
      <c r="U28" s="17">
        <v>0.42026799999999997</v>
      </c>
      <c r="V28" s="17">
        <v>665.8</v>
      </c>
      <c r="W28" s="17">
        <v>0.25228400000000001</v>
      </c>
      <c r="X28" s="17">
        <v>805</v>
      </c>
      <c r="Y28" s="17">
        <v>0</v>
      </c>
      <c r="Z28" s="17">
        <v>0</v>
      </c>
      <c r="AA28" s="17">
        <v>0.64656599999999997</v>
      </c>
      <c r="AB28" s="17">
        <v>1.09812E-2</v>
      </c>
      <c r="AC28" s="17">
        <v>0.70127899999999999</v>
      </c>
      <c r="AD28" s="17">
        <v>0.25</v>
      </c>
      <c r="AE28" s="17">
        <v>1404.9</v>
      </c>
    </row>
    <row r="29" spans="1:31">
      <c r="A29" s="17">
        <v>16</v>
      </c>
      <c r="B29" s="19">
        <v>0.45702546296296293</v>
      </c>
      <c r="C29" s="17">
        <v>64.8</v>
      </c>
      <c r="D29" s="17">
        <v>4.3</v>
      </c>
      <c r="E29" s="17">
        <v>5.3709999999999999E-3</v>
      </c>
      <c r="F29" s="17">
        <v>0.26</v>
      </c>
      <c r="G29" s="17">
        <v>0.97984800000000005</v>
      </c>
      <c r="H29" s="17">
        <v>0.85793799999999998</v>
      </c>
      <c r="I29" s="17">
        <v>1.4412419999999999</v>
      </c>
      <c r="J29" s="17">
        <v>0.58330499999999996</v>
      </c>
      <c r="K29" s="17">
        <v>0.40472399999999997</v>
      </c>
      <c r="L29" s="17">
        <v>625.20000000000005</v>
      </c>
      <c r="M29" s="17">
        <v>0.24439</v>
      </c>
      <c r="N29" s="17">
        <v>433</v>
      </c>
      <c r="O29" s="17">
        <v>0</v>
      </c>
      <c r="P29" s="17">
        <v>0</v>
      </c>
      <c r="Q29" s="17">
        <v>0.97994999999999999</v>
      </c>
      <c r="R29" s="17">
        <v>0.67898599999999998</v>
      </c>
      <c r="S29" s="17">
        <v>1.1946060000000001</v>
      </c>
      <c r="T29" s="17">
        <v>0.51561999999999997</v>
      </c>
      <c r="U29" s="17">
        <v>0.43162299999999998</v>
      </c>
      <c r="V29" s="17">
        <v>648.79999999999995</v>
      </c>
      <c r="W29" s="17">
        <v>0.221862</v>
      </c>
      <c r="X29" s="17">
        <v>1102</v>
      </c>
      <c r="Y29" s="17">
        <v>0</v>
      </c>
      <c r="Z29" s="17">
        <v>0</v>
      </c>
      <c r="AA29" s="17">
        <v>0.66403599999999996</v>
      </c>
      <c r="AB29" s="17">
        <v>7.0066499999999997E-3</v>
      </c>
      <c r="AC29" s="17">
        <v>0.68259899999999996</v>
      </c>
      <c r="AD29" s="17">
        <v>0.25</v>
      </c>
      <c r="AE29" s="17">
        <v>1328.4</v>
      </c>
    </row>
    <row r="30" spans="1:31">
      <c r="A30" s="17">
        <v>17</v>
      </c>
      <c r="B30" s="19">
        <v>0.45707175925925925</v>
      </c>
      <c r="C30" s="17">
        <v>63.7</v>
      </c>
      <c r="D30" s="17">
        <v>5.2</v>
      </c>
      <c r="E30" s="17">
        <v>6.0699999999999999E-3</v>
      </c>
      <c r="F30" s="17">
        <v>0.29399999999999998</v>
      </c>
      <c r="G30" s="17">
        <v>0.97559799999999997</v>
      </c>
      <c r="H30" s="17">
        <v>0.84549200000000002</v>
      </c>
      <c r="I30" s="17">
        <v>1.40036</v>
      </c>
      <c r="J30" s="17">
        <v>0.55486800000000003</v>
      </c>
      <c r="K30" s="17">
        <v>0.39623199999999997</v>
      </c>
      <c r="L30" s="17">
        <v>621.20000000000005</v>
      </c>
      <c r="M30" s="17">
        <v>0.26505600000000001</v>
      </c>
      <c r="N30" s="17">
        <v>424</v>
      </c>
      <c r="O30" s="17">
        <v>0</v>
      </c>
      <c r="P30" s="17">
        <v>0</v>
      </c>
      <c r="Q30" s="17">
        <v>0.98042799999999997</v>
      </c>
      <c r="R30" s="17">
        <v>0.66788800000000004</v>
      </c>
      <c r="S30" s="17">
        <v>1.1312329999999999</v>
      </c>
      <c r="T30" s="17">
        <v>0.46334500000000001</v>
      </c>
      <c r="U30" s="17">
        <v>0.40959299999999998</v>
      </c>
      <c r="V30" s="17">
        <v>652.79999999999995</v>
      </c>
      <c r="W30" s="17">
        <v>0.26017699999999999</v>
      </c>
      <c r="X30" s="17">
        <v>624</v>
      </c>
      <c r="Y30" s="17">
        <v>0</v>
      </c>
      <c r="Z30" s="17">
        <v>0</v>
      </c>
      <c r="AA30" s="17">
        <v>0.63014300000000001</v>
      </c>
      <c r="AB30" s="17">
        <v>8.1734900000000003E-3</v>
      </c>
      <c r="AC30" s="17">
        <v>0.67167500000000002</v>
      </c>
      <c r="AD30" s="17">
        <v>0.25</v>
      </c>
      <c r="AE30" s="17">
        <v>1337</v>
      </c>
    </row>
    <row r="31" spans="1:31">
      <c r="A31" s="17">
        <v>18</v>
      </c>
      <c r="B31" s="19">
        <v>0.45712962962962966</v>
      </c>
      <c r="C31" s="17">
        <v>62.8</v>
      </c>
      <c r="D31" s="17">
        <v>5.2</v>
      </c>
      <c r="E31" s="17">
        <v>5.7999999999999996E-3</v>
      </c>
      <c r="F31" s="17">
        <v>0.28100000000000003</v>
      </c>
      <c r="G31" s="17">
        <v>0.97725200000000001</v>
      </c>
      <c r="H31" s="17">
        <v>0.87725900000000001</v>
      </c>
      <c r="I31" s="17">
        <v>1.4754130000000001</v>
      </c>
      <c r="J31" s="17">
        <v>0.59815499999999999</v>
      </c>
      <c r="K31" s="17">
        <v>0.40541500000000003</v>
      </c>
      <c r="L31" s="17">
        <v>597.70000000000005</v>
      </c>
      <c r="M31" s="17">
        <v>0.21884700000000001</v>
      </c>
      <c r="N31" s="17">
        <v>783</v>
      </c>
      <c r="O31" s="17">
        <v>0</v>
      </c>
      <c r="P31" s="17">
        <v>0</v>
      </c>
      <c r="Q31" s="17">
        <v>0.98198600000000003</v>
      </c>
      <c r="R31" s="17">
        <v>0.70699599999999996</v>
      </c>
      <c r="S31" s="17">
        <v>1.1969479999999999</v>
      </c>
      <c r="T31" s="17">
        <v>0.489952</v>
      </c>
      <c r="U31" s="17">
        <v>0.40933399999999998</v>
      </c>
      <c r="V31" s="17">
        <v>659.3</v>
      </c>
      <c r="W31" s="17">
        <v>0.30150700000000002</v>
      </c>
      <c r="X31" s="17">
        <v>371</v>
      </c>
      <c r="Y31" s="17">
        <v>0</v>
      </c>
      <c r="Z31" s="17">
        <v>0</v>
      </c>
      <c r="AA31" s="17">
        <v>0.629745</v>
      </c>
      <c r="AB31" s="17">
        <v>1.4427799999999999E-2</v>
      </c>
      <c r="AC31" s="17">
        <v>0.71406499999999995</v>
      </c>
      <c r="AD31" s="17">
        <v>0.25</v>
      </c>
      <c r="AE31" s="17">
        <v>1389.6</v>
      </c>
    </row>
    <row r="32" spans="1:31">
      <c r="A32" s="17">
        <v>19</v>
      </c>
      <c r="B32" s="19">
        <v>0.45718750000000002</v>
      </c>
      <c r="C32" s="17">
        <v>61.6</v>
      </c>
      <c r="D32" s="17">
        <v>6.1</v>
      </c>
      <c r="E32" s="17">
        <v>6.7730000000000004E-3</v>
      </c>
      <c r="F32" s="17">
        <v>0.32800000000000001</v>
      </c>
      <c r="G32" s="17">
        <v>0.97985900000000004</v>
      </c>
      <c r="H32" s="17">
        <v>0.82793099999999997</v>
      </c>
      <c r="I32" s="17">
        <v>1.395615</v>
      </c>
      <c r="J32" s="17">
        <v>0.56768399999999997</v>
      </c>
      <c r="K32" s="17">
        <v>0.40676299999999999</v>
      </c>
      <c r="L32" s="17">
        <v>618.70000000000005</v>
      </c>
      <c r="M32" s="17">
        <v>0.105765</v>
      </c>
      <c r="N32" s="17">
        <v>1416</v>
      </c>
      <c r="O32" s="17">
        <v>0</v>
      </c>
      <c r="P32" s="17">
        <v>0</v>
      </c>
      <c r="Q32" s="17">
        <v>0.97774499999999998</v>
      </c>
      <c r="R32" s="17">
        <v>0.71249099999999999</v>
      </c>
      <c r="S32" s="17">
        <v>1.19259</v>
      </c>
      <c r="T32" s="17">
        <v>0.480099</v>
      </c>
      <c r="U32" s="17">
        <v>0.40256900000000001</v>
      </c>
      <c r="V32" s="17">
        <v>625.20000000000005</v>
      </c>
      <c r="W32" s="17">
        <v>0.24439</v>
      </c>
      <c r="X32" s="17">
        <v>761</v>
      </c>
      <c r="Y32" s="17">
        <v>0</v>
      </c>
      <c r="Z32" s="17">
        <v>0</v>
      </c>
      <c r="AA32" s="17">
        <v>0.619336</v>
      </c>
      <c r="AB32" s="17">
        <v>3.0980299999999999E-2</v>
      </c>
      <c r="AC32" s="17">
        <v>0.72736500000000004</v>
      </c>
      <c r="AD32" s="17">
        <v>0.25</v>
      </c>
      <c r="AE32" s="17">
        <v>1342.4</v>
      </c>
    </row>
    <row r="33" spans="1:31">
      <c r="A33" s="17">
        <v>20</v>
      </c>
      <c r="B33" s="19">
        <v>0.45723379629629629</v>
      </c>
      <c r="C33" s="17">
        <v>60.5</v>
      </c>
      <c r="D33" s="17">
        <v>6.1</v>
      </c>
      <c r="E33" s="17">
        <v>6.718E-3</v>
      </c>
      <c r="F33" s="17">
        <v>0.32500000000000001</v>
      </c>
      <c r="G33" s="17">
        <v>0.98056600000000005</v>
      </c>
      <c r="H33" s="17">
        <v>0.78479699999999997</v>
      </c>
      <c r="I33" s="17">
        <v>1.297984</v>
      </c>
      <c r="J33" s="17">
        <v>0.51318699999999995</v>
      </c>
      <c r="K33" s="17">
        <v>0.39537299999999997</v>
      </c>
      <c r="L33" s="17">
        <v>574.1</v>
      </c>
      <c r="M33" s="17">
        <v>6.9313E-2</v>
      </c>
      <c r="N33" s="17">
        <v>688</v>
      </c>
      <c r="O33" s="17">
        <v>0</v>
      </c>
      <c r="P33" s="17">
        <v>0</v>
      </c>
      <c r="Q33" s="17">
        <v>0.97738199999999997</v>
      </c>
      <c r="R33" s="17">
        <v>0.65051099999999995</v>
      </c>
      <c r="S33" s="17">
        <v>1.1273420000000001</v>
      </c>
      <c r="T33" s="17">
        <v>0.476831</v>
      </c>
      <c r="U33" s="17">
        <v>0.42296899999999998</v>
      </c>
      <c r="V33" s="17">
        <v>673.8</v>
      </c>
      <c r="W33" s="17">
        <v>0.23463400000000001</v>
      </c>
      <c r="X33" s="17">
        <v>778</v>
      </c>
      <c r="Y33" s="17">
        <v>0</v>
      </c>
      <c r="Z33" s="17">
        <v>0</v>
      </c>
      <c r="AA33" s="17">
        <v>0.65072200000000002</v>
      </c>
      <c r="AB33" s="17">
        <v>1.42042E-2</v>
      </c>
      <c r="AC33" s="17">
        <v>0.65728399999999998</v>
      </c>
      <c r="AD33" s="17">
        <v>0.25</v>
      </c>
      <c r="AE33" s="17">
        <v>1446.6</v>
      </c>
    </row>
    <row r="34" spans="1:31">
      <c r="A34" s="17">
        <v>21</v>
      </c>
      <c r="B34" s="19">
        <v>0.45729166666666665</v>
      </c>
      <c r="C34" s="17">
        <v>59.2</v>
      </c>
      <c r="D34" s="17">
        <v>6.1</v>
      </c>
      <c r="E34" s="17">
        <v>7.2040000000000003E-3</v>
      </c>
      <c r="F34" s="17">
        <v>0.34899999999999998</v>
      </c>
      <c r="G34" s="17">
        <v>0.98049600000000003</v>
      </c>
      <c r="H34" s="17">
        <v>0.80597200000000002</v>
      </c>
      <c r="I34" s="17">
        <v>1.3394520000000001</v>
      </c>
      <c r="J34" s="17">
        <v>0.53348099999999998</v>
      </c>
      <c r="K34" s="17">
        <v>0.398283</v>
      </c>
      <c r="L34" s="17">
        <v>608.20000000000005</v>
      </c>
      <c r="M34" s="17">
        <v>0.134323</v>
      </c>
      <c r="N34" s="17">
        <v>564</v>
      </c>
      <c r="O34" s="17">
        <v>0</v>
      </c>
      <c r="P34" s="17">
        <v>0</v>
      </c>
      <c r="Q34" s="17">
        <v>0.97994999999999999</v>
      </c>
      <c r="R34" s="17">
        <v>0.70415399999999995</v>
      </c>
      <c r="S34" s="17">
        <v>1.229692</v>
      </c>
      <c r="T34" s="17">
        <v>0.52553799999999995</v>
      </c>
      <c r="U34" s="17">
        <v>0.42737399999999998</v>
      </c>
      <c r="V34" s="17">
        <v>656.8</v>
      </c>
      <c r="W34" s="17">
        <v>0.14408000000000001</v>
      </c>
      <c r="X34" s="17">
        <v>1584</v>
      </c>
      <c r="Y34" s="17">
        <v>0</v>
      </c>
      <c r="Z34" s="17">
        <v>0</v>
      </c>
      <c r="AA34" s="17">
        <v>0.65749800000000003</v>
      </c>
      <c r="AB34" s="17">
        <v>1.2368499999999999E-2</v>
      </c>
      <c r="AC34" s="17">
        <v>0.71065400000000001</v>
      </c>
      <c r="AD34" s="17">
        <v>0.25</v>
      </c>
      <c r="AE34" s="17">
        <v>1365.6</v>
      </c>
    </row>
    <row r="35" spans="1:31">
      <c r="A35" s="17">
        <v>22</v>
      </c>
      <c r="B35" s="19">
        <v>0.45733796296296297</v>
      </c>
      <c r="C35" s="17">
        <v>58.1</v>
      </c>
      <c r="D35" s="17">
        <v>7.8</v>
      </c>
      <c r="E35" s="17">
        <v>8.8780000000000005E-3</v>
      </c>
      <c r="F35" s="17">
        <v>0.43</v>
      </c>
      <c r="G35" s="17">
        <v>0.97977099999999995</v>
      </c>
      <c r="H35" s="17">
        <v>0.82502900000000001</v>
      </c>
      <c r="I35" s="17">
        <v>1.3600779999999999</v>
      </c>
      <c r="J35" s="17">
        <v>0.535049</v>
      </c>
      <c r="K35" s="17">
        <v>0.39339600000000002</v>
      </c>
      <c r="L35" s="17">
        <v>601.70000000000005</v>
      </c>
      <c r="M35" s="17">
        <v>0.19028900000000001</v>
      </c>
      <c r="N35" s="17">
        <v>546</v>
      </c>
      <c r="O35" s="17">
        <v>0</v>
      </c>
      <c r="P35" s="17">
        <v>0</v>
      </c>
      <c r="Q35" s="17">
        <v>0.98100100000000001</v>
      </c>
      <c r="R35" s="17">
        <v>0.68191199999999996</v>
      </c>
      <c r="S35" s="17">
        <v>1.16618</v>
      </c>
      <c r="T35" s="17">
        <v>0.48426799999999998</v>
      </c>
      <c r="U35" s="17">
        <v>0.41526000000000002</v>
      </c>
      <c r="V35" s="17">
        <v>680.3</v>
      </c>
      <c r="W35" s="17">
        <v>0.18540999999999999</v>
      </c>
      <c r="X35" s="17">
        <v>1066</v>
      </c>
      <c r="Y35" s="17">
        <v>0</v>
      </c>
      <c r="Z35" s="17">
        <v>0</v>
      </c>
      <c r="AA35" s="17">
        <v>0.63886200000000004</v>
      </c>
      <c r="AB35" s="17">
        <v>1.51769E-2</v>
      </c>
      <c r="AC35" s="17">
        <v>0.68926100000000001</v>
      </c>
      <c r="AD35" s="17">
        <v>0.25</v>
      </c>
      <c r="AE35" s="17">
        <v>1380.4</v>
      </c>
    </row>
    <row r="36" spans="1:31">
      <c r="A36" s="17">
        <v>23</v>
      </c>
      <c r="B36" s="19">
        <v>0.45739583333333328</v>
      </c>
      <c r="C36" s="17">
        <v>57.2</v>
      </c>
      <c r="D36" s="17">
        <v>6.9</v>
      </c>
      <c r="E36" s="17">
        <v>8.4279999999999997E-3</v>
      </c>
      <c r="F36" s="17">
        <v>0.40799999999999997</v>
      </c>
      <c r="G36" s="17">
        <v>0.979209</v>
      </c>
      <c r="H36" s="17">
        <v>0.82753200000000005</v>
      </c>
      <c r="I36" s="17">
        <v>1.372978</v>
      </c>
      <c r="J36" s="17">
        <v>0.54544599999999999</v>
      </c>
      <c r="K36" s="17">
        <v>0.39727200000000001</v>
      </c>
      <c r="L36" s="17">
        <v>618.70000000000005</v>
      </c>
      <c r="M36" s="17">
        <v>0.13920199999999999</v>
      </c>
      <c r="N36" s="17">
        <v>635</v>
      </c>
      <c r="O36" s="17">
        <v>0</v>
      </c>
      <c r="P36" s="17">
        <v>0</v>
      </c>
      <c r="Q36" s="17">
        <v>0.97872199999999998</v>
      </c>
      <c r="R36" s="17">
        <v>0.69135500000000005</v>
      </c>
      <c r="S36" s="17">
        <v>1.2165170000000001</v>
      </c>
      <c r="T36" s="17">
        <v>0.52516200000000002</v>
      </c>
      <c r="U36" s="17">
        <v>0.43169299999999999</v>
      </c>
      <c r="V36" s="17">
        <v>676.3</v>
      </c>
      <c r="W36" s="17">
        <v>0.25228400000000001</v>
      </c>
      <c r="X36" s="17">
        <v>1292</v>
      </c>
      <c r="Y36" s="17">
        <v>0</v>
      </c>
      <c r="Z36" s="17">
        <v>0</v>
      </c>
      <c r="AA36" s="17">
        <v>0.66414300000000004</v>
      </c>
      <c r="AB36" s="17">
        <v>1.6128699999999999E-2</v>
      </c>
      <c r="AC36" s="17">
        <v>0.69982599999999995</v>
      </c>
      <c r="AD36" s="17">
        <v>0.25</v>
      </c>
      <c r="AE36" s="17">
        <v>1342.4</v>
      </c>
    </row>
    <row r="37" spans="1:31">
      <c r="A37" s="17">
        <v>24</v>
      </c>
      <c r="B37" s="19">
        <v>0.4574421296296296</v>
      </c>
      <c r="C37" s="17">
        <v>55.5</v>
      </c>
      <c r="D37" s="17">
        <v>8.6999999999999993</v>
      </c>
      <c r="E37" s="17">
        <v>1.0328E-2</v>
      </c>
      <c r="F37" s="17">
        <v>0.5</v>
      </c>
      <c r="G37" s="17">
        <v>0.97394400000000003</v>
      </c>
      <c r="H37" s="17">
        <v>0.82421699999999998</v>
      </c>
      <c r="I37" s="17">
        <v>1.3454120000000001</v>
      </c>
      <c r="J37" s="17">
        <v>0.52119499999999996</v>
      </c>
      <c r="K37" s="17">
        <v>0.38738699999999998</v>
      </c>
      <c r="L37" s="17">
        <v>614.70000000000005</v>
      </c>
      <c r="M37" s="17">
        <v>0.17751700000000001</v>
      </c>
      <c r="N37" s="17">
        <v>627</v>
      </c>
      <c r="O37" s="17">
        <v>0</v>
      </c>
      <c r="P37" s="17">
        <v>0</v>
      </c>
      <c r="Q37" s="17">
        <v>0.98289099999999996</v>
      </c>
      <c r="R37" s="17">
        <v>0.69891700000000001</v>
      </c>
      <c r="S37" s="17">
        <v>1.2209159999999999</v>
      </c>
      <c r="T37" s="17">
        <v>0.52199899999999999</v>
      </c>
      <c r="U37" s="17">
        <v>0.42754700000000001</v>
      </c>
      <c r="V37" s="17">
        <v>676.3</v>
      </c>
      <c r="W37" s="17">
        <v>0.33006600000000003</v>
      </c>
      <c r="X37" s="17">
        <v>941</v>
      </c>
      <c r="Y37" s="17">
        <v>0</v>
      </c>
      <c r="Z37" s="17">
        <v>0</v>
      </c>
      <c r="AA37" s="17">
        <v>0.65776400000000002</v>
      </c>
      <c r="AB37" s="17">
        <v>1.96905E-2</v>
      </c>
      <c r="AC37" s="17">
        <v>0.70919600000000005</v>
      </c>
      <c r="AD37" s="17">
        <v>0.25</v>
      </c>
      <c r="AE37" s="17">
        <v>1351.2</v>
      </c>
    </row>
    <row r="38" spans="1:31">
      <c r="A38" s="17">
        <v>25</v>
      </c>
      <c r="B38" s="19">
        <v>0.45750000000000002</v>
      </c>
      <c r="C38" s="17">
        <v>54.6</v>
      </c>
      <c r="D38" s="17">
        <v>8.6999999999999993</v>
      </c>
      <c r="E38" s="17">
        <v>1.0808999999999999E-2</v>
      </c>
      <c r="F38" s="17">
        <v>0.52300000000000002</v>
      </c>
      <c r="G38" s="17">
        <v>0.98168200000000005</v>
      </c>
      <c r="H38" s="17">
        <v>0.82267999999999997</v>
      </c>
      <c r="I38" s="17">
        <v>1.4181859999999999</v>
      </c>
      <c r="J38" s="17">
        <v>0.59550599999999998</v>
      </c>
      <c r="K38" s="17">
        <v>0.41990699999999997</v>
      </c>
      <c r="L38" s="17">
        <v>621.20000000000005</v>
      </c>
      <c r="M38" s="17">
        <v>0.22674</v>
      </c>
      <c r="N38" s="17">
        <v>620</v>
      </c>
      <c r="O38" s="17">
        <v>0</v>
      </c>
      <c r="P38" s="17">
        <v>0</v>
      </c>
      <c r="Q38" s="17">
        <v>0.98025200000000001</v>
      </c>
      <c r="R38" s="17">
        <v>0.66363399999999995</v>
      </c>
      <c r="S38" s="17">
        <v>1.190901</v>
      </c>
      <c r="T38" s="17">
        <v>0.52726700000000004</v>
      </c>
      <c r="U38" s="17">
        <v>0.44274599999999997</v>
      </c>
      <c r="V38" s="17">
        <v>690.9</v>
      </c>
      <c r="W38" s="17">
        <v>0.20305999999999999</v>
      </c>
      <c r="X38" s="17">
        <v>1246</v>
      </c>
      <c r="Y38" s="17">
        <v>0</v>
      </c>
      <c r="Z38" s="17">
        <v>0</v>
      </c>
      <c r="AA38" s="17">
        <v>0.68114799999999998</v>
      </c>
      <c r="AB38" s="17">
        <v>1.9666900000000001E-2</v>
      </c>
      <c r="AC38" s="17">
        <v>0.67400400000000005</v>
      </c>
      <c r="AD38" s="17">
        <v>0.25</v>
      </c>
      <c r="AE38" s="17">
        <v>1337</v>
      </c>
    </row>
    <row r="39" spans="1:31">
      <c r="A39" s="17">
        <v>26</v>
      </c>
      <c r="B39" s="19">
        <v>0.45754629629629634</v>
      </c>
      <c r="C39" s="17">
        <v>53.9</v>
      </c>
      <c r="D39" s="17">
        <v>8.6999999999999993</v>
      </c>
      <c r="E39" s="17">
        <v>1.0553E-2</v>
      </c>
      <c r="F39" s="17">
        <v>0.51100000000000001</v>
      </c>
      <c r="G39" s="17">
        <v>0.98260700000000001</v>
      </c>
      <c r="H39" s="17">
        <v>0.86327500000000001</v>
      </c>
      <c r="I39" s="17">
        <v>1.4377409999999999</v>
      </c>
      <c r="J39" s="17">
        <v>0.57446600000000003</v>
      </c>
      <c r="K39" s="17">
        <v>0.39956199999999997</v>
      </c>
      <c r="L39" s="17">
        <v>593.70000000000005</v>
      </c>
      <c r="M39" s="17">
        <v>9.7871E-2</v>
      </c>
      <c r="N39" s="17">
        <v>510</v>
      </c>
      <c r="O39" s="17">
        <v>0</v>
      </c>
      <c r="P39" s="17">
        <v>0</v>
      </c>
      <c r="Q39" s="17">
        <v>0.97453100000000004</v>
      </c>
      <c r="R39" s="17">
        <v>0.63097999999999999</v>
      </c>
      <c r="S39" s="17">
        <v>1.148107</v>
      </c>
      <c r="T39" s="17">
        <v>0.517127</v>
      </c>
      <c r="U39" s="17">
        <v>0.45041700000000001</v>
      </c>
      <c r="V39" s="17">
        <v>656.8</v>
      </c>
      <c r="W39" s="17">
        <v>7.7205999999999997E-2</v>
      </c>
      <c r="X39" s="17">
        <v>1226</v>
      </c>
      <c r="Y39" s="17">
        <v>0</v>
      </c>
      <c r="Z39" s="17">
        <v>0</v>
      </c>
      <c r="AA39" s="17">
        <v>0.69294999999999995</v>
      </c>
      <c r="AB39" s="17">
        <v>1.5538099999999999E-2</v>
      </c>
      <c r="AC39" s="17">
        <v>0.639015</v>
      </c>
      <c r="AD39" s="17">
        <v>0.25</v>
      </c>
      <c r="AE39" s="17">
        <v>1399.1</v>
      </c>
    </row>
    <row r="40" spans="1:31">
      <c r="A40" s="17">
        <v>27</v>
      </c>
      <c r="B40" s="19">
        <v>0.45760416666666665</v>
      </c>
      <c r="C40" s="17">
        <v>52.1</v>
      </c>
      <c r="D40" s="17">
        <v>9.5</v>
      </c>
      <c r="E40" s="17">
        <v>1.2071E-2</v>
      </c>
      <c r="F40" s="17">
        <v>0.58399999999999996</v>
      </c>
      <c r="G40" s="17">
        <v>0.97691399999999995</v>
      </c>
      <c r="H40" s="17">
        <v>0.83368100000000001</v>
      </c>
      <c r="I40" s="17">
        <v>1.3635360000000001</v>
      </c>
      <c r="J40" s="17">
        <v>0.52985400000000005</v>
      </c>
      <c r="K40" s="17">
        <v>0.38858900000000002</v>
      </c>
      <c r="L40" s="17">
        <v>642.29999999999995</v>
      </c>
      <c r="M40" s="17">
        <v>0.13920199999999999</v>
      </c>
      <c r="N40" s="17">
        <v>813</v>
      </c>
      <c r="O40" s="17">
        <v>0</v>
      </c>
      <c r="P40" s="17">
        <v>0</v>
      </c>
      <c r="Q40" s="17">
        <v>0.97983399999999998</v>
      </c>
      <c r="R40" s="17">
        <v>0.66591299999999998</v>
      </c>
      <c r="S40" s="17">
        <v>1.186922</v>
      </c>
      <c r="T40" s="17">
        <v>0.52100900000000006</v>
      </c>
      <c r="U40" s="17">
        <v>0.43895800000000001</v>
      </c>
      <c r="V40" s="17">
        <v>631.70000000000005</v>
      </c>
      <c r="W40" s="17">
        <v>0.134323</v>
      </c>
      <c r="X40" s="17">
        <v>515</v>
      </c>
      <c r="Y40" s="17">
        <v>0</v>
      </c>
      <c r="Z40" s="17">
        <v>0</v>
      </c>
      <c r="AA40" s="17">
        <v>0.67532000000000003</v>
      </c>
      <c r="AB40" s="17">
        <v>2.9045899999999999E-2</v>
      </c>
      <c r="AC40" s="17">
        <v>0.68104600000000004</v>
      </c>
      <c r="AD40" s="17">
        <v>0.25</v>
      </c>
      <c r="AE40" s="17">
        <v>1293.2</v>
      </c>
    </row>
    <row r="41" spans="1:31">
      <c r="A41" s="17">
        <v>28</v>
      </c>
      <c r="B41" s="19">
        <v>0.45765046296296297</v>
      </c>
      <c r="C41" s="17">
        <v>51.4</v>
      </c>
      <c r="D41" s="17">
        <v>10.4</v>
      </c>
      <c r="E41" s="17">
        <v>1.1998999999999999E-2</v>
      </c>
      <c r="F41" s="17">
        <v>0.58099999999999996</v>
      </c>
      <c r="G41" s="17">
        <v>0.97533099999999995</v>
      </c>
      <c r="H41" s="17">
        <v>0.81564000000000003</v>
      </c>
      <c r="I41" s="17">
        <v>1.332813</v>
      </c>
      <c r="J41" s="17">
        <v>0.51717299999999999</v>
      </c>
      <c r="K41" s="17">
        <v>0.38803100000000001</v>
      </c>
      <c r="L41" s="17">
        <v>584.70000000000005</v>
      </c>
      <c r="M41" s="17">
        <v>0.257162</v>
      </c>
      <c r="N41" s="17">
        <v>473</v>
      </c>
      <c r="O41" s="17">
        <v>0</v>
      </c>
      <c r="P41" s="17">
        <v>0</v>
      </c>
      <c r="Q41" s="17">
        <v>0.98463599999999996</v>
      </c>
      <c r="R41" s="17">
        <v>0.65922499999999995</v>
      </c>
      <c r="S41" s="17">
        <v>1.1646719999999999</v>
      </c>
      <c r="T41" s="17">
        <v>0.50544699999999998</v>
      </c>
      <c r="U41" s="17">
        <v>0.43398199999999998</v>
      </c>
      <c r="V41" s="17">
        <v>604.20000000000005</v>
      </c>
      <c r="W41" s="17">
        <v>0.13130800000000001</v>
      </c>
      <c r="X41" s="17">
        <v>901</v>
      </c>
      <c r="Y41" s="17">
        <v>0</v>
      </c>
      <c r="Z41" s="17">
        <v>0</v>
      </c>
      <c r="AA41" s="17">
        <v>0.66766499999999995</v>
      </c>
      <c r="AB41" s="17">
        <v>1.7003299999999999E-2</v>
      </c>
      <c r="AC41" s="17">
        <v>0.66781900000000005</v>
      </c>
      <c r="AD41" s="17">
        <v>0.25</v>
      </c>
      <c r="AE41" s="17">
        <v>1420.6</v>
      </c>
    </row>
    <row r="42" spans="1:31">
      <c r="A42" s="17">
        <v>29</v>
      </c>
      <c r="B42" s="19">
        <v>0.45770833333333333</v>
      </c>
      <c r="C42" s="17">
        <v>50.4</v>
      </c>
      <c r="D42" s="17">
        <v>9.5</v>
      </c>
      <c r="E42" s="17">
        <v>1.1641E-2</v>
      </c>
      <c r="F42" s="17">
        <v>0.56299999999999994</v>
      </c>
      <c r="G42" s="17">
        <v>0.98508399999999996</v>
      </c>
      <c r="H42" s="17">
        <v>0.87227299999999997</v>
      </c>
      <c r="I42" s="17">
        <v>1.455721</v>
      </c>
      <c r="J42" s="17">
        <v>0.58344799999999997</v>
      </c>
      <c r="K42" s="17">
        <v>0.40079700000000001</v>
      </c>
      <c r="L42" s="17">
        <v>625.20000000000005</v>
      </c>
      <c r="M42" s="17">
        <v>0.268071</v>
      </c>
      <c r="N42" s="17">
        <v>536</v>
      </c>
      <c r="O42" s="17">
        <v>0</v>
      </c>
      <c r="P42" s="17">
        <v>0</v>
      </c>
      <c r="Q42" s="17">
        <v>0.97225499999999998</v>
      </c>
      <c r="R42" s="17">
        <v>0.660134</v>
      </c>
      <c r="S42" s="17">
        <v>1.158812</v>
      </c>
      <c r="T42" s="17">
        <v>0.49867800000000001</v>
      </c>
      <c r="U42" s="17">
        <v>0.430336</v>
      </c>
      <c r="V42" s="17">
        <v>665.8</v>
      </c>
      <c r="W42" s="17">
        <v>4.3769000000000002E-2</v>
      </c>
      <c r="X42" s="17">
        <v>906</v>
      </c>
      <c r="Y42" s="17">
        <v>0</v>
      </c>
      <c r="Z42" s="17">
        <v>0</v>
      </c>
      <c r="AA42" s="17">
        <v>0.66205499999999995</v>
      </c>
      <c r="AB42" s="17">
        <v>1.88411E-2</v>
      </c>
      <c r="AC42" s="17">
        <v>0.66952900000000004</v>
      </c>
      <c r="AD42" s="17">
        <v>0.25</v>
      </c>
      <c r="AE42" s="17">
        <v>1328.4</v>
      </c>
    </row>
    <row r="43" spans="1:31">
      <c r="A43" s="17">
        <v>30</v>
      </c>
      <c r="B43" s="19">
        <v>0.45776620370370374</v>
      </c>
      <c r="C43" s="17">
        <v>48.8</v>
      </c>
      <c r="D43" s="17">
        <v>11.3</v>
      </c>
      <c r="E43" s="17">
        <v>1.3679E-2</v>
      </c>
      <c r="F43" s="17">
        <v>0.66200000000000003</v>
      </c>
      <c r="G43" s="17">
        <v>0.97174199999999999</v>
      </c>
      <c r="H43" s="17">
        <v>0.80383199999999999</v>
      </c>
      <c r="I43" s="17">
        <v>1.338614</v>
      </c>
      <c r="J43" s="17">
        <v>0.53478300000000001</v>
      </c>
      <c r="K43" s="17">
        <v>0.399505</v>
      </c>
      <c r="L43" s="17">
        <v>629.29999999999995</v>
      </c>
      <c r="M43" s="17">
        <v>0.19028900000000001</v>
      </c>
      <c r="N43" s="17">
        <v>507</v>
      </c>
      <c r="O43" s="17">
        <v>0</v>
      </c>
      <c r="P43" s="17">
        <v>0</v>
      </c>
      <c r="Q43" s="17">
        <v>0.98453599999999997</v>
      </c>
      <c r="R43" s="17">
        <v>0.70381499999999997</v>
      </c>
      <c r="S43" s="17">
        <v>1.226456</v>
      </c>
      <c r="T43" s="17">
        <v>0.52264200000000005</v>
      </c>
      <c r="U43" s="17">
        <v>0.42614000000000002</v>
      </c>
      <c r="V43" s="17">
        <v>642.29999999999995</v>
      </c>
      <c r="W43" s="17">
        <v>0.22975499999999999</v>
      </c>
      <c r="X43" s="17">
        <v>768</v>
      </c>
      <c r="Y43" s="17">
        <v>0</v>
      </c>
      <c r="Z43" s="17">
        <v>0</v>
      </c>
      <c r="AA43" s="17">
        <v>0.65559900000000004</v>
      </c>
      <c r="AB43" s="17">
        <v>2.1152399999999998E-2</v>
      </c>
      <c r="AC43" s="17">
        <v>0.71487000000000001</v>
      </c>
      <c r="AD43" s="17">
        <v>0.25</v>
      </c>
      <c r="AE43" s="17">
        <v>1319.9</v>
      </c>
    </row>
    <row r="44" spans="1:31">
      <c r="A44" s="17">
        <v>31</v>
      </c>
      <c r="B44" s="19">
        <v>0.45781250000000001</v>
      </c>
      <c r="C44" s="17">
        <v>47.9</v>
      </c>
      <c r="D44" s="17">
        <v>11.3</v>
      </c>
      <c r="E44" s="17">
        <v>1.3691999999999999E-2</v>
      </c>
      <c r="F44" s="17">
        <v>0.66300000000000003</v>
      </c>
      <c r="G44" s="17">
        <v>0.97369899999999998</v>
      </c>
      <c r="H44" s="17">
        <v>0.80595600000000001</v>
      </c>
      <c r="I44" s="17">
        <v>1.3261000000000001</v>
      </c>
      <c r="J44" s="17">
        <v>0.52014400000000005</v>
      </c>
      <c r="K44" s="17">
        <v>0.39223599999999997</v>
      </c>
      <c r="L44" s="17">
        <v>621.20000000000005</v>
      </c>
      <c r="M44" s="17">
        <v>0.13920199999999999</v>
      </c>
      <c r="N44" s="17">
        <v>548</v>
      </c>
      <c r="O44" s="17">
        <v>0</v>
      </c>
      <c r="P44" s="17">
        <v>0</v>
      </c>
      <c r="Q44" s="17">
        <v>0.97778699999999996</v>
      </c>
      <c r="R44" s="17">
        <v>0.70632399999999995</v>
      </c>
      <c r="S44" s="17">
        <v>1.245009</v>
      </c>
      <c r="T44" s="17">
        <v>0.53868499999999997</v>
      </c>
      <c r="U44" s="17">
        <v>0.43267600000000001</v>
      </c>
      <c r="V44" s="17">
        <v>648.79999999999995</v>
      </c>
      <c r="W44" s="17">
        <v>0.151973</v>
      </c>
      <c r="X44" s="17">
        <v>641</v>
      </c>
      <c r="Y44" s="17">
        <v>0</v>
      </c>
      <c r="Z44" s="17">
        <v>0</v>
      </c>
      <c r="AA44" s="17">
        <v>0.665655</v>
      </c>
      <c r="AB44" s="17">
        <v>2.2530700000000001E-2</v>
      </c>
      <c r="AC44" s="17">
        <v>0.71846100000000002</v>
      </c>
      <c r="AD44" s="17">
        <v>0.25</v>
      </c>
      <c r="AE44" s="17">
        <v>1337</v>
      </c>
    </row>
    <row r="45" spans="1:31">
      <c r="A45" s="17">
        <v>32</v>
      </c>
      <c r="B45" s="19">
        <v>0.45787037037037037</v>
      </c>
      <c r="C45" s="17">
        <v>47</v>
      </c>
      <c r="D45" s="17">
        <v>12.1</v>
      </c>
      <c r="E45" s="17">
        <v>1.3662000000000001E-2</v>
      </c>
      <c r="F45" s="17">
        <v>0.66100000000000003</v>
      </c>
      <c r="G45" s="17">
        <v>0.98076200000000002</v>
      </c>
      <c r="H45" s="17">
        <v>0.86499800000000004</v>
      </c>
      <c r="I45" s="17">
        <v>1.4304840000000001</v>
      </c>
      <c r="J45" s="17">
        <v>0.56548600000000004</v>
      </c>
      <c r="K45" s="17">
        <v>0.39531100000000002</v>
      </c>
      <c r="L45" s="17">
        <v>563.6</v>
      </c>
      <c r="M45" s="17">
        <v>6.1419000000000001E-2</v>
      </c>
      <c r="N45" s="17">
        <v>1340</v>
      </c>
      <c r="O45" s="17">
        <v>0</v>
      </c>
      <c r="P45" s="17">
        <v>0</v>
      </c>
      <c r="Q45" s="17">
        <v>0.98282199999999997</v>
      </c>
      <c r="R45" s="17">
        <v>0.72330300000000003</v>
      </c>
      <c r="S45" s="17">
        <v>1.328857</v>
      </c>
      <c r="T45" s="17">
        <v>0.60555400000000004</v>
      </c>
      <c r="U45" s="17">
        <v>0.45569500000000002</v>
      </c>
      <c r="V45" s="17">
        <v>665.8</v>
      </c>
      <c r="W45" s="17">
        <v>0.15498799999999999</v>
      </c>
      <c r="X45" s="17">
        <v>970</v>
      </c>
      <c r="Y45" s="17">
        <v>0</v>
      </c>
      <c r="Z45" s="17">
        <v>0</v>
      </c>
      <c r="AA45" s="17">
        <v>0.70106999999999997</v>
      </c>
      <c r="AB45" s="17">
        <v>5.2212300000000003E-2</v>
      </c>
      <c r="AC45" s="17">
        <v>0.75492099999999995</v>
      </c>
      <c r="AD45" s="17">
        <v>0.25</v>
      </c>
      <c r="AE45" s="17">
        <v>1473.6</v>
      </c>
    </row>
    <row r="46" spans="1:31">
      <c r="A46" s="17">
        <v>33</v>
      </c>
      <c r="B46" s="19">
        <v>0.45791666666666669</v>
      </c>
      <c r="C46" s="17">
        <v>45.7</v>
      </c>
      <c r="D46" s="17">
        <v>13</v>
      </c>
      <c r="E46" s="17">
        <v>1.4116999999999999E-2</v>
      </c>
      <c r="F46" s="17">
        <v>0.68300000000000005</v>
      </c>
      <c r="G46" s="17">
        <v>0.979572</v>
      </c>
      <c r="H46" s="17">
        <v>0.86685500000000004</v>
      </c>
      <c r="I46" s="17">
        <v>1.430542</v>
      </c>
      <c r="J46" s="17">
        <v>0.56368600000000002</v>
      </c>
      <c r="K46" s="17">
        <v>0.39403700000000003</v>
      </c>
      <c r="L46" s="17">
        <v>584.70000000000005</v>
      </c>
      <c r="M46" s="17">
        <v>0.164745</v>
      </c>
      <c r="N46" s="17">
        <v>715</v>
      </c>
      <c r="O46" s="17">
        <v>0</v>
      </c>
      <c r="P46" s="17">
        <v>0</v>
      </c>
      <c r="Q46" s="17">
        <v>0.97604000000000002</v>
      </c>
      <c r="R46" s="17">
        <v>0.69899900000000004</v>
      </c>
      <c r="S46" s="17">
        <v>1.194143</v>
      </c>
      <c r="T46" s="17">
        <v>0.49514399999999997</v>
      </c>
      <c r="U46" s="17">
        <v>0.41464400000000001</v>
      </c>
      <c r="V46" s="17">
        <v>656.8</v>
      </c>
      <c r="W46" s="17">
        <v>0.27596399999999999</v>
      </c>
      <c r="X46" s="17">
        <v>1386</v>
      </c>
      <c r="Y46" s="17">
        <v>0</v>
      </c>
      <c r="Z46" s="17">
        <v>0</v>
      </c>
      <c r="AA46" s="17">
        <v>0.63791399999999998</v>
      </c>
      <c r="AB46" s="17">
        <v>3.1626300000000003E-2</v>
      </c>
      <c r="AC46" s="17">
        <v>0.71465800000000002</v>
      </c>
      <c r="AD46" s="17">
        <v>0.25</v>
      </c>
      <c r="AE46" s="17">
        <v>1420.6</v>
      </c>
    </row>
    <row r="47" spans="1:31">
      <c r="A47" s="17">
        <v>34</v>
      </c>
      <c r="B47" s="19">
        <v>0.457974537037037</v>
      </c>
      <c r="C47" s="17">
        <v>44.3</v>
      </c>
      <c r="D47" s="17">
        <v>13.9</v>
      </c>
      <c r="E47" s="17">
        <v>1.5990999999999998E-2</v>
      </c>
      <c r="F47" s="17">
        <v>0.77400000000000002</v>
      </c>
      <c r="G47" s="17">
        <v>0.97145000000000004</v>
      </c>
      <c r="H47" s="17">
        <v>0.869448</v>
      </c>
      <c r="I47" s="17">
        <v>1.3872899999999999</v>
      </c>
      <c r="J47" s="17">
        <v>0.51784200000000002</v>
      </c>
      <c r="K47" s="17">
        <v>0.373276</v>
      </c>
      <c r="L47" s="17">
        <v>604.20000000000005</v>
      </c>
      <c r="M47" s="17">
        <v>0.24740500000000001</v>
      </c>
      <c r="N47" s="17">
        <v>569</v>
      </c>
      <c r="O47" s="17">
        <v>0</v>
      </c>
      <c r="P47" s="17">
        <v>0</v>
      </c>
      <c r="Q47" s="17">
        <v>0.98407999999999995</v>
      </c>
      <c r="R47" s="17">
        <v>0.66833799999999999</v>
      </c>
      <c r="S47" s="17">
        <v>1.161243</v>
      </c>
      <c r="T47" s="17">
        <v>0.49290499999999998</v>
      </c>
      <c r="U47" s="17">
        <v>0.42446299999999998</v>
      </c>
      <c r="V47" s="17">
        <v>642.29999999999995</v>
      </c>
      <c r="W47" s="17">
        <v>0.210954</v>
      </c>
      <c r="X47" s="17">
        <v>621</v>
      </c>
      <c r="Y47" s="17">
        <v>0</v>
      </c>
      <c r="Z47" s="17">
        <v>0</v>
      </c>
      <c r="AA47" s="17">
        <v>0.65302000000000004</v>
      </c>
      <c r="AB47" s="17">
        <v>2.7847299999999998E-2</v>
      </c>
      <c r="AC47" s="17">
        <v>0.682064</v>
      </c>
      <c r="AD47" s="17">
        <v>0.25</v>
      </c>
      <c r="AE47" s="17">
        <v>1374.7</v>
      </c>
    </row>
    <row r="48" spans="1:31">
      <c r="A48" s="17">
        <v>35</v>
      </c>
      <c r="B48" s="19">
        <v>0.45803240740740742</v>
      </c>
      <c r="C48" s="17">
        <v>43.2</v>
      </c>
      <c r="D48" s="17">
        <v>13.9</v>
      </c>
      <c r="E48" s="17">
        <v>1.6376000000000002E-2</v>
      </c>
      <c r="F48" s="17">
        <v>0.79200000000000004</v>
      </c>
      <c r="G48" s="17">
        <v>0.97855599999999998</v>
      </c>
      <c r="H48" s="17">
        <v>0.84865999999999997</v>
      </c>
      <c r="I48" s="17">
        <v>1.406952</v>
      </c>
      <c r="J48" s="17">
        <v>0.55829300000000004</v>
      </c>
      <c r="K48" s="17">
        <v>0.39681</v>
      </c>
      <c r="L48" s="17">
        <v>580.70000000000005</v>
      </c>
      <c r="M48" s="17">
        <v>7.3179999999999999E-3</v>
      </c>
      <c r="N48" s="17">
        <v>530</v>
      </c>
      <c r="O48" s="17">
        <v>0</v>
      </c>
      <c r="P48" s="17">
        <v>0</v>
      </c>
      <c r="Q48" s="17">
        <v>0.97013400000000005</v>
      </c>
      <c r="R48" s="17">
        <v>0.63250700000000004</v>
      </c>
      <c r="S48" s="17">
        <v>1.1520889999999999</v>
      </c>
      <c r="T48" s="17">
        <v>0.51958199999999999</v>
      </c>
      <c r="U48" s="17">
        <v>0.45099099999999998</v>
      </c>
      <c r="V48" s="17">
        <v>656.8</v>
      </c>
      <c r="W48" s="17">
        <v>0.134323</v>
      </c>
      <c r="X48" s="17">
        <v>460</v>
      </c>
      <c r="Y48" s="17">
        <v>0</v>
      </c>
      <c r="Z48" s="17">
        <v>0</v>
      </c>
      <c r="AA48" s="17">
        <v>0.69383300000000003</v>
      </c>
      <c r="AB48" s="17">
        <v>2.5016500000000001E-2</v>
      </c>
      <c r="AC48" s="17">
        <v>0.645505</v>
      </c>
      <c r="AD48" s="17">
        <v>0.25</v>
      </c>
      <c r="AE48" s="17">
        <v>1430.4</v>
      </c>
    </row>
    <row r="49" spans="1:31">
      <c r="A49" s="17">
        <v>36</v>
      </c>
      <c r="B49" s="19">
        <v>0.45807870370370374</v>
      </c>
      <c r="C49" s="17">
        <v>42.1</v>
      </c>
      <c r="D49" s="17">
        <v>15.6</v>
      </c>
      <c r="E49" s="17">
        <v>1.755E-2</v>
      </c>
      <c r="F49" s="17">
        <v>0.84899999999999998</v>
      </c>
      <c r="G49" s="17">
        <v>0.97557099999999997</v>
      </c>
      <c r="H49" s="17">
        <v>0.85611800000000005</v>
      </c>
      <c r="I49" s="17">
        <v>1.397518</v>
      </c>
      <c r="J49" s="17">
        <v>0.54139999999999999</v>
      </c>
      <c r="K49" s="17">
        <v>0.387401</v>
      </c>
      <c r="L49" s="17">
        <v>612.20000000000005</v>
      </c>
      <c r="M49" s="17">
        <v>0.164745</v>
      </c>
      <c r="N49" s="17">
        <v>800</v>
      </c>
      <c r="O49" s="17">
        <v>0</v>
      </c>
      <c r="P49" s="17">
        <v>0</v>
      </c>
      <c r="Q49" s="17">
        <v>0.98260899999999995</v>
      </c>
      <c r="R49" s="17">
        <v>0.68393099999999996</v>
      </c>
      <c r="S49" s="17">
        <v>1.1701429999999999</v>
      </c>
      <c r="T49" s="17">
        <v>0.486211</v>
      </c>
      <c r="U49" s="17">
        <v>0.41551500000000002</v>
      </c>
      <c r="V49" s="17">
        <v>663.3</v>
      </c>
      <c r="W49" s="17">
        <v>0.26017699999999999</v>
      </c>
      <c r="X49" s="17">
        <v>980</v>
      </c>
      <c r="Y49" s="17">
        <v>0</v>
      </c>
      <c r="Z49" s="17">
        <v>0</v>
      </c>
      <c r="AA49" s="17">
        <v>0.63925299999999996</v>
      </c>
      <c r="AB49" s="17">
        <v>4.3937700000000003E-2</v>
      </c>
      <c r="AC49" s="17">
        <v>0.70529399999999998</v>
      </c>
      <c r="AD49" s="17">
        <v>0.25</v>
      </c>
      <c r="AE49" s="17">
        <v>1356.6</v>
      </c>
    </row>
    <row r="50" spans="1:31">
      <c r="A50" s="17">
        <v>37</v>
      </c>
      <c r="B50" s="19">
        <v>0.4581365740740741</v>
      </c>
      <c r="C50" s="17">
        <v>40.6</v>
      </c>
      <c r="D50" s="17">
        <v>16.399999999999999</v>
      </c>
      <c r="E50" s="17">
        <v>1.8533999999999998E-2</v>
      </c>
      <c r="F50" s="17">
        <v>0.89700000000000002</v>
      </c>
      <c r="G50" s="17">
        <v>0.97681499999999999</v>
      </c>
      <c r="H50" s="17">
        <v>0.85957399999999995</v>
      </c>
      <c r="I50" s="17">
        <v>1.399195</v>
      </c>
      <c r="J50" s="17">
        <v>0.53962100000000002</v>
      </c>
      <c r="K50" s="17">
        <v>0.38566499999999998</v>
      </c>
      <c r="L50" s="17">
        <v>587.20000000000005</v>
      </c>
      <c r="M50" s="17">
        <v>2.4390000000000002E-3</v>
      </c>
      <c r="N50" s="17">
        <v>744</v>
      </c>
      <c r="O50" s="17">
        <v>0</v>
      </c>
      <c r="P50" s="17">
        <v>0</v>
      </c>
      <c r="Q50" s="17">
        <v>0.98006700000000002</v>
      </c>
      <c r="R50" s="17">
        <v>0.66976899999999995</v>
      </c>
      <c r="S50" s="17">
        <v>1.1798979999999999</v>
      </c>
      <c r="T50" s="17">
        <v>0.51012900000000005</v>
      </c>
      <c r="U50" s="17">
        <v>0.43235000000000001</v>
      </c>
      <c r="V50" s="17">
        <v>669.8</v>
      </c>
      <c r="W50" s="17">
        <v>0.141065</v>
      </c>
      <c r="X50" s="17">
        <v>702</v>
      </c>
      <c r="Y50" s="17">
        <v>0</v>
      </c>
      <c r="Z50" s="17">
        <v>0</v>
      </c>
      <c r="AA50" s="17">
        <v>0.66515400000000002</v>
      </c>
      <c r="AB50" s="17">
        <v>4.1435199999999998E-2</v>
      </c>
      <c r="AC50" s="17">
        <v>0.69090700000000005</v>
      </c>
      <c r="AD50" s="17">
        <v>0.25</v>
      </c>
      <c r="AE50" s="17">
        <v>1414.6</v>
      </c>
    </row>
    <row r="51" spans="1:31">
      <c r="A51" s="17">
        <v>38</v>
      </c>
      <c r="B51" s="19">
        <v>0.45818287037037037</v>
      </c>
      <c r="C51" s="17">
        <v>39.700000000000003</v>
      </c>
      <c r="D51" s="17">
        <v>16.399999999999999</v>
      </c>
      <c r="E51" s="17">
        <v>1.9935999999999999E-2</v>
      </c>
      <c r="F51" s="17">
        <v>0.96499999999999997</v>
      </c>
      <c r="G51" s="17">
        <v>0.98091300000000003</v>
      </c>
      <c r="H51" s="17">
        <v>0.89180700000000002</v>
      </c>
      <c r="I51" s="17">
        <v>1.4701360000000001</v>
      </c>
      <c r="J51" s="17">
        <v>0.57832899999999998</v>
      </c>
      <c r="K51" s="17">
        <v>0.39338499999999998</v>
      </c>
      <c r="L51" s="17">
        <v>625.20000000000005</v>
      </c>
      <c r="M51" s="17">
        <v>0.193304</v>
      </c>
      <c r="N51" s="17">
        <v>585</v>
      </c>
      <c r="O51" s="17">
        <v>0</v>
      </c>
      <c r="P51" s="17">
        <v>0</v>
      </c>
      <c r="Q51" s="17">
        <v>0.98122200000000004</v>
      </c>
      <c r="R51" s="17">
        <v>0.68792500000000001</v>
      </c>
      <c r="S51" s="17">
        <v>1.2149719999999999</v>
      </c>
      <c r="T51" s="17">
        <v>0.52704700000000004</v>
      </c>
      <c r="U51" s="17">
        <v>0.43379400000000001</v>
      </c>
      <c r="V51" s="17">
        <v>652.79999999999995</v>
      </c>
      <c r="W51" s="17">
        <v>8.2085000000000005E-2</v>
      </c>
      <c r="X51" s="17">
        <v>593</v>
      </c>
      <c r="Y51" s="17">
        <v>0</v>
      </c>
      <c r="Z51" s="17">
        <v>0</v>
      </c>
      <c r="AA51" s="17">
        <v>0.66737500000000005</v>
      </c>
      <c r="AB51" s="17">
        <v>3.4966299999999999E-2</v>
      </c>
      <c r="AC51" s="17">
        <v>0.70635300000000001</v>
      </c>
      <c r="AD51" s="17">
        <v>0.25</v>
      </c>
      <c r="AE51" s="17">
        <v>1328.4</v>
      </c>
    </row>
    <row r="52" spans="1:31">
      <c r="A52" s="17">
        <v>39</v>
      </c>
      <c r="B52" s="19">
        <v>0.45824074074074073</v>
      </c>
      <c r="C52" s="17">
        <v>38.6</v>
      </c>
      <c r="D52" s="17">
        <v>17.3</v>
      </c>
      <c r="E52" s="17">
        <v>1.9798E-2</v>
      </c>
      <c r="F52" s="17">
        <v>0.95799999999999996</v>
      </c>
      <c r="G52" s="17">
        <v>0.98021800000000003</v>
      </c>
      <c r="H52" s="17">
        <v>0.83667000000000002</v>
      </c>
      <c r="I52" s="17">
        <v>1.3652420000000001</v>
      </c>
      <c r="J52" s="17">
        <v>0.52857200000000004</v>
      </c>
      <c r="K52" s="17">
        <v>0.38716299999999998</v>
      </c>
      <c r="L52" s="17">
        <v>621.20000000000005</v>
      </c>
      <c r="M52" s="17">
        <v>2.4390000000000002E-3</v>
      </c>
      <c r="N52" s="17">
        <v>539</v>
      </c>
      <c r="O52" s="17">
        <v>0</v>
      </c>
      <c r="P52" s="17">
        <v>0</v>
      </c>
      <c r="Q52" s="17">
        <v>0.98092500000000005</v>
      </c>
      <c r="R52" s="17">
        <v>0.72881700000000005</v>
      </c>
      <c r="S52" s="17">
        <v>1.2381489999999999</v>
      </c>
      <c r="T52" s="17">
        <v>0.50933200000000001</v>
      </c>
      <c r="U52" s="17">
        <v>0.41136600000000001</v>
      </c>
      <c r="V52" s="17">
        <v>639.79999999999995</v>
      </c>
      <c r="W52" s="17">
        <v>0.215832</v>
      </c>
      <c r="X52" s="17">
        <v>553</v>
      </c>
      <c r="Y52" s="17">
        <v>0</v>
      </c>
      <c r="Z52" s="17">
        <v>0</v>
      </c>
      <c r="AA52" s="17">
        <v>0.63287000000000004</v>
      </c>
      <c r="AB52" s="17">
        <v>3.3704499999999998E-2</v>
      </c>
      <c r="AC52" s="17">
        <v>0.74598399999999998</v>
      </c>
      <c r="AD52" s="17">
        <v>0.25</v>
      </c>
      <c r="AE52" s="17">
        <v>1337</v>
      </c>
    </row>
    <row r="53" spans="1:31">
      <c r="A53" s="17">
        <v>40</v>
      </c>
      <c r="B53" s="19">
        <v>0.45828703703703705</v>
      </c>
      <c r="C53" s="17">
        <v>37</v>
      </c>
      <c r="D53" s="17">
        <v>19</v>
      </c>
      <c r="E53" s="17">
        <v>1.985E-2</v>
      </c>
      <c r="F53" s="17">
        <v>0.96099999999999997</v>
      </c>
      <c r="G53" s="17">
        <v>0.98076600000000003</v>
      </c>
      <c r="H53" s="17">
        <v>0.90280700000000003</v>
      </c>
      <c r="I53" s="17">
        <v>1.4746999999999999</v>
      </c>
      <c r="J53" s="17">
        <v>0.57189299999999998</v>
      </c>
      <c r="K53" s="17">
        <v>0.38780300000000001</v>
      </c>
      <c r="L53" s="17">
        <v>553.1</v>
      </c>
      <c r="M53" s="17">
        <v>2.4390000000000002E-3</v>
      </c>
      <c r="N53" s="17">
        <v>542</v>
      </c>
      <c r="O53" s="17">
        <v>0</v>
      </c>
      <c r="P53" s="17">
        <v>0</v>
      </c>
      <c r="Q53" s="17">
        <v>0.98058100000000004</v>
      </c>
      <c r="R53" s="17">
        <v>0.68848799999999999</v>
      </c>
      <c r="S53" s="17">
        <v>1.188957</v>
      </c>
      <c r="T53" s="17">
        <v>0.50046900000000005</v>
      </c>
      <c r="U53" s="17">
        <v>0.420931</v>
      </c>
      <c r="V53" s="17">
        <v>593.70000000000005</v>
      </c>
      <c r="W53" s="17">
        <v>0.164745</v>
      </c>
      <c r="X53" s="17">
        <v>622</v>
      </c>
      <c r="Y53" s="17">
        <v>0</v>
      </c>
      <c r="Z53" s="17">
        <v>0</v>
      </c>
      <c r="AA53" s="17">
        <v>0.64758599999999999</v>
      </c>
      <c r="AB53" s="17">
        <v>3.32562E-2</v>
      </c>
      <c r="AC53" s="17">
        <v>0.70513199999999998</v>
      </c>
      <c r="AD53" s="17">
        <v>0.25</v>
      </c>
      <c r="AE53" s="17">
        <v>1501.7</v>
      </c>
    </row>
    <row r="54" spans="1:31">
      <c r="A54" s="17">
        <v>41</v>
      </c>
      <c r="B54" s="19">
        <v>0.45834490740740735</v>
      </c>
      <c r="C54" s="17">
        <v>36.1</v>
      </c>
      <c r="D54" s="17">
        <v>19</v>
      </c>
      <c r="E54" s="17">
        <v>2.0014000000000001E-2</v>
      </c>
      <c r="F54" s="17">
        <v>0.96799999999999997</v>
      </c>
      <c r="G54" s="17">
        <v>0.97822200000000004</v>
      </c>
      <c r="H54" s="17">
        <v>0.86826000000000003</v>
      </c>
      <c r="I54" s="17">
        <v>1.3823669999999999</v>
      </c>
      <c r="J54" s="17">
        <v>0.51410599999999995</v>
      </c>
      <c r="K54" s="17">
        <v>0.37190299999999998</v>
      </c>
      <c r="L54" s="17">
        <v>557.1</v>
      </c>
      <c r="M54" s="17">
        <v>1.0333E-2</v>
      </c>
      <c r="N54" s="17">
        <v>815</v>
      </c>
      <c r="O54" s="17">
        <v>0</v>
      </c>
      <c r="P54" s="17">
        <v>0</v>
      </c>
      <c r="Q54" s="17">
        <v>0.980217</v>
      </c>
      <c r="R54" s="17">
        <v>0.74377000000000004</v>
      </c>
      <c r="S54" s="17">
        <v>1.3015129999999999</v>
      </c>
      <c r="T54" s="17">
        <v>0.55774299999999999</v>
      </c>
      <c r="U54" s="17">
        <v>0.42853400000000003</v>
      </c>
      <c r="V54" s="17">
        <v>612.20000000000005</v>
      </c>
      <c r="W54" s="17">
        <v>0.118536</v>
      </c>
      <c r="X54" s="17">
        <v>713</v>
      </c>
      <c r="Y54" s="17">
        <v>0</v>
      </c>
      <c r="Z54" s="17">
        <v>0</v>
      </c>
      <c r="AA54" s="17">
        <v>0.65928399999999998</v>
      </c>
      <c r="AB54" s="17">
        <v>4.9482400000000003E-2</v>
      </c>
      <c r="AC54" s="17">
        <v>0.77136800000000005</v>
      </c>
      <c r="AD54" s="17">
        <v>0.25</v>
      </c>
      <c r="AE54" s="17">
        <v>1490.8</v>
      </c>
    </row>
    <row r="55" spans="1:31">
      <c r="A55" s="17">
        <v>42</v>
      </c>
      <c r="B55" s="19">
        <v>0.45839120370370368</v>
      </c>
      <c r="C55" s="17">
        <v>34.799999999999997</v>
      </c>
      <c r="D55" s="17">
        <v>20.8</v>
      </c>
      <c r="E55" s="17">
        <v>2.1513999999999998E-2</v>
      </c>
      <c r="F55" s="17">
        <v>1.0409999999999999</v>
      </c>
      <c r="G55" s="17">
        <v>0.98046999999999995</v>
      </c>
      <c r="H55" s="17">
        <v>0.88381500000000002</v>
      </c>
      <c r="I55" s="17">
        <v>1.4233819999999999</v>
      </c>
      <c r="J55" s="17">
        <v>0.53956700000000002</v>
      </c>
      <c r="K55" s="17">
        <v>0.37907400000000002</v>
      </c>
      <c r="L55" s="17">
        <v>576.6</v>
      </c>
      <c r="M55" s="17">
        <v>2.4390000000000002E-3</v>
      </c>
      <c r="N55" s="17">
        <v>1284</v>
      </c>
      <c r="O55" s="17">
        <v>0</v>
      </c>
      <c r="P55" s="17">
        <v>0</v>
      </c>
      <c r="Q55" s="17">
        <v>0.974908</v>
      </c>
      <c r="R55" s="17">
        <v>0.68395700000000004</v>
      </c>
      <c r="S55" s="17">
        <v>1.1868270000000001</v>
      </c>
      <c r="T55" s="17">
        <v>0.50287000000000004</v>
      </c>
      <c r="U55" s="17">
        <v>0.423709</v>
      </c>
      <c r="V55" s="17">
        <v>659.3</v>
      </c>
      <c r="W55" s="17">
        <v>0.13130800000000001</v>
      </c>
      <c r="X55" s="17">
        <v>685</v>
      </c>
      <c r="Y55" s="17">
        <v>0</v>
      </c>
      <c r="Z55" s="17">
        <v>0</v>
      </c>
      <c r="AA55" s="17">
        <v>0.65186100000000002</v>
      </c>
      <c r="AB55" s="17">
        <v>8.4746500000000002E-2</v>
      </c>
      <c r="AC55" s="17">
        <v>0.72657400000000005</v>
      </c>
      <c r="AD55" s="17">
        <v>0.25</v>
      </c>
      <c r="AE55" s="17">
        <v>1440.4</v>
      </c>
    </row>
    <row r="56" spans="1:31">
      <c r="A56" s="17">
        <v>43</v>
      </c>
      <c r="B56" s="19">
        <v>0.45844907407407409</v>
      </c>
      <c r="C56" s="17">
        <v>33.299999999999997</v>
      </c>
      <c r="D56" s="17">
        <v>22.5</v>
      </c>
      <c r="E56" s="17">
        <v>2.2435E-2</v>
      </c>
      <c r="F56" s="17">
        <v>1.0860000000000001</v>
      </c>
      <c r="G56" s="17">
        <v>0.98791300000000004</v>
      </c>
      <c r="H56" s="17">
        <v>0.94635000000000002</v>
      </c>
      <c r="I56" s="17">
        <v>1.5053909999999999</v>
      </c>
      <c r="J56" s="17">
        <v>0.55904100000000001</v>
      </c>
      <c r="K56" s="17">
        <v>0.37135899999999999</v>
      </c>
      <c r="L56" s="17">
        <v>525.5</v>
      </c>
      <c r="M56" s="17">
        <v>2.4390000000000002E-3</v>
      </c>
      <c r="N56" s="17">
        <v>944</v>
      </c>
      <c r="O56" s="17">
        <v>0</v>
      </c>
      <c r="P56" s="17">
        <v>0</v>
      </c>
      <c r="Q56" s="17">
        <v>0.98310399999999998</v>
      </c>
      <c r="R56" s="17">
        <v>0.73460300000000001</v>
      </c>
      <c r="S56" s="17">
        <v>1.3050679999999999</v>
      </c>
      <c r="T56" s="17">
        <v>0.570465</v>
      </c>
      <c r="U56" s="17">
        <v>0.43711499999999998</v>
      </c>
      <c r="V56" s="17">
        <v>646.29999999999995</v>
      </c>
      <c r="W56" s="17">
        <v>8.5099999999999995E-2</v>
      </c>
      <c r="X56" s="17">
        <v>844</v>
      </c>
      <c r="Y56" s="17">
        <v>0</v>
      </c>
      <c r="Z56" s="17">
        <v>0</v>
      </c>
      <c r="AA56" s="17">
        <v>0.672485</v>
      </c>
      <c r="AB56" s="17">
        <v>6.30135E-2</v>
      </c>
      <c r="AC56" s="17">
        <v>0.77054999999999996</v>
      </c>
      <c r="AD56" s="17">
        <v>0.25</v>
      </c>
      <c r="AE56" s="17">
        <v>1580.4</v>
      </c>
    </row>
    <row r="57" spans="1:31">
      <c r="A57" s="17">
        <v>44</v>
      </c>
      <c r="B57" s="19">
        <v>0.45850694444444445</v>
      </c>
      <c r="C57" s="17">
        <v>32.4</v>
      </c>
      <c r="D57" s="17">
        <v>22.5</v>
      </c>
      <c r="E57" s="17">
        <v>2.2682999999999998E-2</v>
      </c>
      <c r="F57" s="17">
        <v>1.0980000000000001</v>
      </c>
      <c r="G57" s="17">
        <v>0.972051</v>
      </c>
      <c r="H57" s="17">
        <v>0.90058800000000006</v>
      </c>
      <c r="I57" s="17">
        <v>1.4043129999999999</v>
      </c>
      <c r="J57" s="17">
        <v>0.50372499999999998</v>
      </c>
      <c r="K57" s="17">
        <v>0.35869899999999999</v>
      </c>
      <c r="L57" s="17">
        <v>546.6</v>
      </c>
      <c r="M57" s="17">
        <v>3.5875999999999998E-2</v>
      </c>
      <c r="N57" s="17">
        <v>925</v>
      </c>
      <c r="O57" s="17">
        <v>0</v>
      </c>
      <c r="P57" s="17">
        <v>0</v>
      </c>
      <c r="Q57" s="17">
        <v>0.98025799999999996</v>
      </c>
      <c r="R57" s="17">
        <v>0.688106</v>
      </c>
      <c r="S57" s="17">
        <v>1.197559</v>
      </c>
      <c r="T57" s="17">
        <v>0.50945300000000004</v>
      </c>
      <c r="U57" s="17">
        <v>0.42541000000000001</v>
      </c>
      <c r="V57" s="17">
        <v>629.29999999999995</v>
      </c>
      <c r="W57" s="17">
        <v>1.8225999999999999E-2</v>
      </c>
      <c r="X57" s="17">
        <v>599</v>
      </c>
      <c r="Y57" s="17">
        <v>0</v>
      </c>
      <c r="Z57" s="17">
        <v>0</v>
      </c>
      <c r="AA57" s="17">
        <v>0.65447699999999998</v>
      </c>
      <c r="AB57" s="17">
        <v>6.4086799999999999E-2</v>
      </c>
      <c r="AC57" s="17">
        <v>0.72075500000000003</v>
      </c>
      <c r="AD57" s="17">
        <v>0.25</v>
      </c>
      <c r="AE57" s="17">
        <v>1519.5</v>
      </c>
    </row>
    <row r="58" spans="1:31">
      <c r="A58" s="17">
        <v>45</v>
      </c>
      <c r="B58" s="19">
        <v>0.45855324074074072</v>
      </c>
      <c r="C58" s="17">
        <v>31.1</v>
      </c>
      <c r="D58" s="17">
        <v>25.1</v>
      </c>
      <c r="E58" s="17">
        <v>2.6263999999999999E-2</v>
      </c>
      <c r="F58" s="17">
        <v>1.2709999999999999</v>
      </c>
      <c r="G58" s="17">
        <v>0.974518</v>
      </c>
      <c r="H58" s="17">
        <v>0.905443</v>
      </c>
      <c r="I58" s="17">
        <v>1.4352229999999999</v>
      </c>
      <c r="J58" s="17">
        <v>0.52978000000000003</v>
      </c>
      <c r="K58" s="17">
        <v>0.36912699999999998</v>
      </c>
      <c r="L58" s="17">
        <v>576.6</v>
      </c>
      <c r="M58" s="17">
        <v>2.4390000000000002E-3</v>
      </c>
      <c r="N58" s="17">
        <v>829</v>
      </c>
      <c r="O58" s="17">
        <v>0</v>
      </c>
      <c r="P58" s="17">
        <v>0</v>
      </c>
      <c r="Q58" s="17">
        <v>0.98002100000000003</v>
      </c>
      <c r="R58" s="17">
        <v>0.69425499999999996</v>
      </c>
      <c r="S58" s="17">
        <v>1.1972130000000001</v>
      </c>
      <c r="T58" s="17">
        <v>0.50295800000000002</v>
      </c>
      <c r="U58" s="17">
        <v>0.42010700000000001</v>
      </c>
      <c r="V58" s="17">
        <v>621.20000000000005</v>
      </c>
      <c r="W58" s="17">
        <v>2.4390000000000002E-3</v>
      </c>
      <c r="X58" s="17">
        <v>814</v>
      </c>
      <c r="Y58" s="17">
        <v>0</v>
      </c>
      <c r="Z58" s="17">
        <v>0</v>
      </c>
      <c r="AA58" s="17">
        <v>0.64631899999999998</v>
      </c>
      <c r="AB58" s="17">
        <v>6.7404199999999997E-2</v>
      </c>
      <c r="AC58" s="17">
        <v>0.72815700000000005</v>
      </c>
      <c r="AD58" s="17">
        <v>0.25</v>
      </c>
      <c r="AE58" s="17">
        <v>1440.4</v>
      </c>
    </row>
    <row r="59" spans="1:31">
      <c r="A59" s="17">
        <v>46</v>
      </c>
      <c r="B59" s="19">
        <v>0.45861111111111108</v>
      </c>
      <c r="C59" s="17">
        <v>30.1</v>
      </c>
      <c r="D59" s="17">
        <v>26</v>
      </c>
      <c r="E59" s="17">
        <v>2.6688E-2</v>
      </c>
      <c r="F59" s="17">
        <v>1.2909999999999999</v>
      </c>
      <c r="G59" s="17">
        <v>0.97780400000000001</v>
      </c>
      <c r="H59" s="17">
        <v>0.91403999999999996</v>
      </c>
      <c r="I59" s="17">
        <v>1.390455</v>
      </c>
      <c r="J59" s="17">
        <v>0.47641499999999998</v>
      </c>
      <c r="K59" s="17">
        <v>0.34263300000000002</v>
      </c>
      <c r="L59" s="17">
        <v>591.20000000000005</v>
      </c>
      <c r="M59" s="17">
        <v>8.5099999999999995E-2</v>
      </c>
      <c r="N59" s="17">
        <v>699</v>
      </c>
      <c r="O59" s="17">
        <v>0</v>
      </c>
      <c r="P59" s="17">
        <v>0</v>
      </c>
      <c r="Q59" s="17">
        <v>0.97625399999999996</v>
      </c>
      <c r="R59" s="17">
        <v>0.74411400000000005</v>
      </c>
      <c r="S59" s="17">
        <v>1.239384</v>
      </c>
      <c r="T59" s="17">
        <v>0.49526999999999999</v>
      </c>
      <c r="U59" s="17">
        <v>0.39961000000000002</v>
      </c>
      <c r="V59" s="17">
        <v>549.1</v>
      </c>
      <c r="W59" s="17">
        <v>2.4390000000000002E-3</v>
      </c>
      <c r="X59" s="17">
        <v>638</v>
      </c>
      <c r="Y59" s="17">
        <v>0</v>
      </c>
      <c r="Z59" s="17">
        <v>0</v>
      </c>
      <c r="AA59" s="17">
        <v>0.61478500000000003</v>
      </c>
      <c r="AB59" s="17">
        <v>6.0659299999999999E-2</v>
      </c>
      <c r="AC59" s="17">
        <v>0.77415599999999996</v>
      </c>
      <c r="AD59" s="17">
        <v>0.25</v>
      </c>
      <c r="AE59" s="17">
        <v>1404.9</v>
      </c>
    </row>
    <row r="60" spans="1:31">
      <c r="A60" s="17">
        <v>47</v>
      </c>
      <c r="B60" s="19">
        <v>0.4586574074074074</v>
      </c>
      <c r="C60" s="17">
        <v>29</v>
      </c>
      <c r="D60" s="17">
        <v>27.7</v>
      </c>
      <c r="E60" s="17">
        <v>2.6468999999999999E-2</v>
      </c>
      <c r="F60" s="17">
        <v>1.2809999999999999</v>
      </c>
      <c r="G60" s="17">
        <v>0.96714</v>
      </c>
      <c r="H60" s="17">
        <v>0.91121099999999999</v>
      </c>
      <c r="I60" s="17">
        <v>1.396776</v>
      </c>
      <c r="J60" s="17">
        <v>0.48556500000000002</v>
      </c>
      <c r="K60" s="17">
        <v>0.34763300000000003</v>
      </c>
      <c r="L60" s="17">
        <v>536.1</v>
      </c>
      <c r="M60" s="17">
        <v>2.4390000000000002E-3</v>
      </c>
      <c r="N60" s="17">
        <v>1078</v>
      </c>
      <c r="O60" s="17">
        <v>0</v>
      </c>
      <c r="P60" s="17">
        <v>0</v>
      </c>
      <c r="Q60" s="17">
        <v>0.97096400000000005</v>
      </c>
      <c r="R60" s="17">
        <v>0.73285900000000004</v>
      </c>
      <c r="S60" s="17">
        <v>1.267879</v>
      </c>
      <c r="T60" s="17">
        <v>0.53502000000000005</v>
      </c>
      <c r="U60" s="17">
        <v>0.42198000000000002</v>
      </c>
      <c r="V60" s="17">
        <v>631.70000000000005</v>
      </c>
      <c r="W60" s="17">
        <v>1.5211000000000001E-2</v>
      </c>
      <c r="X60" s="17">
        <v>450</v>
      </c>
      <c r="Y60" s="17">
        <v>0</v>
      </c>
      <c r="Z60" s="17">
        <v>0</v>
      </c>
      <c r="AA60" s="17">
        <v>0.6492</v>
      </c>
      <c r="AB60" s="17">
        <v>8.7865399999999996E-2</v>
      </c>
      <c r="AC60" s="17">
        <v>0.77986900000000003</v>
      </c>
      <c r="AD60" s="17">
        <v>0.25</v>
      </c>
      <c r="AE60" s="17">
        <v>1549.4</v>
      </c>
    </row>
    <row r="61" spans="1:31">
      <c r="A61" s="17">
        <v>48</v>
      </c>
      <c r="B61" s="19">
        <v>0.45871527777777782</v>
      </c>
      <c r="C61" s="17">
        <v>27.1</v>
      </c>
      <c r="D61" s="17">
        <v>32</v>
      </c>
      <c r="E61" s="17">
        <v>3.1741999999999999E-2</v>
      </c>
      <c r="F61" s="17">
        <v>1.536</v>
      </c>
      <c r="G61" s="17">
        <v>0.97029900000000002</v>
      </c>
      <c r="H61" s="17">
        <v>0.90978300000000001</v>
      </c>
      <c r="I61" s="17">
        <v>1.412752</v>
      </c>
      <c r="J61" s="17">
        <v>0.502969</v>
      </c>
      <c r="K61" s="17">
        <v>0.35602099999999998</v>
      </c>
      <c r="L61" s="17">
        <v>549.1</v>
      </c>
      <c r="M61" s="17">
        <v>2.4390000000000002E-3</v>
      </c>
      <c r="N61" s="17">
        <v>808</v>
      </c>
      <c r="O61" s="17">
        <v>0</v>
      </c>
      <c r="P61" s="17">
        <v>0</v>
      </c>
      <c r="Q61" s="17">
        <v>0.980437</v>
      </c>
      <c r="R61" s="17">
        <v>0.72962700000000003</v>
      </c>
      <c r="S61" s="17">
        <v>1.2647470000000001</v>
      </c>
      <c r="T61" s="17">
        <v>0.53512000000000004</v>
      </c>
      <c r="U61" s="17">
        <v>0.42310500000000001</v>
      </c>
      <c r="V61" s="17">
        <v>601.70000000000005</v>
      </c>
      <c r="W61" s="17">
        <v>2.4390000000000002E-3</v>
      </c>
      <c r="X61" s="17">
        <v>1298</v>
      </c>
      <c r="Y61" s="17">
        <v>0</v>
      </c>
      <c r="Z61" s="17">
        <v>0</v>
      </c>
      <c r="AA61" s="17">
        <v>0.65093000000000001</v>
      </c>
      <c r="AB61" s="17">
        <v>7.8822699999999996E-2</v>
      </c>
      <c r="AC61" s="17">
        <v>0.77180700000000002</v>
      </c>
      <c r="AD61" s="17">
        <v>0.25</v>
      </c>
      <c r="AE61" s="17">
        <v>1512.7</v>
      </c>
    </row>
    <row r="62" spans="1:31">
      <c r="A62" s="17">
        <v>49</v>
      </c>
      <c r="B62" s="19">
        <v>0.45876157407407409</v>
      </c>
      <c r="C62" s="17">
        <v>26.4</v>
      </c>
      <c r="D62" s="17">
        <v>32.9</v>
      </c>
      <c r="E62" s="17">
        <v>3.2443E-2</v>
      </c>
      <c r="F62" s="17">
        <v>1.57</v>
      </c>
      <c r="G62" s="17">
        <v>0.970113</v>
      </c>
      <c r="H62" s="17">
        <v>0.91953399999999996</v>
      </c>
      <c r="I62" s="17">
        <v>1.4159550000000001</v>
      </c>
      <c r="J62" s="17">
        <v>0.496421</v>
      </c>
      <c r="K62" s="17">
        <v>0.35059099999999999</v>
      </c>
      <c r="L62" s="17">
        <v>540.1</v>
      </c>
      <c r="M62" s="17">
        <v>2.4390000000000002E-3</v>
      </c>
      <c r="N62" s="17">
        <v>456</v>
      </c>
      <c r="O62" s="17">
        <v>0</v>
      </c>
      <c r="P62" s="17">
        <v>0</v>
      </c>
      <c r="Q62" s="17">
        <v>0.98280800000000001</v>
      </c>
      <c r="R62" s="17">
        <v>0.73251299999999997</v>
      </c>
      <c r="S62" s="17">
        <v>1.249126</v>
      </c>
      <c r="T62" s="17">
        <v>0.51661299999999999</v>
      </c>
      <c r="U62" s="17">
        <v>0.41358</v>
      </c>
      <c r="V62" s="17">
        <v>587.20000000000005</v>
      </c>
      <c r="W62" s="17">
        <v>1.8225999999999999E-2</v>
      </c>
      <c r="X62" s="17">
        <v>583</v>
      </c>
      <c r="Y62" s="17">
        <v>0</v>
      </c>
      <c r="Z62" s="17">
        <v>0</v>
      </c>
      <c r="AA62" s="17">
        <v>0.63627599999999995</v>
      </c>
      <c r="AB62" s="17">
        <v>4.6550099999999997E-2</v>
      </c>
      <c r="AC62" s="17">
        <v>0.75656100000000004</v>
      </c>
      <c r="AD62" s="17">
        <v>0.25</v>
      </c>
      <c r="AE62" s="17">
        <v>1537.8</v>
      </c>
    </row>
    <row r="63" spans="1:31">
      <c r="A63" s="17">
        <v>50</v>
      </c>
      <c r="B63" s="19">
        <v>0.45881944444444445</v>
      </c>
      <c r="C63" s="17">
        <v>25</v>
      </c>
      <c r="D63" s="17">
        <v>36.4</v>
      </c>
      <c r="E63" s="17">
        <v>3.1912999999999997E-2</v>
      </c>
      <c r="F63" s="17">
        <v>1.544</v>
      </c>
      <c r="G63" s="17">
        <v>0.967472</v>
      </c>
      <c r="H63" s="17">
        <v>0.912524</v>
      </c>
      <c r="I63" s="17">
        <v>1.343391</v>
      </c>
      <c r="J63" s="17">
        <v>0.430867</v>
      </c>
      <c r="K63" s="17">
        <v>0.32073099999999999</v>
      </c>
      <c r="L63" s="17">
        <v>485</v>
      </c>
      <c r="M63" s="17">
        <v>2.4390000000000002E-3</v>
      </c>
      <c r="N63" s="17">
        <v>541</v>
      </c>
      <c r="O63" s="17">
        <v>0</v>
      </c>
      <c r="P63" s="17">
        <v>0</v>
      </c>
      <c r="Q63" s="17">
        <v>0.97658699999999998</v>
      </c>
      <c r="R63" s="17">
        <v>0.70139499999999999</v>
      </c>
      <c r="S63" s="17">
        <v>1.1954610000000001</v>
      </c>
      <c r="T63" s="17">
        <v>0.49406600000000001</v>
      </c>
      <c r="U63" s="17">
        <v>0.41328500000000001</v>
      </c>
      <c r="V63" s="17">
        <v>597.70000000000005</v>
      </c>
      <c r="W63" s="17">
        <v>0.164745</v>
      </c>
      <c r="X63" s="17">
        <v>1384</v>
      </c>
      <c r="Y63" s="17">
        <v>0</v>
      </c>
      <c r="Z63" s="17">
        <v>0</v>
      </c>
      <c r="AA63" s="17">
        <v>0.63582300000000003</v>
      </c>
      <c r="AB63" s="17">
        <v>5.4339400000000003E-2</v>
      </c>
      <c r="AC63" s="17">
        <v>0.72824299999999997</v>
      </c>
      <c r="AD63" s="17">
        <v>0.25</v>
      </c>
      <c r="AE63" s="17">
        <v>1712.6</v>
      </c>
    </row>
    <row r="64" spans="1:31">
      <c r="A64" s="17">
        <v>51</v>
      </c>
      <c r="B64" s="19">
        <v>0.45886574074074077</v>
      </c>
      <c r="C64" s="17">
        <v>23.3</v>
      </c>
      <c r="D64" s="17">
        <v>41.6</v>
      </c>
      <c r="E64" s="17">
        <v>3.5902999999999997E-2</v>
      </c>
      <c r="F64" s="17">
        <v>1.7370000000000001</v>
      </c>
      <c r="G64" s="17">
        <v>0.97337099999999999</v>
      </c>
      <c r="H64" s="17">
        <v>0.93626699999999996</v>
      </c>
      <c r="I64" s="17">
        <v>1.4098839999999999</v>
      </c>
      <c r="J64" s="17">
        <v>0.47361700000000001</v>
      </c>
      <c r="K64" s="17">
        <v>0.335926</v>
      </c>
      <c r="L64" s="17">
        <v>512.5</v>
      </c>
      <c r="M64" s="17">
        <v>1.0333E-2</v>
      </c>
      <c r="N64" s="17">
        <v>830</v>
      </c>
      <c r="O64" s="17">
        <v>0</v>
      </c>
      <c r="P64" s="17">
        <v>0</v>
      </c>
      <c r="Q64" s="17">
        <v>0.97394099999999995</v>
      </c>
      <c r="R64" s="17">
        <v>0.68531900000000001</v>
      </c>
      <c r="S64" s="17">
        <v>1.1474869999999999</v>
      </c>
      <c r="T64" s="17">
        <v>0.46216699999999999</v>
      </c>
      <c r="U64" s="17">
        <v>0.40276499999999998</v>
      </c>
      <c r="V64" s="17">
        <v>601.70000000000005</v>
      </c>
      <c r="W64" s="17">
        <v>0.123415</v>
      </c>
      <c r="X64" s="17">
        <v>741</v>
      </c>
      <c r="Y64" s="17">
        <v>0</v>
      </c>
      <c r="Z64" s="17">
        <v>0</v>
      </c>
      <c r="AA64" s="17">
        <v>0.61963800000000002</v>
      </c>
      <c r="AB64" s="17">
        <v>9.6128000000000005E-2</v>
      </c>
      <c r="AC64" s="17">
        <v>0.72974700000000003</v>
      </c>
      <c r="AD64" s="17">
        <v>0.25</v>
      </c>
      <c r="AE64" s="17">
        <v>1620.5</v>
      </c>
    </row>
    <row r="65" spans="1:31">
      <c r="A65" s="17">
        <v>52</v>
      </c>
      <c r="B65" s="19">
        <v>0.45892361111111107</v>
      </c>
      <c r="C65" s="17">
        <v>23.1</v>
      </c>
      <c r="D65" s="17">
        <v>39.799999999999997</v>
      </c>
      <c r="E65" s="17">
        <v>3.1047000000000002E-2</v>
      </c>
      <c r="F65" s="17">
        <v>1.502</v>
      </c>
      <c r="G65" s="17">
        <v>0.96438100000000004</v>
      </c>
      <c r="H65" s="17">
        <v>0.92288199999999998</v>
      </c>
      <c r="I65" s="17">
        <v>1.320981</v>
      </c>
      <c r="J65" s="17">
        <v>0.39809800000000001</v>
      </c>
      <c r="K65" s="17">
        <v>0.30136600000000002</v>
      </c>
      <c r="L65" s="17">
        <v>459.9</v>
      </c>
      <c r="M65" s="17">
        <v>2.4390000000000002E-3</v>
      </c>
      <c r="N65" s="17">
        <v>723</v>
      </c>
      <c r="O65" s="17">
        <v>0</v>
      </c>
      <c r="P65" s="17">
        <v>0</v>
      </c>
      <c r="Q65" s="17">
        <v>0.98104000000000002</v>
      </c>
      <c r="R65" s="17">
        <v>0.725159</v>
      </c>
      <c r="S65" s="17">
        <v>1.1991400000000001</v>
      </c>
      <c r="T65" s="17">
        <v>0.47398099999999999</v>
      </c>
      <c r="U65" s="17">
        <v>0.39526699999999998</v>
      </c>
      <c r="V65" s="17">
        <v>549.1</v>
      </c>
      <c r="W65" s="17">
        <v>2.4390000000000002E-3</v>
      </c>
      <c r="X65" s="17">
        <v>657</v>
      </c>
      <c r="Y65" s="17">
        <v>0</v>
      </c>
      <c r="Z65" s="17">
        <v>0</v>
      </c>
      <c r="AA65" s="17">
        <v>0.60810399999999998</v>
      </c>
      <c r="AB65" s="17">
        <v>7.3833700000000002E-2</v>
      </c>
      <c r="AC65" s="17">
        <v>0.76015500000000003</v>
      </c>
      <c r="AD65" s="17">
        <v>0.25</v>
      </c>
      <c r="AE65" s="17">
        <v>1805.9</v>
      </c>
    </row>
    <row r="66" spans="1:31">
      <c r="A66" s="17">
        <v>53</v>
      </c>
      <c r="B66" s="19">
        <v>0.45898148148148149</v>
      </c>
      <c r="C66" s="17">
        <v>20.6</v>
      </c>
      <c r="D66" s="17">
        <v>51.9</v>
      </c>
      <c r="E66" s="17">
        <v>4.6004000000000003E-2</v>
      </c>
      <c r="F66" s="17">
        <v>2.226</v>
      </c>
      <c r="G66" s="17">
        <v>0.96638199999999996</v>
      </c>
      <c r="H66" s="17">
        <v>0.913906</v>
      </c>
      <c r="I66" s="17">
        <v>1.3389169999999999</v>
      </c>
      <c r="J66" s="17">
        <v>0.42501</v>
      </c>
      <c r="K66" s="17">
        <v>0.31742799999999999</v>
      </c>
      <c r="L66" s="17">
        <v>504.5</v>
      </c>
      <c r="M66" s="17">
        <v>5.4539999999999996E-3</v>
      </c>
      <c r="N66" s="17">
        <v>830</v>
      </c>
      <c r="O66" s="17">
        <v>0</v>
      </c>
      <c r="P66" s="17">
        <v>0</v>
      </c>
      <c r="Q66" s="17">
        <v>0.97704899999999995</v>
      </c>
      <c r="R66" s="17">
        <v>0.66328200000000004</v>
      </c>
      <c r="S66" s="17">
        <v>1.1611629999999999</v>
      </c>
      <c r="T66" s="17">
        <v>0.49788100000000002</v>
      </c>
      <c r="U66" s="17">
        <v>0.42877799999999999</v>
      </c>
      <c r="V66" s="17">
        <v>612.20000000000005</v>
      </c>
      <c r="W66" s="17">
        <v>7.3179999999999999E-3</v>
      </c>
      <c r="X66" s="17">
        <v>911</v>
      </c>
      <c r="Y66" s="17">
        <v>0</v>
      </c>
      <c r="Z66" s="17">
        <v>0</v>
      </c>
      <c r="AA66" s="17">
        <v>0.659659</v>
      </c>
      <c r="AB66" s="17">
        <v>0.115818</v>
      </c>
      <c r="AC66" s="17">
        <v>0.72094499999999995</v>
      </c>
      <c r="AD66" s="17">
        <v>0.25</v>
      </c>
      <c r="AE66" s="17">
        <v>1646.3</v>
      </c>
    </row>
    <row r="67" spans="1:31">
      <c r="A67" s="17">
        <v>54</v>
      </c>
      <c r="B67" s="19">
        <v>0.45902777777777781</v>
      </c>
      <c r="C67" s="17">
        <v>20.8</v>
      </c>
      <c r="D67" s="17">
        <v>50.2</v>
      </c>
      <c r="E67" s="17">
        <v>4.0798000000000001E-2</v>
      </c>
      <c r="F67" s="17">
        <v>1.974</v>
      </c>
      <c r="G67" s="17">
        <v>0.96896000000000004</v>
      </c>
      <c r="H67" s="17">
        <v>0.87222100000000002</v>
      </c>
      <c r="I67" s="17">
        <v>1.2440180000000001</v>
      </c>
      <c r="J67" s="17">
        <v>0.37179699999999999</v>
      </c>
      <c r="K67" s="17">
        <v>0.29886800000000002</v>
      </c>
      <c r="L67" s="17">
        <v>470.4</v>
      </c>
      <c r="M67" s="17">
        <v>2.4390000000000002E-3</v>
      </c>
      <c r="N67" s="17">
        <v>643</v>
      </c>
      <c r="O67" s="17">
        <v>0</v>
      </c>
      <c r="P67" s="17">
        <v>0</v>
      </c>
      <c r="Q67" s="17">
        <v>0.97949699999999995</v>
      </c>
      <c r="R67" s="17">
        <v>0.71793700000000005</v>
      </c>
      <c r="S67" s="17">
        <v>1.210858</v>
      </c>
      <c r="T67" s="17">
        <v>0.49292000000000002</v>
      </c>
      <c r="U67" s="17">
        <v>0.407084</v>
      </c>
      <c r="V67" s="17">
        <v>536.1</v>
      </c>
      <c r="W67" s="17">
        <v>2.4390000000000002E-3</v>
      </c>
      <c r="X67" s="17">
        <v>590</v>
      </c>
      <c r="Y67" s="17">
        <v>0</v>
      </c>
      <c r="Z67" s="17">
        <v>0</v>
      </c>
      <c r="AA67" s="17">
        <v>0.62628200000000001</v>
      </c>
      <c r="AB67" s="17">
        <v>8.3746899999999999E-2</v>
      </c>
      <c r="AC67" s="17">
        <v>0.75921799999999995</v>
      </c>
      <c r="AD67" s="17">
        <v>0.25</v>
      </c>
      <c r="AE67" s="17">
        <v>1765.5</v>
      </c>
    </row>
    <row r="68" spans="1:31">
      <c r="A68" s="17">
        <v>55</v>
      </c>
      <c r="B68" s="19">
        <v>0.45908564814814817</v>
      </c>
      <c r="C68" s="17">
        <v>19.3</v>
      </c>
      <c r="D68" s="17">
        <v>58</v>
      </c>
      <c r="E68" s="17">
        <v>4.2423000000000002E-2</v>
      </c>
      <c r="F68" s="17">
        <v>2.0529999999999999</v>
      </c>
      <c r="G68" s="17">
        <v>0.96850199999999997</v>
      </c>
      <c r="H68" s="17">
        <v>0.87093799999999999</v>
      </c>
      <c r="I68" s="17">
        <v>1.2466729999999999</v>
      </c>
      <c r="J68" s="17">
        <v>0.37573499999999999</v>
      </c>
      <c r="K68" s="17">
        <v>0.30138999999999999</v>
      </c>
      <c r="L68" s="17">
        <v>459.9</v>
      </c>
      <c r="M68" s="17">
        <v>2.4390000000000002E-3</v>
      </c>
      <c r="N68" s="17">
        <v>628</v>
      </c>
      <c r="O68" s="17">
        <v>0</v>
      </c>
      <c r="P68" s="17">
        <v>0</v>
      </c>
      <c r="Q68" s="17">
        <v>0.98289599999999999</v>
      </c>
      <c r="R68" s="17">
        <v>0.684365</v>
      </c>
      <c r="S68" s="17">
        <v>1.1003590000000001</v>
      </c>
      <c r="T68" s="17">
        <v>0.41599399999999997</v>
      </c>
      <c r="U68" s="17">
        <v>0.37805299999999997</v>
      </c>
      <c r="V68" s="17">
        <v>553.1</v>
      </c>
      <c r="W68" s="17">
        <v>0.17263800000000001</v>
      </c>
      <c r="X68" s="17">
        <v>929</v>
      </c>
      <c r="Y68" s="17">
        <v>0</v>
      </c>
      <c r="Z68" s="17">
        <v>0</v>
      </c>
      <c r="AA68" s="17">
        <v>0.58162000000000003</v>
      </c>
      <c r="AB68" s="17">
        <v>9.1575599999999993E-2</v>
      </c>
      <c r="AC68" s="17">
        <v>0.72245999999999999</v>
      </c>
      <c r="AD68" s="17">
        <v>0.25</v>
      </c>
      <c r="AE68" s="17">
        <v>1805.9</v>
      </c>
    </row>
    <row r="69" spans="1:31">
      <c r="A69" s="17">
        <v>56</v>
      </c>
      <c r="B69" s="19">
        <v>0.45913194444444444</v>
      </c>
      <c r="C69" s="17">
        <v>18</v>
      </c>
      <c r="D69" s="17">
        <v>61.5</v>
      </c>
      <c r="E69" s="17">
        <v>4.3875999999999998E-2</v>
      </c>
      <c r="F69" s="17">
        <v>2.1230000000000002</v>
      </c>
      <c r="G69" s="17">
        <v>0.94366799999999995</v>
      </c>
      <c r="H69" s="17">
        <v>0.82573300000000005</v>
      </c>
      <c r="I69" s="17">
        <v>1.15848</v>
      </c>
      <c r="J69" s="17">
        <v>0.33274700000000001</v>
      </c>
      <c r="K69" s="17">
        <v>0.28722700000000001</v>
      </c>
      <c r="L69" s="17">
        <v>470.4</v>
      </c>
      <c r="M69" s="17">
        <v>2.4390000000000002E-3</v>
      </c>
      <c r="N69" s="17">
        <v>894</v>
      </c>
      <c r="O69" s="17">
        <v>0</v>
      </c>
      <c r="P69" s="17">
        <v>0</v>
      </c>
      <c r="Q69" s="17">
        <v>0.964198</v>
      </c>
      <c r="R69" s="17">
        <v>0.66606600000000005</v>
      </c>
      <c r="S69" s="17">
        <v>1.0720160000000001</v>
      </c>
      <c r="T69" s="17">
        <v>0.40594999999999998</v>
      </c>
      <c r="U69" s="17">
        <v>0.37867899999999999</v>
      </c>
      <c r="V69" s="17">
        <v>485</v>
      </c>
      <c r="W69" s="17">
        <v>2.4390000000000002E-3</v>
      </c>
      <c r="X69" s="17">
        <v>411</v>
      </c>
      <c r="Y69" s="17">
        <v>0</v>
      </c>
      <c r="Z69" s="17">
        <v>0</v>
      </c>
      <c r="AA69" s="17">
        <v>0.58258299999999996</v>
      </c>
      <c r="AB69" s="17">
        <v>0.13466800000000001</v>
      </c>
      <c r="AC69" s="17">
        <v>0.72073399999999999</v>
      </c>
      <c r="AD69" s="17">
        <v>0.25</v>
      </c>
      <c r="AE69" s="17">
        <v>1765.5</v>
      </c>
    </row>
    <row r="70" spans="1:31">
      <c r="A70" s="17">
        <v>57</v>
      </c>
      <c r="B70" s="19">
        <v>0.4591898148148148</v>
      </c>
      <c r="C70" s="17">
        <v>17.100000000000001</v>
      </c>
      <c r="D70" s="17">
        <v>64.099999999999994</v>
      </c>
      <c r="E70" s="17">
        <v>3.6197E-2</v>
      </c>
      <c r="F70" s="17">
        <v>1.752</v>
      </c>
      <c r="G70" s="17">
        <v>0.94478200000000001</v>
      </c>
      <c r="H70" s="17">
        <v>0.79852000000000001</v>
      </c>
      <c r="I70" s="17">
        <v>1.0671710000000001</v>
      </c>
      <c r="J70" s="17">
        <v>0.26865</v>
      </c>
      <c r="K70" s="17">
        <v>0.25174099999999999</v>
      </c>
      <c r="L70" s="17">
        <v>415.3</v>
      </c>
      <c r="M70" s="17">
        <v>2.4390000000000002E-3</v>
      </c>
      <c r="N70" s="17">
        <v>1226</v>
      </c>
      <c r="O70" s="17">
        <v>0</v>
      </c>
      <c r="P70" s="17">
        <v>0</v>
      </c>
      <c r="Q70" s="17">
        <v>0.97060100000000005</v>
      </c>
      <c r="R70" s="17">
        <v>0.65112400000000004</v>
      </c>
      <c r="S70" s="17">
        <v>1.003984</v>
      </c>
      <c r="T70" s="17">
        <v>0.35286099999999998</v>
      </c>
      <c r="U70" s="17">
        <v>0.35145999999999999</v>
      </c>
      <c r="V70" s="17">
        <v>457.4</v>
      </c>
      <c r="W70" s="17">
        <v>2.4390000000000002E-3</v>
      </c>
      <c r="X70" s="17">
        <v>646</v>
      </c>
      <c r="Y70" s="17">
        <v>0</v>
      </c>
      <c r="Z70" s="17">
        <v>0</v>
      </c>
      <c r="AA70" s="17">
        <v>0.54070799999999997</v>
      </c>
      <c r="AB70" s="17">
        <v>0.164081</v>
      </c>
      <c r="AC70" s="17">
        <v>0.70902200000000004</v>
      </c>
      <c r="AD70" s="17">
        <v>0.25</v>
      </c>
      <c r="AE70" s="17">
        <v>1999.8</v>
      </c>
    </row>
    <row r="71" spans="1:31">
      <c r="A71" s="17">
        <v>58</v>
      </c>
      <c r="B71" s="19">
        <v>0.45923611111111112</v>
      </c>
      <c r="C71" s="17">
        <v>15.7</v>
      </c>
      <c r="D71" s="17">
        <v>75.3</v>
      </c>
      <c r="E71" s="17">
        <v>5.2815000000000001E-2</v>
      </c>
      <c r="F71" s="17">
        <v>2.556</v>
      </c>
      <c r="G71" s="17">
        <v>0.94193099999999996</v>
      </c>
      <c r="H71" s="17">
        <v>0.82431299999999996</v>
      </c>
      <c r="I71" s="17">
        <v>1.1193360000000001</v>
      </c>
      <c r="J71" s="17">
        <v>0.29502400000000001</v>
      </c>
      <c r="K71" s="17">
        <v>0.26357000000000003</v>
      </c>
      <c r="L71" s="17">
        <v>470.4</v>
      </c>
      <c r="M71" s="17">
        <v>0.22674</v>
      </c>
      <c r="N71" s="17">
        <v>875</v>
      </c>
      <c r="O71" s="17">
        <v>0</v>
      </c>
      <c r="P71" s="17">
        <v>0</v>
      </c>
      <c r="Q71" s="17">
        <v>0.96907299999999996</v>
      </c>
      <c r="R71" s="17">
        <v>0.62073299999999998</v>
      </c>
      <c r="S71" s="17">
        <v>1.0043660000000001</v>
      </c>
      <c r="T71" s="17">
        <v>0.383633</v>
      </c>
      <c r="U71" s="17">
        <v>0.38196600000000003</v>
      </c>
      <c r="V71" s="17">
        <v>519</v>
      </c>
      <c r="W71" s="17">
        <v>2.4390000000000002E-3</v>
      </c>
      <c r="X71" s="17">
        <v>804</v>
      </c>
      <c r="Y71" s="17">
        <v>0</v>
      </c>
      <c r="Z71" s="17">
        <v>0</v>
      </c>
      <c r="AA71" s="17">
        <v>0.58764000000000005</v>
      </c>
      <c r="AB71" s="17">
        <v>0.15724199999999999</v>
      </c>
      <c r="AC71" s="17">
        <v>0.68105599999999999</v>
      </c>
      <c r="AD71" s="17">
        <v>0.25</v>
      </c>
      <c r="AE71" s="17">
        <v>1765.5</v>
      </c>
    </row>
    <row r="72" spans="1:31">
      <c r="A72" s="17">
        <v>59</v>
      </c>
      <c r="B72" s="19">
        <v>0.45929398148148143</v>
      </c>
      <c r="C72" s="17">
        <v>15.5</v>
      </c>
      <c r="D72" s="17">
        <v>73.599999999999994</v>
      </c>
      <c r="E72" s="17">
        <v>4.4074000000000002E-2</v>
      </c>
      <c r="F72" s="17">
        <v>2.133</v>
      </c>
      <c r="G72" s="17">
        <v>0.95124299999999995</v>
      </c>
      <c r="H72" s="17">
        <v>0.78645799999999999</v>
      </c>
      <c r="I72" s="17">
        <v>1.0359020000000001</v>
      </c>
      <c r="J72" s="17">
        <v>0.249444</v>
      </c>
      <c r="K72" s="17">
        <v>0.24079900000000001</v>
      </c>
      <c r="L72" s="17">
        <v>398.3</v>
      </c>
      <c r="M72" s="17">
        <v>2.4390000000000002E-3</v>
      </c>
      <c r="N72" s="17">
        <v>592</v>
      </c>
      <c r="O72" s="17">
        <v>0</v>
      </c>
      <c r="P72" s="17">
        <v>0</v>
      </c>
      <c r="Q72" s="17">
        <v>0.97342600000000001</v>
      </c>
      <c r="R72" s="17">
        <v>0.60219800000000001</v>
      </c>
      <c r="S72" s="17">
        <v>0.93898800000000004</v>
      </c>
      <c r="T72" s="17">
        <v>0.33678999999999998</v>
      </c>
      <c r="U72" s="17">
        <v>0.35867399999999999</v>
      </c>
      <c r="V72" s="17">
        <v>519</v>
      </c>
      <c r="W72" s="17">
        <v>2.4390000000000002E-3</v>
      </c>
      <c r="X72" s="17">
        <v>433</v>
      </c>
      <c r="Y72" s="17">
        <v>0</v>
      </c>
      <c r="Z72" s="17">
        <v>0</v>
      </c>
      <c r="AA72" s="17">
        <v>0.55180600000000002</v>
      </c>
      <c r="AB72" s="17">
        <v>9.4596200000000005E-2</v>
      </c>
      <c r="AC72" s="17">
        <v>0.63405699999999998</v>
      </c>
      <c r="AD72" s="17">
        <v>0.25</v>
      </c>
      <c r="AE72" s="17">
        <v>2085.3000000000002</v>
      </c>
    </row>
    <row r="73" spans="1:31">
      <c r="A73" s="17">
        <v>60</v>
      </c>
      <c r="B73" s="19">
        <v>0.45935185185185184</v>
      </c>
      <c r="C73" s="17">
        <v>13.7</v>
      </c>
      <c r="D73" s="17">
        <v>86.6</v>
      </c>
      <c r="E73" s="17">
        <v>5.4108000000000003E-2</v>
      </c>
      <c r="F73" s="17">
        <v>2.6179999999999999</v>
      </c>
      <c r="G73" s="17">
        <v>0.94658799999999998</v>
      </c>
      <c r="H73" s="17">
        <v>0.82078099999999998</v>
      </c>
      <c r="I73" s="17">
        <v>1.0766789999999999</v>
      </c>
      <c r="J73" s="17">
        <v>0.25589699999999999</v>
      </c>
      <c r="K73" s="17">
        <v>0.237673</v>
      </c>
      <c r="L73" s="17">
        <v>457.4</v>
      </c>
      <c r="M73" s="17">
        <v>0.118536</v>
      </c>
      <c r="N73" s="17">
        <v>806</v>
      </c>
      <c r="O73" s="17">
        <v>0</v>
      </c>
      <c r="P73" s="17">
        <v>0</v>
      </c>
      <c r="Q73" s="17">
        <v>0.97409599999999996</v>
      </c>
      <c r="R73" s="17">
        <v>0.634274</v>
      </c>
      <c r="S73" s="17">
        <v>0.97846599999999995</v>
      </c>
      <c r="T73" s="17">
        <v>0.344192</v>
      </c>
      <c r="U73" s="17">
        <v>0.351767</v>
      </c>
      <c r="V73" s="17">
        <v>498</v>
      </c>
      <c r="W73" s="17">
        <v>2.4390000000000002E-3</v>
      </c>
      <c r="X73" s="17">
        <v>883</v>
      </c>
      <c r="Y73" s="17">
        <v>0</v>
      </c>
      <c r="Z73" s="17">
        <v>0</v>
      </c>
      <c r="AA73" s="17">
        <v>0.54117999999999999</v>
      </c>
      <c r="AB73" s="17">
        <v>0.16116800000000001</v>
      </c>
      <c r="AC73" s="17">
        <v>0.689747</v>
      </c>
      <c r="AD73" s="17">
        <v>0.25</v>
      </c>
      <c r="AE73" s="17">
        <v>1815.7</v>
      </c>
    </row>
    <row r="74" spans="1:31">
      <c r="A74" s="17">
        <v>61</v>
      </c>
      <c r="B74" s="19">
        <v>0.45939814814814817</v>
      </c>
      <c r="C74" s="17">
        <v>15.1</v>
      </c>
      <c r="D74" s="17">
        <v>77.900000000000006</v>
      </c>
      <c r="E74" s="17">
        <v>5.5093000000000003E-2</v>
      </c>
      <c r="F74" s="17">
        <v>2.6659999999999999</v>
      </c>
      <c r="G74" s="17">
        <v>0.963422</v>
      </c>
      <c r="H74" s="17">
        <v>0.86061600000000005</v>
      </c>
      <c r="I74" s="17">
        <v>1.1844349999999999</v>
      </c>
      <c r="J74" s="17">
        <v>0.32381900000000002</v>
      </c>
      <c r="K74" s="17">
        <v>0.273395</v>
      </c>
      <c r="L74" s="17">
        <v>453.4</v>
      </c>
      <c r="M74" s="17">
        <v>4.3769000000000002E-2</v>
      </c>
      <c r="N74" s="17">
        <v>640</v>
      </c>
      <c r="O74" s="17">
        <v>0</v>
      </c>
      <c r="P74" s="17">
        <v>0</v>
      </c>
      <c r="Q74" s="17">
        <v>0.96356699999999995</v>
      </c>
      <c r="R74" s="17">
        <v>0.63351500000000005</v>
      </c>
      <c r="S74" s="17">
        <v>1.026087</v>
      </c>
      <c r="T74" s="17">
        <v>0.39257199999999998</v>
      </c>
      <c r="U74" s="17">
        <v>0.38259199999999999</v>
      </c>
      <c r="V74" s="17">
        <v>536.1</v>
      </c>
      <c r="W74" s="17">
        <v>2.4390000000000002E-3</v>
      </c>
      <c r="X74" s="17">
        <v>348</v>
      </c>
      <c r="Y74" s="17">
        <v>0</v>
      </c>
      <c r="Z74" s="17">
        <v>0</v>
      </c>
      <c r="AA74" s="17">
        <v>0.58860199999999996</v>
      </c>
      <c r="AB74" s="17">
        <v>0.119722</v>
      </c>
      <c r="AC74" s="17">
        <v>0.68051399999999995</v>
      </c>
      <c r="AD74" s="17">
        <v>0.25</v>
      </c>
      <c r="AE74" s="17">
        <v>1831.8</v>
      </c>
    </row>
    <row r="75" spans="1:31">
      <c r="A75" s="17">
        <v>62</v>
      </c>
      <c r="B75" s="19">
        <v>0.45945601851851853</v>
      </c>
      <c r="C75" s="17">
        <v>16.2</v>
      </c>
      <c r="D75" s="17">
        <v>68.400000000000006</v>
      </c>
      <c r="E75" s="17">
        <v>4.2548999999999997E-2</v>
      </c>
      <c r="F75" s="17">
        <v>2.0590000000000002</v>
      </c>
      <c r="G75" s="17">
        <v>0.92255200000000004</v>
      </c>
      <c r="H75" s="17">
        <v>0.75960099999999997</v>
      </c>
      <c r="I75" s="17">
        <v>0.98423799999999995</v>
      </c>
      <c r="J75" s="17">
        <v>0.224637</v>
      </c>
      <c r="K75" s="17">
        <v>0.22823399999999999</v>
      </c>
      <c r="L75" s="17">
        <v>436.4</v>
      </c>
      <c r="M75" s="17">
        <v>2.4390000000000002E-3</v>
      </c>
      <c r="N75" s="17">
        <v>408</v>
      </c>
      <c r="O75" s="17">
        <v>0</v>
      </c>
      <c r="P75" s="17">
        <v>0</v>
      </c>
      <c r="Q75" s="17">
        <v>0.95492200000000005</v>
      </c>
      <c r="R75" s="17">
        <v>0.60771299999999995</v>
      </c>
      <c r="S75" s="17">
        <v>0.90761499999999995</v>
      </c>
      <c r="T75" s="17">
        <v>0.299902</v>
      </c>
      <c r="U75" s="17">
        <v>0.330428</v>
      </c>
      <c r="V75" s="17">
        <v>495.5</v>
      </c>
      <c r="W75" s="17">
        <v>0.193304</v>
      </c>
      <c r="X75" s="17">
        <v>2328</v>
      </c>
      <c r="Y75" s="17">
        <v>0</v>
      </c>
      <c r="Z75" s="17">
        <v>0</v>
      </c>
      <c r="AA75" s="17">
        <v>0.508351</v>
      </c>
      <c r="AB75" s="17">
        <v>6.8237800000000001E-2</v>
      </c>
      <c r="AC75" s="17">
        <v>0.62817800000000001</v>
      </c>
      <c r="AD75" s="17">
        <v>0.25</v>
      </c>
      <c r="AE75" s="17">
        <v>1903.3</v>
      </c>
    </row>
    <row r="76" spans="1:31">
      <c r="A76" s="17">
        <v>63</v>
      </c>
      <c r="B76" s="19">
        <v>0.45950231481481479</v>
      </c>
      <c r="C76" s="17">
        <v>14.9</v>
      </c>
      <c r="D76" s="17">
        <v>81.400000000000006</v>
      </c>
      <c r="E76" s="17">
        <v>5.6933999999999998E-2</v>
      </c>
      <c r="F76" s="17">
        <v>2.7549999999999999</v>
      </c>
      <c r="G76" s="17">
        <v>0.95013300000000001</v>
      </c>
      <c r="H76" s="17">
        <v>0.89964100000000002</v>
      </c>
      <c r="I76" s="17">
        <v>1.216345</v>
      </c>
      <c r="J76" s="17">
        <v>0.31670399999999999</v>
      </c>
      <c r="K76" s="17">
        <v>0.26037300000000002</v>
      </c>
      <c r="L76" s="17">
        <v>481</v>
      </c>
      <c r="M76" s="17">
        <v>0.13920199999999999</v>
      </c>
      <c r="N76" s="17">
        <v>539</v>
      </c>
      <c r="O76" s="17">
        <v>0</v>
      </c>
      <c r="P76" s="17">
        <v>0</v>
      </c>
      <c r="Q76" s="17">
        <v>0.97896300000000003</v>
      </c>
      <c r="R76" s="17">
        <v>0.63163000000000002</v>
      </c>
      <c r="S76" s="17">
        <v>0.97782199999999997</v>
      </c>
      <c r="T76" s="17">
        <v>0.346192</v>
      </c>
      <c r="U76" s="17">
        <v>0.35404400000000003</v>
      </c>
      <c r="V76" s="17">
        <v>563.6</v>
      </c>
      <c r="W76" s="17">
        <v>0.198182</v>
      </c>
      <c r="X76" s="17">
        <v>777</v>
      </c>
      <c r="Y76" s="17">
        <v>0</v>
      </c>
      <c r="Z76" s="17">
        <v>0</v>
      </c>
      <c r="AA76" s="17">
        <v>0.54468300000000003</v>
      </c>
      <c r="AB76" s="17">
        <v>0.11271299999999999</v>
      </c>
      <c r="AC76" s="17">
        <v>0.67064999999999997</v>
      </c>
      <c r="AD76" s="17">
        <v>0.25</v>
      </c>
      <c r="AE76" s="17">
        <v>1726.9</v>
      </c>
    </row>
    <row r="77" spans="1:31">
      <c r="A77" s="17">
        <v>64</v>
      </c>
      <c r="B77" s="19">
        <v>0.45956018518518515</v>
      </c>
      <c r="C77" s="17">
        <v>17.8</v>
      </c>
      <c r="D77" s="17">
        <v>64.099999999999994</v>
      </c>
      <c r="E77" s="17">
        <v>3.9133000000000001E-2</v>
      </c>
      <c r="F77" s="17">
        <v>1.8939999999999999</v>
      </c>
      <c r="G77" s="17">
        <v>0.94005000000000005</v>
      </c>
      <c r="H77" s="17">
        <v>0.87418499999999999</v>
      </c>
      <c r="I77" s="17">
        <v>1.1676550000000001</v>
      </c>
      <c r="J77" s="17">
        <v>0.29346899999999998</v>
      </c>
      <c r="K77" s="17">
        <v>0.251332</v>
      </c>
      <c r="L77" s="17">
        <v>459.9</v>
      </c>
      <c r="M77" s="17">
        <v>2.4390000000000002E-3</v>
      </c>
      <c r="N77" s="17">
        <v>1044</v>
      </c>
      <c r="O77" s="17">
        <v>0</v>
      </c>
      <c r="P77" s="17">
        <v>0</v>
      </c>
      <c r="Q77" s="17">
        <v>0.96432600000000002</v>
      </c>
      <c r="R77" s="17">
        <v>0.66800899999999996</v>
      </c>
      <c r="S77" s="17">
        <v>1.0120659999999999</v>
      </c>
      <c r="T77" s="17">
        <v>0.34405799999999997</v>
      </c>
      <c r="U77" s="17">
        <v>0.33995599999999998</v>
      </c>
      <c r="V77" s="17">
        <v>519</v>
      </c>
      <c r="W77" s="17">
        <v>2.6119E-2</v>
      </c>
      <c r="X77" s="17">
        <v>1182</v>
      </c>
      <c r="Y77" s="17">
        <v>0</v>
      </c>
      <c r="Z77" s="17">
        <v>0</v>
      </c>
      <c r="AA77" s="17">
        <v>0.52300899999999995</v>
      </c>
      <c r="AB77" s="17">
        <v>0.156281</v>
      </c>
      <c r="AC77" s="17">
        <v>0.72177800000000003</v>
      </c>
      <c r="AD77" s="17">
        <v>0.25</v>
      </c>
      <c r="AE77" s="17">
        <v>1805.9</v>
      </c>
    </row>
    <row r="78" spans="1:31">
      <c r="A78" s="17">
        <v>65</v>
      </c>
      <c r="B78" s="19">
        <v>0.45960648148148148</v>
      </c>
      <c r="C78" s="17">
        <v>16.899999999999999</v>
      </c>
      <c r="D78" s="17">
        <v>71</v>
      </c>
      <c r="E78" s="17">
        <v>4.3039000000000001E-2</v>
      </c>
      <c r="F78" s="17">
        <v>2.0830000000000002</v>
      </c>
      <c r="G78" s="17">
        <v>0.95344200000000001</v>
      </c>
      <c r="H78" s="17">
        <v>0.88531199999999999</v>
      </c>
      <c r="I78" s="17">
        <v>1.16873</v>
      </c>
      <c r="J78" s="17">
        <v>0.283418</v>
      </c>
      <c r="K78" s="17">
        <v>0.24250099999999999</v>
      </c>
      <c r="L78" s="17">
        <v>468</v>
      </c>
      <c r="M78" s="17">
        <v>2.4390000000000002E-3</v>
      </c>
      <c r="N78" s="17">
        <v>1168</v>
      </c>
      <c r="O78" s="17">
        <v>0</v>
      </c>
      <c r="P78" s="17">
        <v>0</v>
      </c>
      <c r="Q78" s="17">
        <v>0.95830400000000004</v>
      </c>
      <c r="R78" s="17">
        <v>0.66451000000000005</v>
      </c>
      <c r="S78" s="17">
        <v>1.0147619999999999</v>
      </c>
      <c r="T78" s="17">
        <v>0.35025200000000001</v>
      </c>
      <c r="U78" s="17">
        <v>0.34515699999999999</v>
      </c>
      <c r="V78" s="17">
        <v>635.79999999999995</v>
      </c>
      <c r="W78" s="17">
        <v>0.11064300000000001</v>
      </c>
      <c r="X78" s="17">
        <v>1168</v>
      </c>
      <c r="Y78" s="17">
        <v>0</v>
      </c>
      <c r="Z78" s="17">
        <v>0</v>
      </c>
      <c r="AA78" s="17">
        <v>0.53100999999999998</v>
      </c>
      <c r="AB78" s="17">
        <v>0.18937999999999999</v>
      </c>
      <c r="AC78" s="17">
        <v>0.73084099999999996</v>
      </c>
      <c r="AD78" s="17">
        <v>0.25</v>
      </c>
      <c r="AE78" s="17">
        <v>1774.9</v>
      </c>
    </row>
    <row r="79" spans="1:31">
      <c r="A79" s="17">
        <v>66</v>
      </c>
      <c r="B79" s="19">
        <v>0.45966435185185189</v>
      </c>
      <c r="C79" s="17">
        <v>18.399999999999999</v>
      </c>
      <c r="D79" s="17">
        <v>68.400000000000006</v>
      </c>
      <c r="E79" s="17">
        <v>5.5104E-2</v>
      </c>
      <c r="F79" s="17">
        <v>2.6659999999999999</v>
      </c>
      <c r="G79" s="17">
        <v>0.948156</v>
      </c>
      <c r="H79" s="17">
        <v>0.89611399999999997</v>
      </c>
      <c r="I79" s="17">
        <v>1.2441599999999999</v>
      </c>
      <c r="J79" s="17">
        <v>0.348047</v>
      </c>
      <c r="K79" s="17">
        <v>0.27974399999999999</v>
      </c>
      <c r="L79" s="17">
        <v>567.6</v>
      </c>
      <c r="M79" s="17">
        <v>2.4390000000000002E-3</v>
      </c>
      <c r="N79" s="17">
        <v>687</v>
      </c>
      <c r="O79" s="17">
        <v>0</v>
      </c>
      <c r="P79" s="17">
        <v>0</v>
      </c>
      <c r="Q79" s="17">
        <v>0.97447700000000004</v>
      </c>
      <c r="R79" s="17">
        <v>0.71129799999999999</v>
      </c>
      <c r="S79" s="17">
        <v>1.104104</v>
      </c>
      <c r="T79" s="17">
        <v>0.39280599999999999</v>
      </c>
      <c r="U79" s="17">
        <v>0.355769</v>
      </c>
      <c r="V79" s="17">
        <v>601.70000000000005</v>
      </c>
      <c r="W79" s="17">
        <v>2.4390000000000002E-3</v>
      </c>
      <c r="X79" s="17">
        <v>901</v>
      </c>
      <c r="Y79" s="17">
        <v>0</v>
      </c>
      <c r="Z79" s="17">
        <v>0</v>
      </c>
      <c r="AA79" s="17">
        <v>0.54733699999999996</v>
      </c>
      <c r="AB79" s="17">
        <v>0.138402</v>
      </c>
      <c r="AC79" s="17">
        <v>0.76566299999999998</v>
      </c>
      <c r="AD79" s="17">
        <v>0.25</v>
      </c>
      <c r="AE79" s="17">
        <v>1463.2</v>
      </c>
    </row>
    <row r="80" spans="1:31">
      <c r="A80" s="17">
        <v>67</v>
      </c>
      <c r="B80" s="19">
        <v>0.4597222222222222</v>
      </c>
      <c r="C80" s="17">
        <v>20.2</v>
      </c>
      <c r="D80" s="17">
        <v>58</v>
      </c>
      <c r="E80" s="17">
        <v>4.2802E-2</v>
      </c>
      <c r="F80" s="17">
        <v>2.0710000000000002</v>
      </c>
      <c r="G80" s="17">
        <v>0.95501400000000003</v>
      </c>
      <c r="H80" s="17">
        <v>0.92195000000000005</v>
      </c>
      <c r="I80" s="17">
        <v>1.2822849999999999</v>
      </c>
      <c r="J80" s="17">
        <v>0.36033500000000002</v>
      </c>
      <c r="K80" s="17">
        <v>0.28100999999999998</v>
      </c>
      <c r="L80" s="17">
        <v>476.9</v>
      </c>
      <c r="M80" s="17">
        <v>2.4390000000000002E-3</v>
      </c>
      <c r="N80" s="17">
        <v>637</v>
      </c>
      <c r="O80" s="17">
        <v>0</v>
      </c>
      <c r="P80" s="17">
        <v>0</v>
      </c>
      <c r="Q80" s="17">
        <v>0.97358199999999995</v>
      </c>
      <c r="R80" s="17">
        <v>0.68003199999999997</v>
      </c>
      <c r="S80" s="17">
        <v>1.0786610000000001</v>
      </c>
      <c r="T80" s="17">
        <v>0.39862900000000001</v>
      </c>
      <c r="U80" s="17">
        <v>0.36955900000000003</v>
      </c>
      <c r="V80" s="17">
        <v>580.70000000000005</v>
      </c>
      <c r="W80" s="17">
        <v>0.100886</v>
      </c>
      <c r="X80" s="17">
        <v>564</v>
      </c>
      <c r="Y80" s="17">
        <v>0</v>
      </c>
      <c r="Z80" s="17">
        <v>0</v>
      </c>
      <c r="AA80" s="17">
        <v>0.56855299999999998</v>
      </c>
      <c r="AB80" s="17">
        <v>9.5864599999999994E-2</v>
      </c>
      <c r="AC80" s="17">
        <v>0.71824699999999997</v>
      </c>
      <c r="AD80" s="17">
        <v>0.25</v>
      </c>
      <c r="AE80" s="17">
        <v>1741.4</v>
      </c>
    </row>
    <row r="81" spans="1:31">
      <c r="A81" s="17">
        <v>68</v>
      </c>
      <c r="B81" s="19">
        <v>0.45976851851851852</v>
      </c>
      <c r="C81" s="17">
        <v>19.5</v>
      </c>
      <c r="D81" s="17">
        <v>63.2</v>
      </c>
      <c r="E81" s="17">
        <v>4.0585999999999997E-2</v>
      </c>
      <c r="F81" s="17">
        <v>1.964</v>
      </c>
      <c r="G81" s="17">
        <v>0.933948</v>
      </c>
      <c r="H81" s="17">
        <v>0.87532900000000002</v>
      </c>
      <c r="I81" s="17">
        <v>1.1608560000000001</v>
      </c>
      <c r="J81" s="17">
        <v>0.28552699999999998</v>
      </c>
      <c r="K81" s="17">
        <v>0.24596199999999999</v>
      </c>
      <c r="L81" s="17">
        <v>463.9</v>
      </c>
      <c r="M81" s="17">
        <v>7.2328000000000003E-2</v>
      </c>
      <c r="N81" s="17">
        <v>1137</v>
      </c>
      <c r="O81" s="17">
        <v>0</v>
      </c>
      <c r="P81" s="17">
        <v>0</v>
      </c>
      <c r="Q81" s="17">
        <v>0.96077800000000002</v>
      </c>
      <c r="R81" s="17">
        <v>0.64622500000000005</v>
      </c>
      <c r="S81" s="17">
        <v>1.0080480000000001</v>
      </c>
      <c r="T81" s="17">
        <v>0.36182300000000001</v>
      </c>
      <c r="U81" s="17">
        <v>0.35893399999999998</v>
      </c>
      <c r="V81" s="17">
        <v>584.70000000000005</v>
      </c>
      <c r="W81" s="17">
        <v>5.6541000000000001E-2</v>
      </c>
      <c r="X81" s="17">
        <v>655</v>
      </c>
      <c r="Y81" s="17">
        <v>0</v>
      </c>
      <c r="Z81" s="17">
        <v>0</v>
      </c>
      <c r="AA81" s="17">
        <v>0.55220599999999997</v>
      </c>
      <c r="AB81" s="17">
        <v>0.16714699999999999</v>
      </c>
      <c r="AC81" s="17">
        <v>0.70670299999999997</v>
      </c>
      <c r="AD81" s="17">
        <v>0.25</v>
      </c>
      <c r="AE81" s="17">
        <v>1790.3</v>
      </c>
    </row>
    <row r="82" spans="1:31">
      <c r="A82" s="17">
        <v>69</v>
      </c>
      <c r="B82" s="19">
        <v>0.45982638888888888</v>
      </c>
      <c r="C82" s="17">
        <v>20.399999999999999</v>
      </c>
      <c r="D82" s="17">
        <v>62.3</v>
      </c>
      <c r="E82" s="17">
        <v>4.5038000000000002E-2</v>
      </c>
      <c r="F82" s="17">
        <v>2.1789999999999998</v>
      </c>
      <c r="G82" s="17">
        <v>0.95087299999999997</v>
      </c>
      <c r="H82" s="17">
        <v>0.90366999999999997</v>
      </c>
      <c r="I82" s="17">
        <v>1.287253</v>
      </c>
      <c r="J82" s="17">
        <v>0.38358300000000001</v>
      </c>
      <c r="K82" s="17">
        <v>0.29798599999999997</v>
      </c>
      <c r="L82" s="17">
        <v>532</v>
      </c>
      <c r="M82" s="17">
        <v>2.4390000000000002E-3</v>
      </c>
      <c r="N82" s="17">
        <v>1166</v>
      </c>
      <c r="O82" s="17">
        <v>0</v>
      </c>
      <c r="P82" s="17">
        <v>0</v>
      </c>
      <c r="Q82" s="17">
        <v>0.96579099999999996</v>
      </c>
      <c r="R82" s="17">
        <v>0.70205099999999998</v>
      </c>
      <c r="S82" s="17">
        <v>1.0995870000000001</v>
      </c>
      <c r="T82" s="17">
        <v>0.397536</v>
      </c>
      <c r="U82" s="17">
        <v>0.36153200000000002</v>
      </c>
      <c r="V82" s="17">
        <v>553.1</v>
      </c>
      <c r="W82" s="17">
        <v>7.2328000000000003E-2</v>
      </c>
      <c r="X82" s="17">
        <v>756</v>
      </c>
      <c r="Y82" s="17">
        <v>0</v>
      </c>
      <c r="Z82" s="17">
        <v>0</v>
      </c>
      <c r="AA82" s="17">
        <v>0.556203</v>
      </c>
      <c r="AB82" s="17">
        <v>0.18878200000000001</v>
      </c>
      <c r="AC82" s="17">
        <v>0.77709899999999998</v>
      </c>
      <c r="AD82" s="17">
        <v>0.25</v>
      </c>
      <c r="AE82" s="17">
        <v>1561.1</v>
      </c>
    </row>
    <row r="83" spans="1:31">
      <c r="A83" s="17">
        <v>70</v>
      </c>
      <c r="B83" s="19">
        <v>0.45987268518518515</v>
      </c>
      <c r="C83" s="17">
        <v>21.9</v>
      </c>
      <c r="D83" s="17">
        <v>53.7</v>
      </c>
      <c r="E83" s="17">
        <v>3.6248000000000002E-2</v>
      </c>
      <c r="F83" s="17">
        <v>1.754</v>
      </c>
      <c r="G83" s="17">
        <v>0.96967499999999995</v>
      </c>
      <c r="H83" s="17">
        <v>0.90260099999999999</v>
      </c>
      <c r="I83" s="17">
        <v>1.252597</v>
      </c>
      <c r="J83" s="17">
        <v>0.349995</v>
      </c>
      <c r="K83" s="17">
        <v>0.279416</v>
      </c>
      <c r="L83" s="17">
        <v>491.5</v>
      </c>
      <c r="M83" s="17">
        <v>2.4390000000000002E-3</v>
      </c>
      <c r="N83" s="17">
        <v>1266</v>
      </c>
      <c r="O83" s="17">
        <v>0</v>
      </c>
      <c r="P83" s="17">
        <v>0</v>
      </c>
      <c r="Q83" s="17">
        <v>0.97475800000000001</v>
      </c>
      <c r="R83" s="17">
        <v>0.69915400000000005</v>
      </c>
      <c r="S83" s="17">
        <v>1.0863240000000001</v>
      </c>
      <c r="T83" s="17">
        <v>0.38717099999999999</v>
      </c>
      <c r="U83" s="17">
        <v>0.356404</v>
      </c>
      <c r="V83" s="17">
        <v>597.70000000000005</v>
      </c>
      <c r="W83" s="17">
        <v>2.4390000000000002E-3</v>
      </c>
      <c r="X83" s="17">
        <v>727</v>
      </c>
      <c r="Y83" s="17">
        <v>0</v>
      </c>
      <c r="Z83" s="17">
        <v>0</v>
      </c>
      <c r="AA83" s="17">
        <v>0.548315</v>
      </c>
      <c r="AB83" s="17">
        <v>0.16742599999999999</v>
      </c>
      <c r="AC83" s="17">
        <v>0.76397599999999999</v>
      </c>
      <c r="AD83" s="17">
        <v>0.25</v>
      </c>
      <c r="AE83" s="17">
        <v>1689.9</v>
      </c>
    </row>
    <row r="84" spans="1:31">
      <c r="A84" s="17">
        <v>71</v>
      </c>
      <c r="B84" s="19">
        <v>0.45993055555555556</v>
      </c>
      <c r="C84" s="17">
        <v>21.5</v>
      </c>
      <c r="D84" s="17">
        <v>58.9</v>
      </c>
      <c r="E84" s="17">
        <v>4.5516000000000001E-2</v>
      </c>
      <c r="F84" s="17">
        <v>2.202</v>
      </c>
      <c r="G84" s="17">
        <v>0.94230400000000003</v>
      </c>
      <c r="H84" s="17">
        <v>0.89753000000000005</v>
      </c>
      <c r="I84" s="17">
        <v>1.2258690000000001</v>
      </c>
      <c r="J84" s="17">
        <v>0.32833800000000002</v>
      </c>
      <c r="K84" s="17">
        <v>0.267841</v>
      </c>
      <c r="L84" s="17">
        <v>529.6</v>
      </c>
      <c r="M84" s="17">
        <v>2.4390000000000002E-3</v>
      </c>
      <c r="N84" s="17">
        <v>823</v>
      </c>
      <c r="O84" s="17">
        <v>0</v>
      </c>
      <c r="P84" s="17">
        <v>0</v>
      </c>
      <c r="Q84" s="17">
        <v>0.97416000000000003</v>
      </c>
      <c r="R84" s="17">
        <v>0.72133999999999998</v>
      </c>
      <c r="S84" s="17">
        <v>1.134153</v>
      </c>
      <c r="T84" s="17">
        <v>0.41281299999999999</v>
      </c>
      <c r="U84" s="17">
        <v>0.363983</v>
      </c>
      <c r="V84" s="17">
        <v>621.20000000000005</v>
      </c>
      <c r="W84" s="17">
        <v>2.4390000000000002E-3</v>
      </c>
      <c r="X84" s="17">
        <v>1092</v>
      </c>
      <c r="Y84" s="17">
        <v>0</v>
      </c>
      <c r="Z84" s="17">
        <v>0</v>
      </c>
      <c r="AA84" s="17">
        <v>0.559975</v>
      </c>
      <c r="AB84" s="17">
        <v>0.13375300000000001</v>
      </c>
      <c r="AC84" s="17">
        <v>0.776555</v>
      </c>
      <c r="AD84" s="17">
        <v>0.25</v>
      </c>
      <c r="AE84" s="17">
        <v>1568.4</v>
      </c>
    </row>
    <row r="85" spans="1:31">
      <c r="A85" s="17">
        <v>72</v>
      </c>
      <c r="B85" s="19">
        <v>0.45997685185185189</v>
      </c>
      <c r="C85" s="17">
        <v>22.9</v>
      </c>
      <c r="D85" s="17">
        <v>51.1</v>
      </c>
      <c r="E85" s="17">
        <v>3.8276999999999999E-2</v>
      </c>
      <c r="F85" s="17">
        <v>1.8520000000000001</v>
      </c>
      <c r="G85" s="17">
        <v>0.97372300000000001</v>
      </c>
      <c r="H85" s="17">
        <v>0.97251500000000002</v>
      </c>
      <c r="I85" s="17">
        <v>1.3645579999999999</v>
      </c>
      <c r="J85" s="17">
        <v>0.392044</v>
      </c>
      <c r="K85" s="17">
        <v>0.28730499999999998</v>
      </c>
      <c r="L85" s="17">
        <v>502</v>
      </c>
      <c r="M85" s="17">
        <v>3.5875999999999998E-2</v>
      </c>
      <c r="N85" s="17">
        <v>1120</v>
      </c>
      <c r="O85" s="17">
        <v>0</v>
      </c>
      <c r="P85" s="17">
        <v>0</v>
      </c>
      <c r="Q85" s="17">
        <v>0.97350400000000004</v>
      </c>
      <c r="R85" s="17">
        <v>0.74261500000000003</v>
      </c>
      <c r="S85" s="17">
        <v>1.194126</v>
      </c>
      <c r="T85" s="17">
        <v>0.451511</v>
      </c>
      <c r="U85" s="17">
        <v>0.37811</v>
      </c>
      <c r="V85" s="17">
        <v>629.29999999999995</v>
      </c>
      <c r="W85" s="17">
        <v>4.6783999999999999E-2</v>
      </c>
      <c r="X85" s="17">
        <v>911</v>
      </c>
      <c r="Y85" s="17">
        <v>0</v>
      </c>
      <c r="Z85" s="17">
        <v>0</v>
      </c>
      <c r="AA85" s="17">
        <v>0.581708</v>
      </c>
      <c r="AB85" s="17">
        <v>0.14741000000000001</v>
      </c>
      <c r="AC85" s="17">
        <v>0.809172</v>
      </c>
      <c r="AD85" s="17">
        <v>0.25</v>
      </c>
      <c r="AE85" s="17">
        <v>1654.5</v>
      </c>
    </row>
    <row r="86" spans="1:31">
      <c r="A86" s="17">
        <v>73</v>
      </c>
      <c r="B86" s="19">
        <v>0.46003472222222225</v>
      </c>
      <c r="C86" s="17">
        <v>23.9</v>
      </c>
      <c r="D86" s="17">
        <v>46.7</v>
      </c>
      <c r="E86" s="17">
        <v>4.2701999999999997E-2</v>
      </c>
      <c r="F86" s="17">
        <v>2.0659999999999998</v>
      </c>
      <c r="G86" s="17">
        <v>0.96768799999999999</v>
      </c>
      <c r="H86" s="17">
        <v>0.95390600000000003</v>
      </c>
      <c r="I86" s="17">
        <v>1.310262</v>
      </c>
      <c r="J86" s="17">
        <v>0.35635600000000001</v>
      </c>
      <c r="K86" s="17">
        <v>0.27197300000000002</v>
      </c>
      <c r="L86" s="17">
        <v>553.1</v>
      </c>
      <c r="M86" s="17">
        <v>2.4390000000000002E-3</v>
      </c>
      <c r="N86" s="17">
        <v>533</v>
      </c>
      <c r="O86" s="17">
        <v>0</v>
      </c>
      <c r="P86" s="17">
        <v>0</v>
      </c>
      <c r="Q86" s="17">
        <v>0.97536900000000004</v>
      </c>
      <c r="R86" s="17">
        <v>0.74067099999999997</v>
      </c>
      <c r="S86" s="17">
        <v>1.206788</v>
      </c>
      <c r="T86" s="17">
        <v>0.466117</v>
      </c>
      <c r="U86" s="17">
        <v>0.38624599999999998</v>
      </c>
      <c r="V86" s="17">
        <v>625.20000000000005</v>
      </c>
      <c r="W86" s="17">
        <v>0.13920199999999999</v>
      </c>
      <c r="X86" s="17">
        <v>670</v>
      </c>
      <c r="Y86" s="17">
        <v>0</v>
      </c>
      <c r="Z86" s="17">
        <v>0</v>
      </c>
      <c r="AA86" s="17">
        <v>0.594225</v>
      </c>
      <c r="AB86" s="17">
        <v>7.6630500000000004E-2</v>
      </c>
      <c r="AC86" s="17">
        <v>0.77639000000000002</v>
      </c>
      <c r="AD86" s="17">
        <v>0.25</v>
      </c>
      <c r="AE86" s="17">
        <v>1501.7</v>
      </c>
    </row>
    <row r="87" spans="1:31">
      <c r="A87" s="17">
        <v>74</v>
      </c>
      <c r="B87" s="19">
        <v>0.46008101851851851</v>
      </c>
      <c r="C87" s="17">
        <v>24</v>
      </c>
      <c r="D87" s="17">
        <v>51.1</v>
      </c>
      <c r="E87" s="17">
        <v>3.7974000000000001E-2</v>
      </c>
      <c r="F87" s="17">
        <v>1.8380000000000001</v>
      </c>
      <c r="G87" s="17">
        <v>0.955017</v>
      </c>
      <c r="H87" s="17">
        <v>0.97643100000000005</v>
      </c>
      <c r="I87" s="17">
        <v>1.311339</v>
      </c>
      <c r="J87" s="17">
        <v>0.33490799999999998</v>
      </c>
      <c r="K87" s="17">
        <v>0.25539400000000001</v>
      </c>
      <c r="L87" s="17">
        <v>502</v>
      </c>
      <c r="M87" s="17">
        <v>0.31126399999999999</v>
      </c>
      <c r="N87" s="17">
        <v>700</v>
      </c>
      <c r="O87" s="17">
        <v>0</v>
      </c>
      <c r="P87" s="17">
        <v>0</v>
      </c>
      <c r="Q87" s="17">
        <v>0.95847199999999999</v>
      </c>
      <c r="R87" s="17">
        <v>0.71733400000000003</v>
      </c>
      <c r="S87" s="17">
        <v>1.111056</v>
      </c>
      <c r="T87" s="17">
        <v>0.39372200000000002</v>
      </c>
      <c r="U87" s="17">
        <v>0.35436800000000002</v>
      </c>
      <c r="V87" s="17">
        <v>580.70000000000005</v>
      </c>
      <c r="W87" s="17">
        <v>2.4390000000000002E-3</v>
      </c>
      <c r="X87" s="17">
        <v>484</v>
      </c>
      <c r="Y87" s="17">
        <v>0</v>
      </c>
      <c r="Z87" s="17">
        <v>0</v>
      </c>
      <c r="AA87" s="17">
        <v>0.54518100000000003</v>
      </c>
      <c r="AB87" s="17">
        <v>9.7475400000000004E-2</v>
      </c>
      <c r="AC87" s="17">
        <v>0.75571200000000005</v>
      </c>
      <c r="AD87" s="17">
        <v>0.25</v>
      </c>
      <c r="AE87" s="17">
        <v>1654.5</v>
      </c>
    </row>
    <row r="88" spans="1:31">
      <c r="A88" s="17">
        <v>75</v>
      </c>
      <c r="B88" s="19">
        <v>0.46013888888888888</v>
      </c>
      <c r="C88" s="17">
        <v>25.9</v>
      </c>
      <c r="D88" s="17">
        <v>41.6</v>
      </c>
      <c r="E88" s="17">
        <v>3.5720000000000002E-2</v>
      </c>
      <c r="F88" s="17">
        <v>1.728</v>
      </c>
      <c r="G88" s="17">
        <v>0.97138800000000003</v>
      </c>
      <c r="H88" s="17">
        <v>0.99279600000000001</v>
      </c>
      <c r="I88" s="17">
        <v>1.445112</v>
      </c>
      <c r="J88" s="17">
        <v>0.452316</v>
      </c>
      <c r="K88" s="17">
        <v>0.31299700000000003</v>
      </c>
      <c r="L88" s="17">
        <v>567.6</v>
      </c>
      <c r="M88" s="17">
        <v>8.2085000000000005E-2</v>
      </c>
      <c r="N88" s="17">
        <v>994</v>
      </c>
      <c r="O88" s="17">
        <v>0</v>
      </c>
      <c r="P88" s="17">
        <v>0</v>
      </c>
      <c r="Q88" s="17">
        <v>0.97531599999999996</v>
      </c>
      <c r="R88" s="17">
        <v>0.72692000000000001</v>
      </c>
      <c r="S88" s="17">
        <v>1.1597200000000001</v>
      </c>
      <c r="T88" s="17">
        <v>0.43280099999999999</v>
      </c>
      <c r="U88" s="17">
        <v>0.37319400000000003</v>
      </c>
      <c r="V88" s="17">
        <v>635.79999999999995</v>
      </c>
      <c r="W88" s="17">
        <v>0.164745</v>
      </c>
      <c r="X88" s="17">
        <v>1161</v>
      </c>
      <c r="Y88" s="17">
        <v>0</v>
      </c>
      <c r="Z88" s="17">
        <v>0</v>
      </c>
      <c r="AA88" s="17">
        <v>0.57414500000000002</v>
      </c>
      <c r="AB88" s="17">
        <v>0.12371500000000001</v>
      </c>
      <c r="AC88" s="17">
        <v>0.78046400000000005</v>
      </c>
      <c r="AD88" s="17">
        <v>0.25</v>
      </c>
      <c r="AE88" s="17">
        <v>1463.2</v>
      </c>
    </row>
    <row r="89" spans="1:31">
      <c r="A89" s="17">
        <v>76</v>
      </c>
      <c r="B89" s="19">
        <v>0.46019675925925929</v>
      </c>
      <c r="C89" s="17">
        <v>25.5</v>
      </c>
      <c r="D89" s="17">
        <v>39.799999999999997</v>
      </c>
      <c r="E89" s="17">
        <v>3.2856000000000003E-2</v>
      </c>
      <c r="F89" s="17">
        <v>1.59</v>
      </c>
      <c r="G89" s="17">
        <v>0.95272100000000004</v>
      </c>
      <c r="H89" s="17">
        <v>0.921759</v>
      </c>
      <c r="I89" s="17">
        <v>1.298673</v>
      </c>
      <c r="J89" s="17">
        <v>0.37691400000000003</v>
      </c>
      <c r="K89" s="17">
        <v>0.29022999999999999</v>
      </c>
      <c r="L89" s="17">
        <v>557.1</v>
      </c>
      <c r="M89" s="17">
        <v>2.4390000000000002E-3</v>
      </c>
      <c r="N89" s="17">
        <v>898</v>
      </c>
      <c r="O89" s="17">
        <v>0</v>
      </c>
      <c r="P89" s="17">
        <v>0</v>
      </c>
      <c r="Q89" s="17">
        <v>0.96252499999999996</v>
      </c>
      <c r="R89" s="17">
        <v>0.74352399999999996</v>
      </c>
      <c r="S89" s="17">
        <v>1.1584140000000001</v>
      </c>
      <c r="T89" s="17">
        <v>0.41488999999999998</v>
      </c>
      <c r="U89" s="17">
        <v>0.35815399999999997</v>
      </c>
      <c r="V89" s="17">
        <v>648.79999999999995</v>
      </c>
      <c r="W89" s="17">
        <v>5.6541000000000001E-2</v>
      </c>
      <c r="X89" s="17">
        <v>1012</v>
      </c>
      <c r="Y89" s="17">
        <v>0</v>
      </c>
      <c r="Z89" s="17">
        <v>0</v>
      </c>
      <c r="AA89" s="17">
        <v>0.551006</v>
      </c>
      <c r="AB89" s="17">
        <v>0.107048</v>
      </c>
      <c r="AC89" s="17">
        <v>0.787937</v>
      </c>
      <c r="AD89" s="17">
        <v>0.25</v>
      </c>
      <c r="AE89" s="17">
        <v>1490.8</v>
      </c>
    </row>
    <row r="90" spans="1:31">
      <c r="A90" s="17">
        <v>77</v>
      </c>
      <c r="B90" s="19">
        <v>0.4602430555555555</v>
      </c>
      <c r="C90" s="17">
        <v>27</v>
      </c>
      <c r="D90" s="17">
        <v>34.6</v>
      </c>
      <c r="E90" s="17">
        <v>2.3987000000000001E-2</v>
      </c>
      <c r="F90" s="17">
        <v>1.161</v>
      </c>
      <c r="G90" s="17">
        <v>0.979827</v>
      </c>
      <c r="H90" s="17">
        <v>1.040667</v>
      </c>
      <c r="I90" s="17">
        <v>1.521452</v>
      </c>
      <c r="J90" s="17">
        <v>0.48078500000000002</v>
      </c>
      <c r="K90" s="17">
        <v>0.31600400000000001</v>
      </c>
      <c r="L90" s="17">
        <v>485</v>
      </c>
      <c r="M90" s="17">
        <v>3.8891000000000002E-2</v>
      </c>
      <c r="N90" s="17">
        <v>889</v>
      </c>
      <c r="O90" s="17">
        <v>0</v>
      </c>
      <c r="P90" s="17">
        <v>0</v>
      </c>
      <c r="Q90" s="17">
        <v>0.96935400000000005</v>
      </c>
      <c r="R90" s="17">
        <v>0.75547699999999995</v>
      </c>
      <c r="S90" s="17">
        <v>1.1380520000000001</v>
      </c>
      <c r="T90" s="17">
        <v>0.38257400000000003</v>
      </c>
      <c r="U90" s="17">
        <v>0.33616600000000002</v>
      </c>
      <c r="V90" s="17">
        <v>576.6</v>
      </c>
      <c r="W90" s="17">
        <v>0.134323</v>
      </c>
      <c r="X90" s="17">
        <v>478</v>
      </c>
      <c r="Y90" s="17">
        <v>0</v>
      </c>
      <c r="Z90" s="17">
        <v>0</v>
      </c>
      <c r="AA90" s="17">
        <v>0.51717900000000006</v>
      </c>
      <c r="AB90" s="17">
        <v>8.2472400000000001E-2</v>
      </c>
      <c r="AC90" s="17">
        <v>0.78702899999999998</v>
      </c>
      <c r="AD90" s="17">
        <v>0.25</v>
      </c>
      <c r="AE90" s="17">
        <v>1712.6</v>
      </c>
    </row>
    <row r="91" spans="1:31">
      <c r="A91" s="17">
        <v>78</v>
      </c>
      <c r="B91" s="19">
        <v>0.46030092592592592</v>
      </c>
      <c r="C91" s="17">
        <v>27.7</v>
      </c>
      <c r="D91" s="17">
        <v>33.799999999999997</v>
      </c>
      <c r="E91" s="17">
        <v>2.9690999999999999E-2</v>
      </c>
      <c r="F91" s="17">
        <v>1.4370000000000001</v>
      </c>
      <c r="G91" s="17">
        <v>0.96962000000000004</v>
      </c>
      <c r="H91" s="17">
        <v>0.93740999999999997</v>
      </c>
      <c r="I91" s="17">
        <v>1.407796</v>
      </c>
      <c r="J91" s="17">
        <v>0.47038600000000003</v>
      </c>
      <c r="K91" s="17">
        <v>0.33412900000000001</v>
      </c>
      <c r="L91" s="17">
        <v>570.1</v>
      </c>
      <c r="M91" s="17">
        <v>5.9555999999999998E-2</v>
      </c>
      <c r="N91" s="17">
        <v>700</v>
      </c>
      <c r="O91" s="17">
        <v>0</v>
      </c>
      <c r="P91" s="17">
        <v>0</v>
      </c>
      <c r="Q91" s="17">
        <v>0.96933499999999995</v>
      </c>
      <c r="R91" s="17">
        <v>0.73632799999999998</v>
      </c>
      <c r="S91" s="17">
        <v>1.1507499999999999</v>
      </c>
      <c r="T91" s="17">
        <v>0.41442099999999998</v>
      </c>
      <c r="U91" s="17">
        <v>0.36013200000000001</v>
      </c>
      <c r="V91" s="17">
        <v>652.79999999999995</v>
      </c>
      <c r="W91" s="17">
        <v>5.6541000000000001E-2</v>
      </c>
      <c r="X91" s="17">
        <v>2284</v>
      </c>
      <c r="Y91" s="17">
        <v>0</v>
      </c>
      <c r="Z91" s="17">
        <v>0</v>
      </c>
      <c r="AA91" s="17">
        <v>0.55404799999999998</v>
      </c>
      <c r="AB91" s="17">
        <v>7.5040099999999998E-2</v>
      </c>
      <c r="AC91" s="17">
        <v>0.76742699999999997</v>
      </c>
      <c r="AD91" s="17">
        <v>0.25</v>
      </c>
      <c r="AE91" s="17">
        <v>1456.8</v>
      </c>
    </row>
    <row r="92" spans="1:31">
      <c r="A92" s="17">
        <v>79</v>
      </c>
      <c r="B92" s="19">
        <v>0.46034722222222224</v>
      </c>
      <c r="C92" s="17">
        <v>28.2</v>
      </c>
      <c r="D92" s="17">
        <v>33.799999999999997</v>
      </c>
      <c r="E92" s="17">
        <v>3.1886999999999999E-2</v>
      </c>
      <c r="F92" s="17">
        <v>1.5429999999999999</v>
      </c>
      <c r="G92" s="17">
        <v>0.96604199999999996</v>
      </c>
      <c r="H92" s="17">
        <v>0.96972899999999995</v>
      </c>
      <c r="I92" s="17">
        <v>1.4496420000000001</v>
      </c>
      <c r="J92" s="17">
        <v>0.47991299999999998</v>
      </c>
      <c r="K92" s="17">
        <v>0.33105600000000002</v>
      </c>
      <c r="L92" s="17">
        <v>529.6</v>
      </c>
      <c r="M92" s="17">
        <v>2.4390000000000002E-3</v>
      </c>
      <c r="N92" s="17">
        <v>529</v>
      </c>
      <c r="O92" s="17">
        <v>0</v>
      </c>
      <c r="P92" s="17">
        <v>0</v>
      </c>
      <c r="Q92" s="17">
        <v>0.98335300000000003</v>
      </c>
      <c r="R92" s="17">
        <v>0.721912</v>
      </c>
      <c r="S92" s="17">
        <v>1.2175039999999999</v>
      </c>
      <c r="T92" s="17">
        <v>0.49559199999999998</v>
      </c>
      <c r="U92" s="17">
        <v>0.40705599999999997</v>
      </c>
      <c r="V92" s="17">
        <v>642.29999999999995</v>
      </c>
      <c r="W92" s="17">
        <v>2.4390000000000002E-3</v>
      </c>
      <c r="X92" s="17">
        <v>900</v>
      </c>
      <c r="Y92" s="17">
        <v>0</v>
      </c>
      <c r="Z92" s="17">
        <v>0</v>
      </c>
      <c r="AA92" s="17">
        <v>0.62623899999999999</v>
      </c>
      <c r="AB92" s="17">
        <v>5.3843200000000001E-2</v>
      </c>
      <c r="AC92" s="17">
        <v>0.74859600000000004</v>
      </c>
      <c r="AD92" s="17">
        <v>0.25</v>
      </c>
      <c r="AE92" s="17">
        <v>1568.4</v>
      </c>
    </row>
    <row r="93" spans="1:31">
      <c r="A93" s="17">
        <v>80</v>
      </c>
      <c r="B93" s="19">
        <v>0.4604050925925926</v>
      </c>
      <c r="C93" s="17">
        <v>29</v>
      </c>
      <c r="D93" s="17">
        <v>32</v>
      </c>
      <c r="E93" s="17">
        <v>3.1397000000000001E-2</v>
      </c>
      <c r="F93" s="17">
        <v>1.5189999999999999</v>
      </c>
      <c r="G93" s="17">
        <v>0.98487199999999997</v>
      </c>
      <c r="H93" s="17">
        <v>0.96895500000000001</v>
      </c>
      <c r="I93" s="17">
        <v>1.463579</v>
      </c>
      <c r="J93" s="17">
        <v>0.49462400000000001</v>
      </c>
      <c r="K93" s="17">
        <v>0.33795500000000001</v>
      </c>
      <c r="L93" s="17">
        <v>536.1</v>
      </c>
      <c r="M93" s="17">
        <v>2.4390000000000002E-3</v>
      </c>
      <c r="N93" s="17">
        <v>642</v>
      </c>
      <c r="O93" s="17">
        <v>0</v>
      </c>
      <c r="P93" s="17">
        <v>0</v>
      </c>
      <c r="Q93" s="17">
        <v>0.98000900000000002</v>
      </c>
      <c r="R93" s="17">
        <v>0.73204100000000005</v>
      </c>
      <c r="S93" s="17">
        <v>1.264499</v>
      </c>
      <c r="T93" s="17">
        <v>0.53245799999999999</v>
      </c>
      <c r="U93" s="17">
        <v>0.42108200000000001</v>
      </c>
      <c r="V93" s="17">
        <v>584.70000000000005</v>
      </c>
      <c r="W93" s="17">
        <v>8.5099999999999995E-2</v>
      </c>
      <c r="X93" s="17">
        <v>488</v>
      </c>
      <c r="Y93" s="17">
        <v>0</v>
      </c>
      <c r="Z93" s="17">
        <v>0</v>
      </c>
      <c r="AA93" s="17">
        <v>0.64781900000000003</v>
      </c>
      <c r="AB93" s="17">
        <v>6.2249100000000002E-2</v>
      </c>
      <c r="AC93" s="17">
        <v>0.76518600000000003</v>
      </c>
      <c r="AD93" s="17">
        <v>0.25</v>
      </c>
      <c r="AE93" s="17">
        <v>1549.4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2023-02-24T06:27:27Z</dcterms:modified>
</cp:coreProperties>
</file>