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76777B0B-43BC-274F-ABAE-1FCFC25D3238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/>
  <c r="G100" i="1"/>
  <c r="H100" i="1"/>
  <c r="Y100" i="1"/>
  <c r="AE100" i="1" s="1"/>
  <c r="I100" i="1"/>
  <c r="J100" i="1"/>
  <c r="Z100" i="1"/>
  <c r="AA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AA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AA102" i="1" s="1"/>
  <c r="K102" i="1"/>
  <c r="L102" i="1"/>
  <c r="T102" i="1"/>
  <c r="AC102" i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S105" i="1"/>
  <c r="F105" i="1"/>
  <c r="R105" i="1" s="1"/>
  <c r="G105" i="1"/>
  <c r="H105" i="1"/>
  <c r="Y105" i="1" s="1"/>
  <c r="AE105" i="1" s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 s="1"/>
  <c r="F108" i="1"/>
  <c r="G108" i="1"/>
  <c r="H108" i="1"/>
  <c r="Y108" i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 s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T114" i="1" s="1"/>
  <c r="AC114" i="1" s="1"/>
  <c r="AD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G116" i="1"/>
  <c r="H116" i="1"/>
  <c r="Y116" i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S171" i="1"/>
  <c r="F171" i="1"/>
  <c r="R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R177" i="1" s="1"/>
  <c r="S177" i="1"/>
  <c r="G177" i="1"/>
  <c r="H177" i="1"/>
  <c r="Y177" i="1" s="1"/>
  <c r="AE177" i="1"/>
  <c r="I177" i="1"/>
  <c r="J177" i="1"/>
  <c r="Z177" i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 s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R179" i="1"/>
  <c r="S179" i="1" s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 s="1"/>
  <c r="S181" i="1" s="1"/>
  <c r="G181" i="1"/>
  <c r="H181" i="1"/>
  <c r="Y181" i="1" s="1"/>
  <c r="AE181" i="1" s="1"/>
  <c r="I181" i="1"/>
  <c r="J181" i="1"/>
  <c r="Z181" i="1" s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 s="1"/>
  <c r="AE187" i="1" s="1"/>
  <c r="I187" i="1"/>
  <c r="J187" i="1"/>
  <c r="Z187" i="1" s="1"/>
  <c r="AA187" i="1"/>
  <c r="K187" i="1"/>
  <c r="T187" i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/>
  <c r="K188" i="1"/>
  <c r="T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/>
  <c r="K189" i="1"/>
  <c r="L189" i="1"/>
  <c r="T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R191" i="1"/>
  <c r="S191" i="1" s="1"/>
  <c r="F191" i="1"/>
  <c r="G191" i="1"/>
  <c r="H191" i="1"/>
  <c r="Y191" i="1" s="1"/>
  <c r="AE191" i="1" s="1"/>
  <c r="I191" i="1"/>
  <c r="J191" i="1"/>
  <c r="Z191" i="1" s="1"/>
  <c r="AA191" i="1" s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 s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S236" i="1"/>
  <c r="F236" i="1"/>
  <c r="R236" i="1" s="1"/>
  <c r="G236" i="1"/>
  <c r="H236" i="1"/>
  <c r="Y236" i="1" s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/>
  <c r="G370" i="1"/>
  <c r="H370" i="1"/>
  <c r="Y370" i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 s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 s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 s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/>
  <c r="G418" i="1"/>
  <c r="H418" i="1"/>
  <c r="Y418" i="1"/>
  <c r="AE418" i="1" s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 s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 s="1"/>
  <c r="S462" i="1" s="1"/>
  <c r="G462" i="1"/>
  <c r="H462" i="1"/>
  <c r="Y462" i="1" s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/>
  <c r="AB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/>
  <c r="I478" i="1"/>
  <c r="J478" i="1"/>
  <c r="Z478" i="1" s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AC480" i="1"/>
  <c r="L480" i="1"/>
  <c r="T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 s="1"/>
  <c r="AE494" i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/>
  <c r="S504" i="1"/>
  <c r="G504" i="1"/>
  <c r="H504" i="1"/>
  <c r="Y504" i="1" s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 s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R514" i="1" s="1"/>
  <c r="S514" i="1" s="1"/>
  <c r="G514" i="1"/>
  <c r="H514" i="1"/>
  <c r="Y514" i="1" s="1"/>
  <c r="AE514" i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S540" i="1"/>
  <c r="F540" i="1"/>
  <c r="R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I552" i="1"/>
  <c r="J552" i="1"/>
  <c r="Z552" i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S553" i="1"/>
  <c r="F553" i="1"/>
  <c r="R553" i="1" s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G562" i="1"/>
  <c r="H562" i="1"/>
  <c r="Y562" i="1"/>
  <c r="AE562" i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/>
  <c r="G563" i="1"/>
  <c r="H563" i="1"/>
  <c r="Y563" i="1" s="1"/>
  <c r="AE563" i="1" s="1"/>
  <c r="I563" i="1"/>
  <c r="J563" i="1"/>
  <c r="Z563" i="1" s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 s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 s="1"/>
  <c r="AA568" i="1" s="1"/>
  <c r="AB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S569" i="1"/>
  <c r="F569" i="1"/>
  <c r="R569" i="1" s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/>
  <c r="G575" i="1"/>
  <c r="H575" i="1"/>
  <c r="Y575" i="1" s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/>
  <c r="I584" i="1"/>
  <c r="J584" i="1"/>
  <c r="Z584" i="1"/>
  <c r="AA584" i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R613" i="1" s="1"/>
  <c r="S613" i="1" s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T615" i="1" s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 s="1"/>
  <c r="AE622" i="1"/>
  <c r="I622" i="1"/>
  <c r="J622" i="1"/>
  <c r="Z622" i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AB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 s="1"/>
  <c r="AA644" i="1"/>
  <c r="K644" i="1"/>
  <c r="L644" i="1"/>
  <c r="V644" i="1" s="1"/>
  <c r="M644" i="1"/>
  <c r="N644" i="1"/>
  <c r="O644" i="1"/>
  <c r="P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R646" i="1" s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/>
  <c r="G648" i="1"/>
  <c r="H648" i="1"/>
  <c r="Y648" i="1" s="1"/>
  <c r="AE648" i="1" s="1"/>
  <c r="I648" i="1"/>
  <c r="J648" i="1"/>
  <c r="Z648" i="1" s="1"/>
  <c r="AA648" i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R649" i="1" s="1"/>
  <c r="S649" i="1" s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A652" i="1"/>
  <c r="B652" i="1"/>
  <c r="C652" i="1"/>
  <c r="D652" i="1"/>
  <c r="E652" i="1"/>
  <c r="F652" i="1"/>
  <c r="G652" i="1"/>
  <c r="H652" i="1"/>
  <c r="Y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AC652" i="1" s="1"/>
  <c r="AD652" i="1" s="1"/>
  <c r="AF652" i="1" s="1"/>
  <c r="U652" i="1"/>
  <c r="X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K659" i="1"/>
  <c r="L659" i="1"/>
  <c r="M659" i="1"/>
  <c r="N659" i="1"/>
  <c r="O659" i="1"/>
  <c r="P659" i="1"/>
  <c r="Y659" i="1"/>
  <c r="AE659" i="1" s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R662" i="1" s="1"/>
  <c r="S662" i="1" s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 s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E671" i="1"/>
  <c r="A672" i="1"/>
  <c r="B672" i="1"/>
  <c r="C672" i="1"/>
  <c r="D672" i="1"/>
  <c r="X672" i="1" s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/>
  <c r="AE674" i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R677" i="1"/>
  <c r="S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T684" i="1" s="1"/>
  <c r="U684" i="1" s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I685" i="1"/>
  <c r="J685" i="1"/>
  <c r="Z685" i="1" s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/>
  <c r="A695" i="1"/>
  <c r="B695" i="1"/>
  <c r="C695" i="1"/>
  <c r="D695" i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 s="1"/>
  <c r="X696" i="1" s="1"/>
  <c r="E696" i="1"/>
  <c r="R696" i="1" s="1"/>
  <c r="F696" i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Z699" i="1"/>
  <c r="AA699" i="1" s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/>
  <c r="I700" i="1"/>
  <c r="J700" i="1"/>
  <c r="Z700" i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T701" i="1" s="1"/>
  <c r="U701" i="1" s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R702" i="1" s="1"/>
  <c r="S702" i="1" s="1"/>
  <c r="G702" i="1"/>
  <c r="H702" i="1"/>
  <c r="Y702" i="1"/>
  <c r="AE702" i="1"/>
  <c r="I702" i="1"/>
  <c r="J702" i="1"/>
  <c r="K702" i="1"/>
  <c r="L702" i="1"/>
  <c r="T702" i="1" s="1"/>
  <c r="M702" i="1"/>
  <c r="N702" i="1"/>
  <c r="O702" i="1"/>
  <c r="P702" i="1"/>
  <c r="Z702" i="1"/>
  <c r="AA702" i="1"/>
  <c r="A703" i="1"/>
  <c r="B703" i="1"/>
  <c r="C703" i="1"/>
  <c r="D703" i="1"/>
  <c r="X703" i="1"/>
  <c r="E703" i="1"/>
  <c r="F703" i="1"/>
  <c r="R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S703" i="1"/>
  <c r="Z703" i="1"/>
  <c r="AA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K706" i="1"/>
  <c r="L706" i="1"/>
  <c r="V706" i="1" s="1"/>
  <c r="M706" i="1"/>
  <c r="N706" i="1"/>
  <c r="O706" i="1"/>
  <c r="P706" i="1"/>
  <c r="AA706" i="1"/>
  <c r="A707" i="1"/>
  <c r="B707" i="1"/>
  <c r="C707" i="1"/>
  <c r="D707" i="1"/>
  <c r="X707" i="1"/>
  <c r="E707" i="1"/>
  <c r="F707" i="1"/>
  <c r="G707" i="1"/>
  <c r="H707" i="1"/>
  <c r="Y707" i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V708" i="1" s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 s="1"/>
  <c r="I709" i="1"/>
  <c r="J709" i="1"/>
  <c r="Z709" i="1"/>
  <c r="AA709" i="1"/>
  <c r="K709" i="1"/>
  <c r="L709" i="1"/>
  <c r="T709" i="1"/>
  <c r="AB709" i="1" s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I711" i="1"/>
  <c r="J711" i="1"/>
  <c r="K711" i="1"/>
  <c r="L711" i="1"/>
  <c r="V711" i="1" s="1"/>
  <c r="M711" i="1"/>
  <c r="N711" i="1"/>
  <c r="O711" i="1"/>
  <c r="P711" i="1"/>
  <c r="Z711" i="1"/>
  <c r="AA711" i="1"/>
  <c r="AE711" i="1"/>
  <c r="A712" i="1"/>
  <c r="B712" i="1"/>
  <c r="C712" i="1"/>
  <c r="D712" i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/>
  <c r="K717" i="1"/>
  <c r="L717" i="1"/>
  <c r="V717" i="1" s="1"/>
  <c r="T717" i="1"/>
  <c r="U717" i="1" s="1"/>
  <c r="M717" i="1"/>
  <c r="N717" i="1"/>
  <c r="O717" i="1"/>
  <c r="P717" i="1"/>
  <c r="A718" i="1"/>
  <c r="B718" i="1"/>
  <c r="C718" i="1"/>
  <c r="D718" i="1" s="1"/>
  <c r="X718" i="1"/>
  <c r="E718" i="1"/>
  <c r="F718" i="1"/>
  <c r="R718" i="1" s="1"/>
  <c r="S718" i="1" s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R719" i="1" s="1"/>
  <c r="S719" i="1" s="1"/>
  <c r="F719" i="1"/>
  <c r="G719" i="1"/>
  <c r="H719" i="1"/>
  <c r="Y719" i="1"/>
  <c r="I719" i="1"/>
  <c r="J719" i="1"/>
  <c r="Z719" i="1" s="1"/>
  <c r="AA719" i="1" s="1"/>
  <c r="AB719" i="1" s="1"/>
  <c r="K719" i="1"/>
  <c r="L719" i="1"/>
  <c r="M719" i="1"/>
  <c r="N719" i="1"/>
  <c r="O719" i="1"/>
  <c r="P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K721" i="1"/>
  <c r="T721" i="1" s="1"/>
  <c r="AC721" i="1" s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T724" i="1" s="1"/>
  <c r="U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S725" i="1"/>
  <c r="A726" i="1"/>
  <c r="B726" i="1"/>
  <c r="C726" i="1"/>
  <c r="D726" i="1"/>
  <c r="X726" i="1" s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B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AB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T731" i="1" s="1"/>
  <c r="L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/>
  <c r="E733" i="1"/>
  <c r="F733" i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/>
  <c r="E734" i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T735" i="1" s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AB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/>
  <c r="I741" i="1"/>
  <c r="J741" i="1"/>
  <c r="Z741" i="1"/>
  <c r="AA741" i="1" s="1"/>
  <c r="K741" i="1"/>
  <c r="T741" i="1" s="1"/>
  <c r="AC741" i="1" s="1"/>
  <c r="AD741" i="1" s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/>
  <c r="M743" i="1"/>
  <c r="N743" i="1"/>
  <c r="O743" i="1"/>
  <c r="P743" i="1"/>
  <c r="A744" i="1"/>
  <c r="B744" i="1"/>
  <c r="C744" i="1"/>
  <c r="D744" i="1" s="1"/>
  <c r="X744" i="1"/>
  <c r="E744" i="1"/>
  <c r="R744" i="1" s="1"/>
  <c r="S744" i="1" s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G746" i="1"/>
  <c r="H746" i="1"/>
  <c r="Y746" i="1" s="1"/>
  <c r="AE746" i="1" s="1"/>
  <c r="AF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S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B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T749" i="1" s="1"/>
  <c r="AC749" i="1" s="1"/>
  <c r="AD749" i="1" s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K750" i="1"/>
  <c r="L750" i="1"/>
  <c r="T750" i="1"/>
  <c r="AC750" i="1"/>
  <c r="AD750" i="1"/>
  <c r="M750" i="1"/>
  <c r="N750" i="1"/>
  <c r="O750" i="1"/>
  <c r="P750" i="1"/>
  <c r="Z750" i="1"/>
  <c r="AA750" i="1"/>
  <c r="AB750" i="1" s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Z752" i="1" s="1"/>
  <c r="AA752" i="1" s="1"/>
  <c r="K752" i="1"/>
  <c r="T752" i="1" s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G753" i="1"/>
  <c r="H753" i="1"/>
  <c r="Y753" i="1"/>
  <c r="AE753" i="1" s="1"/>
  <c r="AF753" i="1" s="1"/>
  <c r="AG753" i="1" s="1"/>
  <c r="AH753" i="1" s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K754" i="1"/>
  <c r="AB754" i="1" s="1"/>
  <c r="L754" i="1"/>
  <c r="T754" i="1" s="1"/>
  <c r="AC754" i="1" s="1"/>
  <c r="AD754" i="1" s="1"/>
  <c r="M754" i="1"/>
  <c r="N754" i="1"/>
  <c r="O754" i="1"/>
  <c r="P754" i="1"/>
  <c r="Z754" i="1"/>
  <c r="AA754" i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V755" i="1" s="1"/>
  <c r="M755" i="1"/>
  <c r="N755" i="1"/>
  <c r="O755" i="1"/>
  <c r="P755" i="1"/>
  <c r="Z755" i="1"/>
  <c r="AA755" i="1"/>
  <c r="A756" i="1"/>
  <c r="B756" i="1"/>
  <c r="C756" i="1"/>
  <c r="D756" i="1" s="1"/>
  <c r="X756" i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 s="1"/>
  <c r="AE757" i="1" s="1"/>
  <c r="AF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K758" i="1"/>
  <c r="L758" i="1"/>
  <c r="T758" i="1"/>
  <c r="AC758" i="1"/>
  <c r="AD758" i="1" s="1"/>
  <c r="AF758" i="1" s="1"/>
  <c r="M758" i="1"/>
  <c r="N758" i="1"/>
  <c r="O758" i="1"/>
  <c r="P758" i="1"/>
  <c r="Z758" i="1"/>
  <c r="AA758" i="1" s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I761" i="1"/>
  <c r="J761" i="1"/>
  <c r="K761" i="1"/>
  <c r="L761" i="1"/>
  <c r="T761" i="1"/>
  <c r="AC761" i="1"/>
  <c r="AD761" i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T763" i="1" s="1"/>
  <c r="AC763" i="1" s="1"/>
  <c r="AD763" i="1" s="1"/>
  <c r="AF763" i="1" s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B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 s="1"/>
  <c r="AE766" i="1" s="1"/>
  <c r="AF766" i="1" s="1"/>
  <c r="AG766" i="1" s="1"/>
  <c r="AH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T767" i="1" s="1"/>
  <c r="AC767" i="1" s="1"/>
  <c r="AD767" i="1" s="1"/>
  <c r="AF767" i="1" s="1"/>
  <c r="L767" i="1"/>
  <c r="M767" i="1"/>
  <c r="N767" i="1"/>
  <c r="O767" i="1"/>
  <c r="P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/>
  <c r="I768" i="1"/>
  <c r="J768" i="1"/>
  <c r="K768" i="1"/>
  <c r="L768" i="1"/>
  <c r="T768" i="1"/>
  <c r="AC768" i="1"/>
  <c r="AD768" i="1"/>
  <c r="M768" i="1"/>
  <c r="N768" i="1"/>
  <c r="O768" i="1"/>
  <c r="P768" i="1"/>
  <c r="Z768" i="1"/>
  <c r="AA768" i="1" s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T769" i="1" s="1"/>
  <c r="AC769" i="1" s="1"/>
  <c r="AD769" i="1" s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/>
  <c r="E773" i="1"/>
  <c r="R773" i="1" s="1"/>
  <c r="S773" i="1" s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T774" i="1" s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/>
  <c r="E776" i="1"/>
  <c r="F776" i="1"/>
  <c r="G776" i="1"/>
  <c r="H776" i="1"/>
  <c r="Y776" i="1"/>
  <c r="AE776" i="1"/>
  <c r="I776" i="1"/>
  <c r="J776" i="1"/>
  <c r="Z776" i="1" s="1"/>
  <c r="AA776" i="1" s="1"/>
  <c r="AB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Z783" i="1"/>
  <c r="AA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T785" i="1" s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/>
  <c r="X787" i="1" s="1"/>
  <c r="E787" i="1"/>
  <c r="F787" i="1"/>
  <c r="R787" i="1" s="1"/>
  <c r="G787" i="1"/>
  <c r="H787" i="1"/>
  <c r="Y787" i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S787" i="1"/>
  <c r="AA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I788" i="1"/>
  <c r="J788" i="1"/>
  <c r="Z788" i="1"/>
  <c r="AA788" i="1" s="1"/>
  <c r="K788" i="1"/>
  <c r="L788" i="1"/>
  <c r="M788" i="1"/>
  <c r="N788" i="1"/>
  <c r="O788" i="1"/>
  <c r="P788" i="1"/>
  <c r="V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S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/>
  <c r="AF792" i="1" s="1"/>
  <c r="AG792" i="1" s="1"/>
  <c r="AH792" i="1" s="1"/>
  <c r="A793" i="1"/>
  <c r="B793" i="1"/>
  <c r="C793" i="1"/>
  <c r="D793" i="1"/>
  <c r="X793" i="1" s="1"/>
  <c r="E793" i="1"/>
  <c r="F793" i="1"/>
  <c r="R793" i="1" s="1"/>
  <c r="G793" i="1"/>
  <c r="H793" i="1"/>
  <c r="Y793" i="1" s="1"/>
  <c r="AE793" i="1" s="1"/>
  <c r="AF793" i="1" s="1"/>
  <c r="I793" i="1"/>
  <c r="J793" i="1"/>
  <c r="K793" i="1"/>
  <c r="L793" i="1"/>
  <c r="V793" i="1"/>
  <c r="M793" i="1"/>
  <c r="N793" i="1"/>
  <c r="O793" i="1"/>
  <c r="P793" i="1"/>
  <c r="S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AE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 s="1"/>
  <c r="K795" i="1"/>
  <c r="L795" i="1"/>
  <c r="M795" i="1"/>
  <c r="N795" i="1"/>
  <c r="O795" i="1"/>
  <c r="P795" i="1"/>
  <c r="AE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L799" i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R802" i="1" s="1"/>
  <c r="F802" i="1"/>
  <c r="G802" i="1"/>
  <c r="H802" i="1"/>
  <c r="Y802" i="1" s="1"/>
  <c r="AE802" i="1" s="1"/>
  <c r="I802" i="1"/>
  <c r="J802" i="1"/>
  <c r="Z802" i="1" s="1"/>
  <c r="K802" i="1"/>
  <c r="T802" i="1" s="1"/>
  <c r="L802" i="1"/>
  <c r="V802" i="1"/>
  <c r="M802" i="1"/>
  <c r="N802" i="1"/>
  <c r="O802" i="1"/>
  <c r="P802" i="1"/>
  <c r="S802" i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K805" i="1"/>
  <c r="L805" i="1"/>
  <c r="T805" i="1" s="1"/>
  <c r="U805" i="1" s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S806" i="1"/>
  <c r="Z806" i="1"/>
  <c r="AA806" i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R808" i="1" s="1"/>
  <c r="F808" i="1"/>
  <c r="G808" i="1"/>
  <c r="H808" i="1"/>
  <c r="I808" i="1"/>
  <c r="J808" i="1"/>
  <c r="Z808" i="1"/>
  <c r="AA808" i="1" s="1"/>
  <c r="AB808" i="1" s="1"/>
  <c r="K808" i="1"/>
  <c r="L808" i="1"/>
  <c r="V808" i="1" s="1"/>
  <c r="M808" i="1"/>
  <c r="N808" i="1"/>
  <c r="O808" i="1"/>
  <c r="P808" i="1"/>
  <c r="S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 s="1"/>
  <c r="I809" i="1"/>
  <c r="J809" i="1"/>
  <c r="K809" i="1"/>
  <c r="L809" i="1"/>
  <c r="T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G810" i="1"/>
  <c r="H810" i="1"/>
  <c r="Y810" i="1" s="1"/>
  <c r="AE810" i="1" s="1"/>
  <c r="I810" i="1"/>
  <c r="J810" i="1"/>
  <c r="K810" i="1"/>
  <c r="T810" i="1" s="1"/>
  <c r="U810" i="1" s="1"/>
  <c r="L810" i="1"/>
  <c r="V810" i="1"/>
  <c r="M810" i="1"/>
  <c r="N810" i="1"/>
  <c r="O810" i="1"/>
  <c r="P810" i="1"/>
  <c r="S810" i="1"/>
  <c r="Z810" i="1"/>
  <c r="AA810" i="1"/>
  <c r="A811" i="1"/>
  <c r="B811" i="1"/>
  <c r="C811" i="1"/>
  <c r="D811" i="1" s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S816" i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E818" i="1"/>
  <c r="A819" i="1"/>
  <c r="B819" i="1"/>
  <c r="C819" i="1"/>
  <c r="D819" i="1" s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R826" i="1" s="1"/>
  <c r="S826" i="1" s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/>
  <c r="E827" i="1"/>
  <c r="F827" i="1"/>
  <c r="G827" i="1"/>
  <c r="H827" i="1"/>
  <c r="Y827" i="1"/>
  <c r="AE827" i="1" s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R828" i="1" s="1"/>
  <c r="S828" i="1" s="1"/>
  <c r="F828" i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B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R831" i="1" s="1"/>
  <c r="S831" i="1" s="1"/>
  <c r="G831" i="1"/>
  <c r="H831" i="1"/>
  <c r="Y831" i="1"/>
  <c r="AE831" i="1"/>
  <c r="I831" i="1"/>
  <c r="J831" i="1"/>
  <c r="Z831" i="1" s="1"/>
  <c r="AA831" i="1" s="1"/>
  <c r="K831" i="1"/>
  <c r="L831" i="1"/>
  <c r="T831" i="1" s="1"/>
  <c r="U831" i="1" s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 s="1"/>
  <c r="AA833" i="1"/>
  <c r="K833" i="1"/>
  <c r="L833" i="1"/>
  <c r="V833" i="1" s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T835" i="1" s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 s="1"/>
  <c r="AB837" i="1" s="1"/>
  <c r="K837" i="1"/>
  <c r="L837" i="1"/>
  <c r="T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R842" i="1" s="1"/>
  <c r="S842" i="1" s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 s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/>
  <c r="I851" i="1"/>
  <c r="J851" i="1"/>
  <c r="Z851" i="1" s="1"/>
  <c r="AA851" i="1" s="1"/>
  <c r="K851" i="1"/>
  <c r="L851" i="1"/>
  <c r="T851" i="1" s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AB853" i="1" s="1"/>
  <c r="K853" i="1"/>
  <c r="L853" i="1"/>
  <c r="V853" i="1" s="1"/>
  <c r="M853" i="1"/>
  <c r="N853" i="1"/>
  <c r="O853" i="1"/>
  <c r="P853" i="1"/>
  <c r="A854" i="1"/>
  <c r="B854" i="1"/>
  <c r="C854" i="1"/>
  <c r="D854" i="1"/>
  <c r="X854" i="1"/>
  <c r="E854" i="1"/>
  <c r="R854" i="1" s="1"/>
  <c r="F854" i="1"/>
  <c r="G854" i="1"/>
  <c r="H854" i="1"/>
  <c r="Y854" i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 s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G873" i="1"/>
  <c r="H873" i="1"/>
  <c r="Y873" i="1" s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/>
  <c r="AF874" i="1" s="1"/>
  <c r="AG874" i="1" s="1"/>
  <c r="AH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 s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R884" i="1" s="1"/>
  <c r="S884" i="1" s="1"/>
  <c r="F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/>
  <c r="E886" i="1"/>
  <c r="R886" i="1" s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/>
  <c r="AE889" i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/>
  <c r="G897" i="1"/>
  <c r="H897" i="1"/>
  <c r="Y897" i="1" s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AB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AF906" i="1" s="1"/>
  <c r="AG906" i="1" s="1"/>
  <c r="AH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R910" i="1" s="1"/>
  <c r="S910" i="1" s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R912" i="1" s="1"/>
  <c r="F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F913" i="1"/>
  <c r="R913" i="1" s="1"/>
  <c r="S913" i="1" s="1"/>
  <c r="G913" i="1"/>
  <c r="H913" i="1"/>
  <c r="Y913" i="1" s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R918" i="1" s="1"/>
  <c r="S918" i="1" s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R920" i="1" s="1"/>
  <c r="F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/>
  <c r="X927" i="1" s="1"/>
  <c r="E927" i="1"/>
  <c r="F927" i="1"/>
  <c r="R927" i="1" s="1"/>
  <c r="S927" i="1" s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/>
  <c r="AE931" i="1" s="1"/>
  <c r="AF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T933" i="1" s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AF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/>
  <c r="AE940" i="1" s="1"/>
  <c r="I940" i="1"/>
  <c r="J940" i="1"/>
  <c r="Z940" i="1"/>
  <c r="AA940" i="1" s="1"/>
  <c r="K940" i="1"/>
  <c r="T940" i="1" s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AA942" i="1" s="1"/>
  <c r="AB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R946" i="1" s="1"/>
  <c r="S946" i="1" s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R948" i="1" s="1"/>
  <c r="F948" i="1"/>
  <c r="S948" i="1"/>
  <c r="G948" i="1"/>
  <c r="H948" i="1"/>
  <c r="Y948" i="1" s="1"/>
  <c r="AE948" i="1" s="1"/>
  <c r="I948" i="1"/>
  <c r="J948" i="1"/>
  <c r="Z948" i="1"/>
  <c r="AA948" i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/>
  <c r="I949" i="1"/>
  <c r="J949" i="1"/>
  <c r="Z949" i="1" s="1"/>
  <c r="AA949" i="1" s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 s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 s="1"/>
  <c r="AE956" i="1"/>
  <c r="AF956" i="1" s="1"/>
  <c r="AG956" i="1" s="1"/>
  <c r="AH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V962" i="1" s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K964" i="1"/>
  <c r="L964" i="1"/>
  <c r="V964" i="1"/>
  <c r="M964" i="1"/>
  <c r="N964" i="1"/>
  <c r="O964" i="1"/>
  <c r="P964" i="1"/>
  <c r="AA964" i="1"/>
  <c r="A965" i="1"/>
  <c r="B965" i="1"/>
  <c r="C965" i="1"/>
  <c r="D965" i="1" s="1"/>
  <c r="X965" i="1" s="1"/>
  <c r="E965" i="1"/>
  <c r="R965" i="1" s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AF966" i="1" s="1"/>
  <c r="AG966" i="1" s="1"/>
  <c r="AH966" i="1" s="1"/>
  <c r="I966" i="1"/>
  <c r="J966" i="1"/>
  <c r="Z966" i="1" s="1"/>
  <c r="K966" i="1"/>
  <c r="T966" i="1" s="1"/>
  <c r="U966" i="1"/>
  <c r="L966" i="1"/>
  <c r="V966" i="1"/>
  <c r="M966" i="1"/>
  <c r="N966" i="1"/>
  <c r="O966" i="1"/>
  <c r="P966" i="1"/>
  <c r="AA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K969" i="1"/>
  <c r="L969" i="1"/>
  <c r="V969" i="1"/>
  <c r="M969" i="1"/>
  <c r="N969" i="1"/>
  <c r="O969" i="1"/>
  <c r="P969" i="1"/>
  <c r="T969" i="1"/>
  <c r="U969" i="1" s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R971" i="1" s="1"/>
  <c r="F971" i="1"/>
  <c r="S971" i="1"/>
  <c r="G971" i="1"/>
  <c r="H971" i="1"/>
  <c r="Y971" i="1"/>
  <c r="AE971" i="1" s="1"/>
  <c r="I971" i="1"/>
  <c r="J971" i="1"/>
  <c r="K971" i="1"/>
  <c r="L971" i="1"/>
  <c r="T971" i="1" s="1"/>
  <c r="M971" i="1"/>
  <c r="N971" i="1"/>
  <c r="O971" i="1"/>
  <c r="P971" i="1"/>
  <c r="Z971" i="1"/>
  <c r="AA971" i="1" s="1"/>
  <c r="A972" i="1"/>
  <c r="B972" i="1"/>
  <c r="C972" i="1"/>
  <c r="D972" i="1" s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M972" i="1"/>
  <c r="N972" i="1"/>
  <c r="O972" i="1"/>
  <c r="P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AF973" i="1" s="1"/>
  <c r="I973" i="1"/>
  <c r="J973" i="1"/>
  <c r="Z973" i="1" s="1"/>
  <c r="AA973" i="1" s="1"/>
  <c r="AB973" i="1" s="1"/>
  <c r="K973" i="1"/>
  <c r="L973" i="1"/>
  <c r="T973" i="1" s="1"/>
  <c r="M973" i="1"/>
  <c r="N973" i="1"/>
  <c r="O973" i="1"/>
  <c r="P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M977" i="1"/>
  <c r="N977" i="1"/>
  <c r="O977" i="1"/>
  <c r="P977" i="1"/>
  <c r="A978" i="1"/>
  <c r="B978" i="1"/>
  <c r="C978" i="1"/>
  <c r="D978" i="1" s="1"/>
  <c r="X978" i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AB979" i="1" s="1"/>
  <c r="K979" i="1"/>
  <c r="T979" i="1" s="1"/>
  <c r="L979" i="1"/>
  <c r="V979" i="1"/>
  <c r="M979" i="1"/>
  <c r="N979" i="1"/>
  <c r="O979" i="1"/>
  <c r="P979" i="1"/>
  <c r="U979" i="1"/>
  <c r="A980" i="1"/>
  <c r="B980" i="1"/>
  <c r="C980" i="1"/>
  <c r="D980" i="1" s="1"/>
  <c r="X980" i="1" s="1"/>
  <c r="E980" i="1"/>
  <c r="R980" i="1" s="1"/>
  <c r="F980" i="1"/>
  <c r="S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 s="1"/>
  <c r="X982" i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R983" i="1" s="1"/>
  <c r="F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 s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/>
  <c r="AE989" i="1"/>
  <c r="I989" i="1"/>
  <c r="J989" i="1"/>
  <c r="Z989" i="1" s="1"/>
  <c r="K989" i="1"/>
  <c r="L989" i="1"/>
  <c r="M989" i="1"/>
  <c r="N989" i="1"/>
  <c r="O989" i="1"/>
  <c r="P989" i="1"/>
  <c r="AA989" i="1"/>
  <c r="A990" i="1"/>
  <c r="B990" i="1"/>
  <c r="C990" i="1"/>
  <c r="D990" i="1" s="1"/>
  <c r="X990" i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T992" i="1" s="1"/>
  <c r="M992" i="1"/>
  <c r="N992" i="1"/>
  <c r="O992" i="1"/>
  <c r="P992" i="1"/>
  <c r="A993" i="1"/>
  <c r="B993" i="1"/>
  <c r="C993" i="1"/>
  <c r="D993" i="1" s="1"/>
  <c r="X993" i="1"/>
  <c r="E993" i="1"/>
  <c r="F993" i="1"/>
  <c r="R993" i="1"/>
  <c r="S993" i="1" s="1"/>
  <c r="G993" i="1"/>
  <c r="H993" i="1"/>
  <c r="Y993" i="1" s="1"/>
  <c r="AE993" i="1" s="1"/>
  <c r="AF993" i="1" s="1"/>
  <c r="I993" i="1"/>
  <c r="J993" i="1"/>
  <c r="K993" i="1"/>
  <c r="L993" i="1"/>
  <c r="T993" i="1" s="1"/>
  <c r="U993" i="1" s="1"/>
  <c r="AG993" i="1" s="1"/>
  <c r="AH993" i="1" s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U995" i="1" s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/>
  <c r="E997" i="1"/>
  <c r="F997" i="1"/>
  <c r="G997" i="1"/>
  <c r="H997" i="1"/>
  <c r="Y997" i="1"/>
  <c r="AE997" i="1"/>
  <c r="AF997" i="1" s="1"/>
  <c r="AG997" i="1" s="1"/>
  <c r="AH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 s="1"/>
  <c r="X998" i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T999" i="1" s="1"/>
  <c r="U999" i="1" s="1"/>
  <c r="L999" i="1"/>
  <c r="V999" i="1"/>
  <c r="M999" i="1"/>
  <c r="N999" i="1"/>
  <c r="O999" i="1"/>
  <c r="P999" i="1"/>
  <c r="A1000" i="1"/>
  <c r="B1000" i="1"/>
  <c r="C1000" i="1"/>
  <c r="D1000" i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/>
  <c r="AB1000" i="1" s="1"/>
  <c r="K1000" i="1"/>
  <c r="T1000" i="1"/>
  <c r="U1000" i="1"/>
  <c r="L1000" i="1"/>
  <c r="V1000" i="1"/>
  <c r="M1000" i="1"/>
  <c r="N1000" i="1"/>
  <c r="O1000" i="1"/>
  <c r="P1000" i="1"/>
  <c r="T643" i="1"/>
  <c r="AC643" i="1" s="1"/>
  <c r="T629" i="1"/>
  <c r="T619" i="1"/>
  <c r="U619" i="1" s="1"/>
  <c r="AC619" i="1"/>
  <c r="AD619" i="1" s="1"/>
  <c r="T637" i="1"/>
  <c r="T612" i="1"/>
  <c r="AC612" i="1" s="1"/>
  <c r="AD612" i="1"/>
  <c r="T611" i="1"/>
  <c r="U611" i="1"/>
  <c r="V605" i="1"/>
  <c r="T596" i="1"/>
  <c r="AB596" i="1" s="1"/>
  <c r="T555" i="1"/>
  <c r="T554" i="1"/>
  <c r="V547" i="1"/>
  <c r="T647" i="1"/>
  <c r="T646" i="1"/>
  <c r="T644" i="1"/>
  <c r="T626" i="1"/>
  <c r="U626" i="1" s="1"/>
  <c r="T614" i="1"/>
  <c r="AB614" i="1"/>
  <c r="T613" i="1"/>
  <c r="T561" i="1"/>
  <c r="U548" i="1"/>
  <c r="R521" i="1"/>
  <c r="S521" i="1" s="1"/>
  <c r="T696" i="1"/>
  <c r="V696" i="1"/>
  <c r="R997" i="1"/>
  <c r="S997" i="1"/>
  <c r="V987" i="1"/>
  <c r="T987" i="1"/>
  <c r="R986" i="1"/>
  <c r="S986" i="1" s="1"/>
  <c r="R979" i="1"/>
  <c r="S979" i="1" s="1"/>
  <c r="R941" i="1"/>
  <c r="S941" i="1" s="1"/>
  <c r="R909" i="1"/>
  <c r="S909" i="1"/>
  <c r="R893" i="1"/>
  <c r="S893" i="1" s="1"/>
  <c r="R877" i="1"/>
  <c r="S877" i="1"/>
  <c r="R845" i="1"/>
  <c r="S845" i="1"/>
  <c r="R829" i="1"/>
  <c r="S829" i="1"/>
  <c r="T786" i="1"/>
  <c r="AC786" i="1" s="1"/>
  <c r="AD786" i="1" s="1"/>
  <c r="T771" i="1"/>
  <c r="AC771" i="1" s="1"/>
  <c r="AD771" i="1" s="1"/>
  <c r="T695" i="1"/>
  <c r="AB695" i="1" s="1"/>
  <c r="V695" i="1"/>
  <c r="T689" i="1"/>
  <c r="V689" i="1"/>
  <c r="V663" i="1"/>
  <c r="T663" i="1"/>
  <c r="V655" i="1"/>
  <c r="T655" i="1"/>
  <c r="V992" i="1"/>
  <c r="T962" i="1"/>
  <c r="V702" i="1"/>
  <c r="T676" i="1"/>
  <c r="V676" i="1"/>
  <c r="T669" i="1"/>
  <c r="AB669" i="1" s="1"/>
  <c r="V669" i="1"/>
  <c r="U988" i="1"/>
  <c r="AC988" i="1"/>
  <c r="AD988" i="1"/>
  <c r="V984" i="1"/>
  <c r="V971" i="1"/>
  <c r="T738" i="1"/>
  <c r="AC738" i="1"/>
  <c r="AD738" i="1" s="1"/>
  <c r="V738" i="1"/>
  <c r="T727" i="1"/>
  <c r="V727" i="1"/>
  <c r="V721" i="1"/>
  <c r="V661" i="1"/>
  <c r="T661" i="1"/>
  <c r="V653" i="1"/>
  <c r="T653" i="1"/>
  <c r="U653" i="1" s="1"/>
  <c r="V996" i="1"/>
  <c r="R995" i="1"/>
  <c r="S995" i="1"/>
  <c r="T985" i="1"/>
  <c r="AC977" i="1"/>
  <c r="AD977" i="1"/>
  <c r="V973" i="1"/>
  <c r="U973" i="1"/>
  <c r="R972" i="1"/>
  <c r="S972" i="1" s="1"/>
  <c r="T965" i="1"/>
  <c r="U965" i="1"/>
  <c r="S953" i="1"/>
  <c r="R921" i="1"/>
  <c r="S921" i="1"/>
  <c r="R905" i="1"/>
  <c r="S905" i="1"/>
  <c r="S873" i="1"/>
  <c r="R857" i="1"/>
  <c r="S857" i="1"/>
  <c r="R841" i="1"/>
  <c r="S841" i="1" s="1"/>
  <c r="R825" i="1"/>
  <c r="S825" i="1"/>
  <c r="AC774" i="1"/>
  <c r="AD774" i="1"/>
  <c r="T760" i="1"/>
  <c r="AC760" i="1"/>
  <c r="AD760" i="1"/>
  <c r="T753" i="1"/>
  <c r="AC753" i="1"/>
  <c r="AD753" i="1" s="1"/>
  <c r="T728" i="1"/>
  <c r="V728" i="1"/>
  <c r="T708" i="1"/>
  <c r="V701" i="1"/>
  <c r="T670" i="1"/>
  <c r="V670" i="1"/>
  <c r="V645" i="1"/>
  <c r="T645" i="1"/>
  <c r="AB645" i="1" s="1"/>
  <c r="T742" i="1"/>
  <c r="AC742" i="1"/>
  <c r="AD742" i="1"/>
  <c r="T739" i="1"/>
  <c r="AC739" i="1"/>
  <c r="AD739" i="1"/>
  <c r="AC735" i="1"/>
  <c r="AD735" i="1"/>
  <c r="T726" i="1"/>
  <c r="V726" i="1"/>
  <c r="T720" i="1"/>
  <c r="T719" i="1"/>
  <c r="V719" i="1"/>
  <c r="T713" i="1"/>
  <c r="AC713" i="1" s="1"/>
  <c r="T694" i="1"/>
  <c r="V694" i="1"/>
  <c r="T688" i="1"/>
  <c r="T687" i="1"/>
  <c r="AB687" i="1" s="1"/>
  <c r="V687" i="1"/>
  <c r="T681" i="1"/>
  <c r="AB681" i="1"/>
  <c r="T664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/>
  <c r="T640" i="1"/>
  <c r="AC640" i="1" s="1"/>
  <c r="AD640" i="1" s="1"/>
  <c r="AB640" i="1"/>
  <c r="R636" i="1"/>
  <c r="S636" i="1"/>
  <c r="R631" i="1"/>
  <c r="S631" i="1"/>
  <c r="R628" i="1"/>
  <c r="S628" i="1"/>
  <c r="T600" i="1"/>
  <c r="U600" i="1" s="1"/>
  <c r="AC600" i="1"/>
  <c r="AD600" i="1" s="1"/>
  <c r="T599" i="1"/>
  <c r="AB599" i="1"/>
  <c r="T594" i="1"/>
  <c r="AB594" i="1" s="1"/>
  <c r="U594" i="1"/>
  <c r="V594" i="1"/>
  <c r="V564" i="1"/>
  <c r="R547" i="1"/>
  <c r="S547" i="1"/>
  <c r="V541" i="1"/>
  <c r="T541" i="1"/>
  <c r="R959" i="1"/>
  <c r="S959" i="1"/>
  <c r="R955" i="1"/>
  <c r="S955" i="1"/>
  <c r="R947" i="1"/>
  <c r="S947" i="1" s="1"/>
  <c r="R935" i="1"/>
  <c r="S935" i="1" s="1"/>
  <c r="R923" i="1"/>
  <c r="S923" i="1"/>
  <c r="R919" i="1"/>
  <c r="S919" i="1" s="1"/>
  <c r="R911" i="1"/>
  <c r="S911" i="1"/>
  <c r="R903" i="1"/>
  <c r="S903" i="1"/>
  <c r="R899" i="1"/>
  <c r="S899" i="1"/>
  <c r="R895" i="1"/>
  <c r="S895" i="1" s="1"/>
  <c r="R891" i="1"/>
  <c r="S891" i="1"/>
  <c r="R887" i="1"/>
  <c r="S887" i="1" s="1"/>
  <c r="R871" i="1"/>
  <c r="S871" i="1"/>
  <c r="R867" i="1"/>
  <c r="S867" i="1" s="1"/>
  <c r="R859" i="1"/>
  <c r="S859" i="1"/>
  <c r="R851" i="1"/>
  <c r="S851" i="1" s="1"/>
  <c r="R839" i="1"/>
  <c r="S839" i="1" s="1"/>
  <c r="R835" i="1"/>
  <c r="S835" i="1" s="1"/>
  <c r="R827" i="1"/>
  <c r="S827" i="1"/>
  <c r="T784" i="1"/>
  <c r="AC784" i="1"/>
  <c r="AD784" i="1" s="1"/>
  <c r="AF784" i="1" s="1"/>
  <c r="T780" i="1"/>
  <c r="T776" i="1"/>
  <c r="AC776" i="1"/>
  <c r="AD776" i="1"/>
  <c r="T772" i="1"/>
  <c r="AC772" i="1" s="1"/>
  <c r="AD772" i="1"/>
  <c r="T765" i="1"/>
  <c r="AC765" i="1" s="1"/>
  <c r="AD765" i="1" s="1"/>
  <c r="R763" i="1"/>
  <c r="S763" i="1" s="1"/>
  <c r="T762" i="1"/>
  <c r="AC762" i="1" s="1"/>
  <c r="AD762" i="1" s="1"/>
  <c r="T759" i="1"/>
  <c r="AC759" i="1"/>
  <c r="AD759" i="1" s="1"/>
  <c r="AF759" i="1" s="1"/>
  <c r="T755" i="1"/>
  <c r="AC755" i="1" s="1"/>
  <c r="AD755" i="1"/>
  <c r="T751" i="1"/>
  <c r="T747" i="1"/>
  <c r="AC747" i="1"/>
  <c r="AD747" i="1" s="1"/>
  <c r="V739" i="1"/>
  <c r="T737" i="1"/>
  <c r="AC737" i="1"/>
  <c r="AD737" i="1" s="1"/>
  <c r="V735" i="1"/>
  <c r="T729" i="1"/>
  <c r="AC729" i="1"/>
  <c r="AD729" i="1"/>
  <c r="V725" i="1"/>
  <c r="T710" i="1"/>
  <c r="V710" i="1"/>
  <c r="T704" i="1"/>
  <c r="T703" i="1"/>
  <c r="AB703" i="1" s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AB627" i="1" s="1"/>
  <c r="T616" i="1"/>
  <c r="AC615" i="1"/>
  <c r="AD615" i="1"/>
  <c r="AF615" i="1" s="1"/>
  <c r="U614" i="1"/>
  <c r="T603" i="1"/>
  <c r="AB602" i="1"/>
  <c r="T565" i="1"/>
  <c r="T549" i="1"/>
  <c r="V538" i="1"/>
  <c r="T538" i="1"/>
  <c r="U538" i="1"/>
  <c r="R999" i="1"/>
  <c r="S999" i="1" s="1"/>
  <c r="S985" i="1"/>
  <c r="R976" i="1"/>
  <c r="S976" i="1" s="1"/>
  <c r="R969" i="1"/>
  <c r="S969" i="1" s="1"/>
  <c r="S965" i="1"/>
  <c r="R963" i="1"/>
  <c r="S963" i="1" s="1"/>
  <c r="R954" i="1"/>
  <c r="S954" i="1"/>
  <c r="S950" i="1"/>
  <c r="R942" i="1"/>
  <c r="S942" i="1" s="1"/>
  <c r="R938" i="1"/>
  <c r="S938" i="1" s="1"/>
  <c r="S934" i="1"/>
  <c r="R930" i="1"/>
  <c r="S930" i="1" s="1"/>
  <c r="R926" i="1"/>
  <c r="S926" i="1" s="1"/>
  <c r="R922" i="1"/>
  <c r="S922" i="1"/>
  <c r="R914" i="1"/>
  <c r="S914" i="1"/>
  <c r="R906" i="1"/>
  <c r="S906" i="1" s="1"/>
  <c r="S902" i="1"/>
  <c r="R898" i="1"/>
  <c r="S898" i="1"/>
  <c r="R894" i="1"/>
  <c r="S894" i="1" s="1"/>
  <c r="R890" i="1"/>
  <c r="S890" i="1" s="1"/>
  <c r="S886" i="1"/>
  <c r="R882" i="1"/>
  <c r="S882" i="1" s="1"/>
  <c r="R878" i="1"/>
  <c r="S878" i="1"/>
  <c r="R874" i="1"/>
  <c r="S874" i="1"/>
  <c r="R870" i="1"/>
  <c r="S870" i="1"/>
  <c r="R866" i="1"/>
  <c r="S866" i="1" s="1"/>
  <c r="R862" i="1"/>
  <c r="S862" i="1"/>
  <c r="S854" i="1"/>
  <c r="R850" i="1"/>
  <c r="S850" i="1"/>
  <c r="R846" i="1"/>
  <c r="S846" i="1"/>
  <c r="R838" i="1"/>
  <c r="S838" i="1"/>
  <c r="R834" i="1"/>
  <c r="S834" i="1"/>
  <c r="R830" i="1"/>
  <c r="S830" i="1"/>
  <c r="AC785" i="1"/>
  <c r="AD785" i="1" s="1"/>
  <c r="T781" i="1"/>
  <c r="T777" i="1"/>
  <c r="AC777" i="1"/>
  <c r="AD777" i="1" s="1"/>
  <c r="T773" i="1"/>
  <c r="AC773" i="1"/>
  <c r="AD773" i="1" s="1"/>
  <c r="T770" i="1"/>
  <c r="T766" i="1"/>
  <c r="AC766" i="1" s="1"/>
  <c r="AD766" i="1"/>
  <c r="T756" i="1"/>
  <c r="AB756" i="1" s="1"/>
  <c r="AC756" i="1"/>
  <c r="AD756" i="1" s="1"/>
  <c r="AC752" i="1"/>
  <c r="AD752" i="1"/>
  <c r="T748" i="1"/>
  <c r="AC748" i="1"/>
  <c r="AD748" i="1"/>
  <c r="T744" i="1"/>
  <c r="AC744" i="1"/>
  <c r="AD744" i="1" s="1"/>
  <c r="T740" i="1"/>
  <c r="AC740" i="1"/>
  <c r="AD740" i="1" s="1"/>
  <c r="T736" i="1"/>
  <c r="AC736" i="1" s="1"/>
  <c r="AD736" i="1"/>
  <c r="T733" i="1"/>
  <c r="AC733" i="1"/>
  <c r="AD733" i="1"/>
  <c r="T732" i="1"/>
  <c r="AC732" i="1"/>
  <c r="AD732" i="1" s="1"/>
  <c r="V732" i="1"/>
  <c r="V720" i="1"/>
  <c r="T718" i="1"/>
  <c r="V718" i="1"/>
  <c r="V713" i="1"/>
  <c r="T712" i="1"/>
  <c r="T711" i="1"/>
  <c r="AB711" i="1" s="1"/>
  <c r="T705" i="1"/>
  <c r="AB705" i="1"/>
  <c r="V688" i="1"/>
  <c r="T686" i="1"/>
  <c r="V686" i="1"/>
  <c r="V681" i="1"/>
  <c r="T680" i="1"/>
  <c r="T679" i="1"/>
  <c r="V679" i="1"/>
  <c r="T673" i="1"/>
  <c r="AB673" i="1"/>
  <c r="AB671" i="1"/>
  <c r="V664" i="1"/>
  <c r="R661" i="1"/>
  <c r="S661" i="1" s="1"/>
  <c r="V658" i="1"/>
  <c r="V656" i="1"/>
  <c r="T654" i="1"/>
  <c r="U654" i="1"/>
  <c r="R653" i="1"/>
  <c r="S653" i="1" s="1"/>
  <c r="V650" i="1"/>
  <c r="V648" i="1"/>
  <c r="R645" i="1"/>
  <c r="S645" i="1"/>
  <c r="R639" i="1"/>
  <c r="S639" i="1"/>
  <c r="R635" i="1"/>
  <c r="S635" i="1" s="1"/>
  <c r="R633" i="1"/>
  <c r="S633" i="1"/>
  <c r="R632" i="1"/>
  <c r="S632" i="1" s="1"/>
  <c r="T618" i="1"/>
  <c r="U618" i="1"/>
  <c r="V613" i="1"/>
  <c r="V606" i="1"/>
  <c r="T606" i="1"/>
  <c r="AC606" i="1" s="1"/>
  <c r="AD606" i="1" s="1"/>
  <c r="U606" i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/>
  <c r="AD730" i="1" s="1"/>
  <c r="AB725" i="1"/>
  <c r="T723" i="1"/>
  <c r="AB723" i="1" s="1"/>
  <c r="T722" i="1"/>
  <c r="U722" i="1" s="1"/>
  <c r="AB717" i="1"/>
  <c r="T715" i="1"/>
  <c r="T714" i="1"/>
  <c r="T707" i="1"/>
  <c r="AB707" i="1" s="1"/>
  <c r="T706" i="1"/>
  <c r="T698" i="1"/>
  <c r="U698" i="1" s="1"/>
  <c r="AB693" i="1"/>
  <c r="T691" i="1"/>
  <c r="AB691" i="1"/>
  <c r="T690" i="1"/>
  <c r="T682" i="1"/>
  <c r="AB677" i="1"/>
  <c r="T675" i="1"/>
  <c r="AB675" i="1"/>
  <c r="T674" i="1"/>
  <c r="T667" i="1"/>
  <c r="AB667" i="1"/>
  <c r="T666" i="1"/>
  <c r="U666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 s="1"/>
  <c r="R640" i="1"/>
  <c r="S640" i="1"/>
  <c r="T636" i="1"/>
  <c r="T635" i="1"/>
  <c r="T631" i="1"/>
  <c r="U631" i="1"/>
  <c r="T628" i="1"/>
  <c r="AC628" i="1" s="1"/>
  <c r="AD628" i="1"/>
  <c r="R620" i="1"/>
  <c r="S620" i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AG604" i="1" s="1"/>
  <c r="AH604" i="1" s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/>
  <c r="S556" i="1"/>
  <c r="R554" i="1"/>
  <c r="S554" i="1"/>
  <c r="T553" i="1"/>
  <c r="U553" i="1"/>
  <c r="T552" i="1"/>
  <c r="T546" i="1"/>
  <c r="AC546" i="1" s="1"/>
  <c r="R545" i="1"/>
  <c r="S545" i="1" s="1"/>
  <c r="V502" i="1"/>
  <c r="R481" i="1"/>
  <c r="S481" i="1"/>
  <c r="R597" i="1"/>
  <c r="S597" i="1" s="1"/>
  <c r="R587" i="1"/>
  <c r="S587" i="1"/>
  <c r="R583" i="1"/>
  <c r="S583" i="1" s="1"/>
  <c r="R566" i="1"/>
  <c r="S566" i="1" s="1"/>
  <c r="R560" i="1"/>
  <c r="S560" i="1"/>
  <c r="R546" i="1"/>
  <c r="S546" i="1"/>
  <c r="R538" i="1"/>
  <c r="S538" i="1" s="1"/>
  <c r="U636" i="1"/>
  <c r="AC636" i="1"/>
  <c r="AD636" i="1" s="1"/>
  <c r="U635" i="1"/>
  <c r="AC635" i="1"/>
  <c r="AD635" i="1"/>
  <c r="AF635" i="1" s="1"/>
  <c r="AC631" i="1"/>
  <c r="AD631" i="1" s="1"/>
  <c r="U596" i="1"/>
  <c r="AC596" i="1"/>
  <c r="AD596" i="1" s="1"/>
  <c r="U647" i="1"/>
  <c r="U624" i="1"/>
  <c r="AC624" i="1"/>
  <c r="AD624" i="1" s="1"/>
  <c r="AF624" i="1" s="1"/>
  <c r="U623" i="1"/>
  <c r="AB623" i="1"/>
  <c r="AC623" i="1"/>
  <c r="AD623" i="1"/>
  <c r="AF623" i="1" s="1"/>
  <c r="U615" i="1"/>
  <c r="AB615" i="1"/>
  <c r="AC608" i="1"/>
  <c r="AD608" i="1" s="1"/>
  <c r="AF608" i="1" s="1"/>
  <c r="AC599" i="1"/>
  <c r="AD599" i="1" s="1"/>
  <c r="U556" i="1"/>
  <c r="AD556" i="1"/>
  <c r="AF556" i="1" s="1"/>
  <c r="U643" i="1"/>
  <c r="AD643" i="1"/>
  <c r="AB643" i="1"/>
  <c r="U639" i="1"/>
  <c r="AB639" i="1"/>
  <c r="AC639" i="1"/>
  <c r="AD639" i="1"/>
  <c r="AF639" i="1" s="1"/>
  <c r="U632" i="1"/>
  <c r="AC632" i="1"/>
  <c r="AD632" i="1" s="1"/>
  <c r="AF632" i="1"/>
  <c r="AG632" i="1" s="1"/>
  <c r="AH632" i="1" s="1"/>
  <c r="AB626" i="1"/>
  <c r="AB618" i="1"/>
  <c r="U612" i="1"/>
  <c r="AB611" i="1"/>
  <c r="U603" i="1"/>
  <c r="AC603" i="1"/>
  <c r="AD603" i="1" s="1"/>
  <c r="AB603" i="1"/>
  <c r="AB636" i="1"/>
  <c r="V529" i="1"/>
  <c r="V634" i="1"/>
  <c r="AB632" i="1"/>
  <c r="V626" i="1"/>
  <c r="T607" i="1"/>
  <c r="V544" i="1"/>
  <c r="V521" i="1"/>
  <c r="AB630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AF595" i="1" s="1"/>
  <c r="T592" i="1"/>
  <c r="T557" i="1"/>
  <c r="U557" i="1"/>
  <c r="V551" i="1"/>
  <c r="T550" i="1"/>
  <c r="V527" i="1"/>
  <c r="V522" i="1"/>
  <c r="V344" i="1"/>
  <c r="R596" i="1"/>
  <c r="S596" i="1" s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 s="1"/>
  <c r="T520" i="1"/>
  <c r="AA218" i="1"/>
  <c r="S431" i="1"/>
  <c r="AC1000" i="1"/>
  <c r="AD1000" i="1" s="1"/>
  <c r="AC993" i="1"/>
  <c r="AD993" i="1" s="1"/>
  <c r="AC991" i="1"/>
  <c r="AD991" i="1"/>
  <c r="AC975" i="1"/>
  <c r="AD975" i="1" s="1"/>
  <c r="AC973" i="1"/>
  <c r="AD973" i="1"/>
  <c r="AC969" i="1"/>
  <c r="AD969" i="1" s="1"/>
  <c r="AC963" i="1"/>
  <c r="AD963" i="1"/>
  <c r="T822" i="1"/>
  <c r="T798" i="1"/>
  <c r="AB798" i="1" s="1"/>
  <c r="AF782" i="1"/>
  <c r="AF742" i="1"/>
  <c r="AF731" i="1"/>
  <c r="AG731" i="1" s="1"/>
  <c r="AH731" i="1" s="1"/>
  <c r="AC724" i="1"/>
  <c r="AD724" i="1" s="1"/>
  <c r="AC700" i="1"/>
  <c r="AD700" i="1"/>
  <c r="U700" i="1"/>
  <c r="AC692" i="1"/>
  <c r="AD692" i="1"/>
  <c r="U692" i="1"/>
  <c r="AC684" i="1"/>
  <c r="AD684" i="1" s="1"/>
  <c r="AC668" i="1"/>
  <c r="AD668" i="1"/>
  <c r="U668" i="1"/>
  <c r="V905" i="1"/>
  <c r="T905" i="1"/>
  <c r="V904" i="1"/>
  <c r="V901" i="1"/>
  <c r="T901" i="1"/>
  <c r="V898" i="1"/>
  <c r="T898" i="1"/>
  <c r="V896" i="1"/>
  <c r="T896" i="1"/>
  <c r="V890" i="1"/>
  <c r="V882" i="1"/>
  <c r="T882" i="1"/>
  <c r="V881" i="1"/>
  <c r="T881" i="1"/>
  <c r="T879" i="1"/>
  <c r="V878" i="1"/>
  <c r="T878" i="1"/>
  <c r="V877" i="1"/>
  <c r="T877" i="1"/>
  <c r="V876" i="1"/>
  <c r="V875" i="1"/>
  <c r="T875" i="1"/>
  <c r="V874" i="1"/>
  <c r="T874" i="1"/>
  <c r="AB874" i="1"/>
  <c r="V873" i="1"/>
  <c r="T873" i="1"/>
  <c r="V872" i="1"/>
  <c r="T872" i="1"/>
  <c r="V871" i="1"/>
  <c r="T871" i="1"/>
  <c r="V870" i="1"/>
  <c r="T870" i="1"/>
  <c r="AB870" i="1"/>
  <c r="V868" i="1"/>
  <c r="T868" i="1"/>
  <c r="AB868" i="1" s="1"/>
  <c r="V867" i="1"/>
  <c r="T867" i="1"/>
  <c r="V866" i="1"/>
  <c r="T866" i="1"/>
  <c r="V864" i="1"/>
  <c r="T864" i="1"/>
  <c r="V863" i="1"/>
  <c r="T863" i="1"/>
  <c r="V862" i="1"/>
  <c r="T862" i="1"/>
  <c r="V860" i="1"/>
  <c r="T860" i="1"/>
  <c r="V859" i="1"/>
  <c r="T859" i="1"/>
  <c r="V857" i="1"/>
  <c r="T857" i="1"/>
  <c r="V856" i="1"/>
  <c r="T856" i="1"/>
  <c r="V855" i="1"/>
  <c r="T855" i="1"/>
  <c r="V854" i="1"/>
  <c r="T854" i="1"/>
  <c r="T853" i="1"/>
  <c r="V852" i="1"/>
  <c r="T852" i="1"/>
  <c r="V851" i="1"/>
  <c r="V850" i="1"/>
  <c r="V849" i="1"/>
  <c r="T849" i="1"/>
  <c r="V848" i="1"/>
  <c r="V846" i="1"/>
  <c r="T846" i="1"/>
  <c r="V845" i="1"/>
  <c r="T845" i="1"/>
  <c r="V844" i="1"/>
  <c r="V843" i="1"/>
  <c r="T843" i="1"/>
  <c r="V842" i="1"/>
  <c r="V841" i="1"/>
  <c r="T841" i="1"/>
  <c r="V840" i="1"/>
  <c r="T840" i="1"/>
  <c r="V838" i="1"/>
  <c r="T838" i="1"/>
  <c r="AB838" i="1" s="1"/>
  <c r="V837" i="1"/>
  <c r="V836" i="1"/>
  <c r="T836" i="1"/>
  <c r="V835" i="1"/>
  <c r="V834" i="1"/>
  <c r="T834" i="1"/>
  <c r="T833" i="1"/>
  <c r="V832" i="1"/>
  <c r="T832" i="1"/>
  <c r="V830" i="1"/>
  <c r="T830" i="1"/>
  <c r="V829" i="1"/>
  <c r="T829" i="1"/>
  <c r="V828" i="1"/>
  <c r="T828" i="1"/>
  <c r="V827" i="1"/>
  <c r="T827" i="1"/>
  <c r="V825" i="1"/>
  <c r="T825" i="1"/>
  <c r="V824" i="1"/>
  <c r="AB823" i="1"/>
  <c r="T823" i="1"/>
  <c r="T819" i="1"/>
  <c r="AB819" i="1" s="1"/>
  <c r="AB815" i="1"/>
  <c r="T815" i="1"/>
  <c r="T811" i="1"/>
  <c r="T807" i="1"/>
  <c r="AB807" i="1" s="1"/>
  <c r="T791" i="1"/>
  <c r="AF779" i="1"/>
  <c r="AF775" i="1"/>
  <c r="AG775" i="1" s="1"/>
  <c r="AH775" i="1" s="1"/>
  <c r="AF771" i="1"/>
  <c r="AG759" i="1"/>
  <c r="AH759" i="1" s="1"/>
  <c r="AF747" i="1"/>
  <c r="AF743" i="1"/>
  <c r="AF730" i="1"/>
  <c r="AF603" i="1"/>
  <c r="AC995" i="1"/>
  <c r="AD995" i="1" s="1"/>
  <c r="AC983" i="1"/>
  <c r="AD983" i="1" s="1"/>
  <c r="AC966" i="1"/>
  <c r="AD966" i="1"/>
  <c r="AC965" i="1"/>
  <c r="AD965" i="1" s="1"/>
  <c r="T806" i="1"/>
  <c r="AB806" i="1" s="1"/>
  <c r="AF778" i="1"/>
  <c r="AG778" i="1" s="1"/>
  <c r="AH778" i="1" s="1"/>
  <c r="AF735" i="1"/>
  <c r="V957" i="1"/>
  <c r="T957" i="1"/>
  <c r="AB957" i="1" s="1"/>
  <c r="V956" i="1"/>
  <c r="T956" i="1"/>
  <c r="AB956" i="1" s="1"/>
  <c r="V955" i="1"/>
  <c r="T955" i="1"/>
  <c r="V954" i="1"/>
  <c r="T954" i="1"/>
  <c r="AB954" i="1"/>
  <c r="V953" i="1"/>
  <c r="T953" i="1"/>
  <c r="V952" i="1"/>
  <c r="T952" i="1"/>
  <c r="V950" i="1"/>
  <c r="T950" i="1"/>
  <c r="AB950" i="1" s="1"/>
  <c r="T948" i="1"/>
  <c r="AC948" i="1" s="1"/>
  <c r="AD948" i="1" s="1"/>
  <c r="V946" i="1"/>
  <c r="T946" i="1"/>
  <c r="V945" i="1"/>
  <c r="V935" i="1"/>
  <c r="T935" i="1"/>
  <c r="V934" i="1"/>
  <c r="T934" i="1"/>
  <c r="V926" i="1"/>
  <c r="T926" i="1"/>
  <c r="V921" i="1"/>
  <c r="T921" i="1"/>
  <c r="V919" i="1"/>
  <c r="T919" i="1"/>
  <c r="V918" i="1"/>
  <c r="V916" i="1"/>
  <c r="T916" i="1"/>
  <c r="AB916" i="1"/>
  <c r="V914" i="1"/>
  <c r="T914" i="1"/>
  <c r="V913" i="1"/>
  <c r="V910" i="1"/>
  <c r="V907" i="1"/>
  <c r="T907" i="1"/>
  <c r="V906" i="1"/>
  <c r="T906" i="1"/>
  <c r="V902" i="1"/>
  <c r="T902" i="1"/>
  <c r="AB902" i="1" s="1"/>
  <c r="V899" i="1"/>
  <c r="T899" i="1"/>
  <c r="V895" i="1"/>
  <c r="T895" i="1"/>
  <c r="T893" i="1"/>
  <c r="V892" i="1"/>
  <c r="T892" i="1"/>
  <c r="AB892" i="1"/>
  <c r="V891" i="1"/>
  <c r="T891" i="1"/>
  <c r="T889" i="1"/>
  <c r="V888" i="1"/>
  <c r="T888" i="1"/>
  <c r="V887" i="1"/>
  <c r="T887" i="1"/>
  <c r="V885" i="1"/>
  <c r="AB885" i="1"/>
  <c r="V880" i="1"/>
  <c r="T880" i="1"/>
  <c r="U880" i="1" s="1"/>
  <c r="AB880" i="1"/>
  <c r="AB993" i="1"/>
  <c r="AB988" i="1"/>
  <c r="AB985" i="1"/>
  <c r="AB983" i="1"/>
  <c r="AB977" i="1"/>
  <c r="AB975" i="1"/>
  <c r="AB969" i="1"/>
  <c r="AB966" i="1"/>
  <c r="AB965" i="1"/>
  <c r="AB949" i="1"/>
  <c r="AB945" i="1"/>
  <c r="AB898" i="1"/>
  <c r="AB877" i="1"/>
  <c r="AB876" i="1"/>
  <c r="AB864" i="1"/>
  <c r="AB860" i="1"/>
  <c r="AB857" i="1"/>
  <c r="AB851" i="1"/>
  <c r="AB849" i="1"/>
  <c r="AB844" i="1"/>
  <c r="AB836" i="1"/>
  <c r="AB835" i="1"/>
  <c r="AB833" i="1"/>
  <c r="AB832" i="1"/>
  <c r="T820" i="1"/>
  <c r="T816" i="1"/>
  <c r="T812" i="1"/>
  <c r="AB812" i="1" s="1"/>
  <c r="T808" i="1"/>
  <c r="AB804" i="1"/>
  <c r="T804" i="1"/>
  <c r="AC804" i="1" s="1"/>
  <c r="AD804" i="1" s="1"/>
  <c r="T800" i="1"/>
  <c r="AB796" i="1"/>
  <c r="T796" i="1"/>
  <c r="T792" i="1"/>
  <c r="AB792" i="1" s="1"/>
  <c r="T788" i="1"/>
  <c r="AF776" i="1"/>
  <c r="AF768" i="1"/>
  <c r="AF764" i="1"/>
  <c r="AF760" i="1"/>
  <c r="AF752" i="1"/>
  <c r="AF748" i="1"/>
  <c r="AF744" i="1"/>
  <c r="AF737" i="1"/>
  <c r="AF733" i="1"/>
  <c r="AF729" i="1"/>
  <c r="AC728" i="1"/>
  <c r="AD728" i="1"/>
  <c r="AF728" i="1" s="1"/>
  <c r="U728" i="1"/>
  <c r="AG728" i="1" s="1"/>
  <c r="AH728" i="1" s="1"/>
  <c r="AC720" i="1"/>
  <c r="AD720" i="1" s="1"/>
  <c r="U720" i="1"/>
  <c r="AC712" i="1"/>
  <c r="AD712" i="1" s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 s="1"/>
  <c r="U680" i="1"/>
  <c r="AC672" i="1"/>
  <c r="AD672" i="1"/>
  <c r="U672" i="1"/>
  <c r="U588" i="1"/>
  <c r="AC588" i="1"/>
  <c r="AD588" i="1"/>
  <c r="AC999" i="1"/>
  <c r="AD999" i="1"/>
  <c r="AC997" i="1"/>
  <c r="AD997" i="1"/>
  <c r="AC979" i="1"/>
  <c r="AD979" i="1" s="1"/>
  <c r="T790" i="1"/>
  <c r="AF762" i="1"/>
  <c r="AG762" i="1" s="1"/>
  <c r="AH762" i="1" s="1"/>
  <c r="AF750" i="1"/>
  <c r="AF739" i="1"/>
  <c r="AG739" i="1" s="1"/>
  <c r="AH739" i="1" s="1"/>
  <c r="V960" i="1"/>
  <c r="T960" i="1"/>
  <c r="AC960" i="1" s="1"/>
  <c r="AD960" i="1" s="1"/>
  <c r="V959" i="1"/>
  <c r="T959" i="1"/>
  <c r="V949" i="1"/>
  <c r="V947" i="1"/>
  <c r="T947" i="1"/>
  <c r="AC947" i="1" s="1"/>
  <c r="V944" i="1"/>
  <c r="T944" i="1"/>
  <c r="V942" i="1"/>
  <c r="T942" i="1"/>
  <c r="V941" i="1"/>
  <c r="T941" i="1"/>
  <c r="V940" i="1"/>
  <c r="AB940" i="1"/>
  <c r="V938" i="1"/>
  <c r="T938" i="1"/>
  <c r="V937" i="1"/>
  <c r="T937" i="1"/>
  <c r="V936" i="1"/>
  <c r="T936" i="1"/>
  <c r="V933" i="1"/>
  <c r="V932" i="1"/>
  <c r="T932" i="1"/>
  <c r="AB932" i="1" s="1"/>
  <c r="V931" i="1"/>
  <c r="T931" i="1"/>
  <c r="V930" i="1"/>
  <c r="T930" i="1"/>
  <c r="V928" i="1"/>
  <c r="T928" i="1"/>
  <c r="AB928" i="1"/>
  <c r="V925" i="1"/>
  <c r="T925" i="1"/>
  <c r="AC925" i="1" s="1"/>
  <c r="V923" i="1"/>
  <c r="T923" i="1"/>
  <c r="V922" i="1"/>
  <c r="T922" i="1"/>
  <c r="AC922" i="1" s="1"/>
  <c r="AD922" i="1" s="1"/>
  <c r="V912" i="1"/>
  <c r="T912" i="1"/>
  <c r="AB912" i="1"/>
  <c r="V911" i="1"/>
  <c r="T911" i="1"/>
  <c r="V909" i="1"/>
  <c r="T909" i="1"/>
  <c r="V908" i="1"/>
  <c r="T908" i="1"/>
  <c r="AC908" i="1" s="1"/>
  <c r="V903" i="1"/>
  <c r="T903" i="1"/>
  <c r="V900" i="1"/>
  <c r="T897" i="1"/>
  <c r="V894" i="1"/>
  <c r="T894" i="1"/>
  <c r="AB894" i="1" s="1"/>
  <c r="V886" i="1"/>
  <c r="V884" i="1"/>
  <c r="T884" i="1"/>
  <c r="AB884" i="1"/>
  <c r="AB999" i="1"/>
  <c r="AB997" i="1"/>
  <c r="AB995" i="1"/>
  <c r="T821" i="1"/>
  <c r="U821" i="1" s="1"/>
  <c r="T817" i="1"/>
  <c r="T813" i="1"/>
  <c r="AB813" i="1" s="1"/>
  <c r="AB805" i="1"/>
  <c r="T797" i="1"/>
  <c r="AB797" i="1"/>
  <c r="T793" i="1"/>
  <c r="T789" i="1"/>
  <c r="AB789" i="1"/>
  <c r="AF777" i="1"/>
  <c r="AG777" i="1" s="1"/>
  <c r="AH777" i="1" s="1"/>
  <c r="AF765" i="1"/>
  <c r="AF761" i="1"/>
  <c r="AG761" i="1" s="1"/>
  <c r="AH761" i="1" s="1"/>
  <c r="AF749" i="1"/>
  <c r="AF745" i="1"/>
  <c r="AG745" i="1" s="1"/>
  <c r="AH745" i="1" s="1"/>
  <c r="AF741" i="1"/>
  <c r="AF736" i="1"/>
  <c r="AB724" i="1"/>
  <c r="AC723" i="1"/>
  <c r="AD723" i="1" s="1"/>
  <c r="U723" i="1"/>
  <c r="AB720" i="1"/>
  <c r="AC719" i="1"/>
  <c r="AD719" i="1"/>
  <c r="U719" i="1"/>
  <c r="AC715" i="1"/>
  <c r="AD715" i="1" s="1"/>
  <c r="AB712" i="1"/>
  <c r="AC707" i="1"/>
  <c r="AD707" i="1"/>
  <c r="U707" i="1"/>
  <c r="AB704" i="1"/>
  <c r="AC703" i="1"/>
  <c r="AD703" i="1" s="1"/>
  <c r="U703" i="1"/>
  <c r="AB700" i="1"/>
  <c r="AB696" i="1"/>
  <c r="AC695" i="1"/>
  <c r="AD695" i="1" s="1"/>
  <c r="U695" i="1"/>
  <c r="AB692" i="1"/>
  <c r="AC691" i="1"/>
  <c r="AD691" i="1"/>
  <c r="AF691" i="1" s="1"/>
  <c r="U691" i="1"/>
  <c r="AB688" i="1"/>
  <c r="AC687" i="1"/>
  <c r="AD687" i="1" s="1"/>
  <c r="U687" i="1"/>
  <c r="AB684" i="1"/>
  <c r="AB680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AC653" i="1"/>
  <c r="AD653" i="1"/>
  <c r="U645" i="1"/>
  <c r="AC645" i="1"/>
  <c r="AD645" i="1" s="1"/>
  <c r="AF645" i="1" s="1"/>
  <c r="U637" i="1"/>
  <c r="AC637" i="1"/>
  <c r="AD637" i="1" s="1"/>
  <c r="U629" i="1"/>
  <c r="AC629" i="1"/>
  <c r="AD629" i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8" i="1"/>
  <c r="AB768" i="1"/>
  <c r="V767" i="1"/>
  <c r="AB767" i="1"/>
  <c r="V766" i="1"/>
  <c r="AB766" i="1"/>
  <c r="V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3" i="1"/>
  <c r="AB753" i="1"/>
  <c r="V752" i="1"/>
  <c r="AB752" i="1"/>
  <c r="V751" i="1"/>
  <c r="V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6" i="1"/>
  <c r="AB735" i="1"/>
  <c r="AB734" i="1"/>
  <c r="AB733" i="1"/>
  <c r="AB732" i="1"/>
  <c r="AB731" i="1"/>
  <c r="AB729" i="1"/>
  <c r="AC726" i="1"/>
  <c r="AD726" i="1"/>
  <c r="U726" i="1"/>
  <c r="AC722" i="1"/>
  <c r="AD722" i="1" s="1"/>
  <c r="AC718" i="1"/>
  <c r="AD718" i="1"/>
  <c r="U718" i="1"/>
  <c r="AC714" i="1"/>
  <c r="AD714" i="1"/>
  <c r="U714" i="1"/>
  <c r="AC710" i="1"/>
  <c r="AD710" i="1" s="1"/>
  <c r="U710" i="1"/>
  <c r="AC706" i="1"/>
  <c r="AD706" i="1"/>
  <c r="U706" i="1"/>
  <c r="AC702" i="1"/>
  <c r="AD702" i="1"/>
  <c r="U702" i="1"/>
  <c r="AC698" i="1"/>
  <c r="AD698" i="1" s="1"/>
  <c r="AC690" i="1"/>
  <c r="AD690" i="1" s="1"/>
  <c r="U690" i="1"/>
  <c r="AC686" i="1"/>
  <c r="AD686" i="1" s="1"/>
  <c r="U686" i="1"/>
  <c r="AC682" i="1"/>
  <c r="AD682" i="1" s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T593" i="1"/>
  <c r="AB593" i="1" s="1"/>
  <c r="AC787" i="1"/>
  <c r="AD787" i="1"/>
  <c r="U785" i="1"/>
  <c r="U784" i="1"/>
  <c r="U783" i="1"/>
  <c r="U782" i="1"/>
  <c r="U780" i="1"/>
  <c r="U779" i="1"/>
  <c r="AG779" i="1" s="1"/>
  <c r="AH779" i="1" s="1"/>
  <c r="U778" i="1"/>
  <c r="U777" i="1"/>
  <c r="U776" i="1"/>
  <c r="U775" i="1"/>
  <c r="U774" i="1"/>
  <c r="U773" i="1"/>
  <c r="U772" i="1"/>
  <c r="U771" i="1"/>
  <c r="U768" i="1"/>
  <c r="AG768" i="1" s="1"/>
  <c r="U767" i="1"/>
  <c r="AG767" i="1" s="1"/>
  <c r="AH767" i="1" s="1"/>
  <c r="U766" i="1"/>
  <c r="U765" i="1"/>
  <c r="U764" i="1"/>
  <c r="AG764" i="1" s="1"/>
  <c r="AH764" i="1" s="1"/>
  <c r="U763" i="1"/>
  <c r="U762" i="1"/>
  <c r="U761" i="1"/>
  <c r="U760" i="1"/>
  <c r="U759" i="1"/>
  <c r="U758" i="1"/>
  <c r="U757" i="1"/>
  <c r="AG757" i="1" s="1"/>
  <c r="AH757" i="1" s="1"/>
  <c r="U756" i="1"/>
  <c r="U753" i="1"/>
  <c r="U752" i="1"/>
  <c r="AG752" i="1" s="1"/>
  <c r="AH752" i="1" s="1"/>
  <c r="U751" i="1"/>
  <c r="U750" i="1"/>
  <c r="AG750" i="1"/>
  <c r="AH750" i="1" s="1"/>
  <c r="U748" i="1"/>
  <c r="U747" i="1"/>
  <c r="U746" i="1"/>
  <c r="AG746" i="1" s="1"/>
  <c r="AH746" i="1" s="1"/>
  <c r="U745" i="1"/>
  <c r="U744" i="1"/>
  <c r="U743" i="1"/>
  <c r="AG743" i="1" s="1"/>
  <c r="AH743" i="1" s="1"/>
  <c r="U742" i="1"/>
  <c r="U741" i="1"/>
  <c r="U740" i="1"/>
  <c r="U739" i="1"/>
  <c r="U738" i="1"/>
  <c r="U737" i="1"/>
  <c r="U736" i="1"/>
  <c r="AG736" i="1" s="1"/>
  <c r="AH736" i="1"/>
  <c r="U735" i="1"/>
  <c r="U734" i="1"/>
  <c r="U733" i="1"/>
  <c r="AG733" i="1" s="1"/>
  <c r="AH733" i="1" s="1"/>
  <c r="U732" i="1"/>
  <c r="U731" i="1"/>
  <c r="U730" i="1"/>
  <c r="AG730" i="1" s="1"/>
  <c r="AH730" i="1" s="1"/>
  <c r="U729" i="1"/>
  <c r="AG729" i="1" s="1"/>
  <c r="AH729" i="1" s="1"/>
  <c r="AB726" i="1"/>
  <c r="AC725" i="1"/>
  <c r="AD725" i="1" s="1"/>
  <c r="U725" i="1"/>
  <c r="AB722" i="1"/>
  <c r="AD721" i="1"/>
  <c r="U721" i="1"/>
  <c r="AB718" i="1"/>
  <c r="AC717" i="1"/>
  <c r="AD717" i="1" s="1"/>
  <c r="AB714" i="1"/>
  <c r="AD713" i="1"/>
  <c r="U713" i="1"/>
  <c r="AB710" i="1"/>
  <c r="AC709" i="1"/>
  <c r="AD709" i="1" s="1"/>
  <c r="U709" i="1"/>
  <c r="AB706" i="1"/>
  <c r="AC705" i="1"/>
  <c r="AD705" i="1"/>
  <c r="U705" i="1"/>
  <c r="AB702" i="1"/>
  <c r="AC701" i="1"/>
  <c r="AD701" i="1" s="1"/>
  <c r="AB698" i="1"/>
  <c r="AC697" i="1"/>
  <c r="AD697" i="1"/>
  <c r="U697" i="1"/>
  <c r="AB694" i="1"/>
  <c r="AC693" i="1"/>
  <c r="AD693" i="1" s="1"/>
  <c r="AF693" i="1" s="1"/>
  <c r="U693" i="1"/>
  <c r="AB690" i="1"/>
  <c r="AC689" i="1"/>
  <c r="AD689" i="1"/>
  <c r="U689" i="1"/>
  <c r="AB686" i="1"/>
  <c r="AB682" i="1"/>
  <c r="AC681" i="1"/>
  <c r="AD681" i="1"/>
  <c r="AF681" i="1" s="1"/>
  <c r="U681" i="1"/>
  <c r="AB678" i="1"/>
  <c r="AC677" i="1"/>
  <c r="AD677" i="1" s="1"/>
  <c r="AF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/>
  <c r="T641" i="1"/>
  <c r="AC641" i="1" s="1"/>
  <c r="AD641" i="1" s="1"/>
  <c r="AB637" i="1"/>
  <c r="T633" i="1"/>
  <c r="AB629" i="1"/>
  <c r="T625" i="1"/>
  <c r="T617" i="1"/>
  <c r="AB617" i="1" s="1"/>
  <c r="AB613" i="1"/>
  <c r="T609" i="1"/>
  <c r="AB605" i="1"/>
  <c r="T601" i="1"/>
  <c r="AB597" i="1"/>
  <c r="T589" i="1"/>
  <c r="AC589" i="1" s="1"/>
  <c r="AD589" i="1" s="1"/>
  <c r="AG652" i="1"/>
  <c r="AH652" i="1"/>
  <c r="T590" i="1"/>
  <c r="AB590" i="1" s="1"/>
  <c r="T582" i="1"/>
  <c r="AC658" i="1"/>
  <c r="AD658" i="1" s="1"/>
  <c r="AC654" i="1"/>
  <c r="AD654" i="1" s="1"/>
  <c r="AC650" i="1"/>
  <c r="AD650" i="1"/>
  <c r="AC618" i="1"/>
  <c r="AD618" i="1" s="1"/>
  <c r="AC610" i="1"/>
  <c r="AD610" i="1" s="1"/>
  <c r="AC602" i="1"/>
  <c r="AD602" i="1" s="1"/>
  <c r="AB592" i="1"/>
  <c r="T591" i="1"/>
  <c r="T587" i="1"/>
  <c r="AB587" i="1"/>
  <c r="T579" i="1"/>
  <c r="AC579" i="1"/>
  <c r="AD579" i="1" s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/>
  <c r="AC594" i="1"/>
  <c r="AD594" i="1" s="1"/>
  <c r="AC626" i="1"/>
  <c r="AD626" i="1"/>
  <c r="AF626" i="1" s="1"/>
  <c r="AC642" i="1"/>
  <c r="AD642" i="1"/>
  <c r="AF642" i="1"/>
  <c r="AG642" i="1" s="1"/>
  <c r="AH642" i="1" s="1"/>
  <c r="AC568" i="1"/>
  <c r="AD568" i="1" s="1"/>
  <c r="U549" i="1"/>
  <c r="AB619" i="1"/>
  <c r="U608" i="1"/>
  <c r="AG608" i="1"/>
  <c r="AH608" i="1"/>
  <c r="U640" i="1"/>
  <c r="AG640" i="1" s="1"/>
  <c r="AH640" i="1" s="1"/>
  <c r="AC604" i="1"/>
  <c r="AD604" i="1"/>
  <c r="AF604" i="1"/>
  <c r="AB631" i="1"/>
  <c r="AB600" i="1"/>
  <c r="AC614" i="1"/>
  <c r="AD614" i="1"/>
  <c r="AC630" i="1"/>
  <c r="AD630" i="1"/>
  <c r="AB612" i="1"/>
  <c r="AB642" i="1"/>
  <c r="AH768" i="1"/>
  <c r="AG784" i="1"/>
  <c r="AH784" i="1" s="1"/>
  <c r="AG760" i="1"/>
  <c r="AH760" i="1"/>
  <c r="AG776" i="1"/>
  <c r="AH776" i="1" s="1"/>
  <c r="AG742" i="1"/>
  <c r="AH742" i="1"/>
  <c r="AG782" i="1"/>
  <c r="AH782" i="1" s="1"/>
  <c r="AB628" i="1"/>
  <c r="AB620" i="1"/>
  <c r="AC627" i="1"/>
  <c r="AD627" i="1"/>
  <c r="U599" i="1"/>
  <c r="U620" i="1"/>
  <c r="AB610" i="1"/>
  <c r="AB606" i="1"/>
  <c r="AB658" i="1"/>
  <c r="AB654" i="1"/>
  <c r="U962" i="1"/>
  <c r="AC962" i="1"/>
  <c r="AD962" i="1" s="1"/>
  <c r="U655" i="1"/>
  <c r="AC655" i="1"/>
  <c r="AD655" i="1"/>
  <c r="AB655" i="1"/>
  <c r="AG771" i="1"/>
  <c r="AH771" i="1" s="1"/>
  <c r="U627" i="1"/>
  <c r="U595" i="1"/>
  <c r="AG595" i="1" s="1"/>
  <c r="AH595" i="1" s="1"/>
  <c r="AB595" i="1"/>
  <c r="AB650" i="1"/>
  <c r="AG639" i="1"/>
  <c r="AH639" i="1" s="1"/>
  <c r="AG624" i="1"/>
  <c r="AH624" i="1" s="1"/>
  <c r="U648" i="1"/>
  <c r="AC648" i="1"/>
  <c r="AD648" i="1"/>
  <c r="AF648" i="1" s="1"/>
  <c r="AG648" i="1"/>
  <c r="AH648" i="1" s="1"/>
  <c r="U656" i="1"/>
  <c r="AC656" i="1"/>
  <c r="AD656" i="1" s="1"/>
  <c r="U985" i="1"/>
  <c r="AC985" i="1"/>
  <c r="AD985" i="1" s="1"/>
  <c r="U663" i="1"/>
  <c r="AC663" i="1"/>
  <c r="AD663" i="1"/>
  <c r="AB663" i="1"/>
  <c r="AG741" i="1"/>
  <c r="AH741" i="1"/>
  <c r="AG747" i="1"/>
  <c r="AH747" i="1"/>
  <c r="AG763" i="1"/>
  <c r="AH763" i="1"/>
  <c r="U638" i="1"/>
  <c r="AB638" i="1"/>
  <c r="AF611" i="1"/>
  <c r="AG623" i="1"/>
  <c r="AH623" i="1"/>
  <c r="U550" i="1"/>
  <c r="U592" i="1"/>
  <c r="AC592" i="1"/>
  <c r="AD592" i="1"/>
  <c r="AF592" i="1"/>
  <c r="U607" i="1"/>
  <c r="AB607" i="1"/>
  <c r="AC607" i="1"/>
  <c r="AD607" i="1" s="1"/>
  <c r="AG635" i="1"/>
  <c r="AH635" i="1" s="1"/>
  <c r="AF630" i="1"/>
  <c r="AG677" i="1"/>
  <c r="AH677" i="1" s="1"/>
  <c r="AF674" i="1"/>
  <c r="AG674" i="1" s="1"/>
  <c r="AH674" i="1" s="1"/>
  <c r="AF706" i="1"/>
  <c r="AG706" i="1"/>
  <c r="AH706" i="1" s="1"/>
  <c r="AF714" i="1"/>
  <c r="AF613" i="1"/>
  <c r="AG613" i="1" s="1"/>
  <c r="AH613" i="1"/>
  <c r="AG691" i="1"/>
  <c r="AH691" i="1" s="1"/>
  <c r="AC792" i="1"/>
  <c r="AD792" i="1"/>
  <c r="U792" i="1"/>
  <c r="AC808" i="1"/>
  <c r="AD808" i="1"/>
  <c r="U808" i="1"/>
  <c r="AC816" i="1"/>
  <c r="AD816" i="1"/>
  <c r="AF965" i="1"/>
  <c r="AG965" i="1"/>
  <c r="AH965" i="1" s="1"/>
  <c r="AF995" i="1"/>
  <c r="AC819" i="1"/>
  <c r="AD819" i="1"/>
  <c r="U819" i="1"/>
  <c r="AG819" i="1" s="1"/>
  <c r="AC828" i="1"/>
  <c r="AD828" i="1" s="1"/>
  <c r="U828" i="1"/>
  <c r="AC830" i="1"/>
  <c r="AD830" i="1" s="1"/>
  <c r="U830" i="1"/>
  <c r="AC832" i="1"/>
  <c r="AD832" i="1" s="1"/>
  <c r="AF832" i="1" s="1"/>
  <c r="U832" i="1"/>
  <c r="AC834" i="1"/>
  <c r="AD834" i="1"/>
  <c r="U834" i="1"/>
  <c r="AC838" i="1"/>
  <c r="AD838" i="1"/>
  <c r="U838" i="1"/>
  <c r="AC844" i="1"/>
  <c r="AD844" i="1"/>
  <c r="U844" i="1"/>
  <c r="AC846" i="1"/>
  <c r="AD846" i="1" s="1"/>
  <c r="AF846" i="1" s="1"/>
  <c r="U846" i="1"/>
  <c r="AC854" i="1"/>
  <c r="AD854" i="1"/>
  <c r="U854" i="1"/>
  <c r="AC860" i="1"/>
  <c r="AD860" i="1" s="1"/>
  <c r="AF860" i="1" s="1"/>
  <c r="U860" i="1"/>
  <c r="AC862" i="1"/>
  <c r="AD862" i="1" s="1"/>
  <c r="U862" i="1"/>
  <c r="AC864" i="1"/>
  <c r="AD864" i="1" s="1"/>
  <c r="AF864" i="1" s="1"/>
  <c r="U864" i="1"/>
  <c r="AC866" i="1"/>
  <c r="AD866" i="1"/>
  <c r="U866" i="1"/>
  <c r="AC868" i="1"/>
  <c r="AD868" i="1"/>
  <c r="U868" i="1"/>
  <c r="AC870" i="1"/>
  <c r="AD870" i="1"/>
  <c r="U870" i="1"/>
  <c r="AC872" i="1"/>
  <c r="AD872" i="1" s="1"/>
  <c r="AC874" i="1"/>
  <c r="AD874" i="1"/>
  <c r="U874" i="1"/>
  <c r="AC876" i="1"/>
  <c r="AD876" i="1" s="1"/>
  <c r="U876" i="1"/>
  <c r="AC878" i="1"/>
  <c r="AD878" i="1" s="1"/>
  <c r="AF878" i="1" s="1"/>
  <c r="U878" i="1"/>
  <c r="AC901" i="1"/>
  <c r="AD901" i="1"/>
  <c r="U901" i="1"/>
  <c r="AG901" i="1" s="1"/>
  <c r="AH901" i="1" s="1"/>
  <c r="AC905" i="1"/>
  <c r="AD905" i="1"/>
  <c r="U625" i="1"/>
  <c r="AC625" i="1"/>
  <c r="AD625" i="1"/>
  <c r="U641" i="1"/>
  <c r="AG641" i="1" s="1"/>
  <c r="AH641" i="1" s="1"/>
  <c r="AF721" i="1"/>
  <c r="AG721" i="1" s="1"/>
  <c r="AH721" i="1" s="1"/>
  <c r="AB625" i="1"/>
  <c r="AF637" i="1"/>
  <c r="AG637" i="1"/>
  <c r="AH637" i="1" s="1"/>
  <c r="AF671" i="1"/>
  <c r="AG671" i="1"/>
  <c r="AH671" i="1" s="1"/>
  <c r="AF687" i="1"/>
  <c r="AG687" i="1"/>
  <c r="AH687" i="1" s="1"/>
  <c r="AC793" i="1"/>
  <c r="AD793" i="1"/>
  <c r="U793" i="1"/>
  <c r="U809" i="1"/>
  <c r="AC817" i="1"/>
  <c r="AD817" i="1" s="1"/>
  <c r="U817" i="1"/>
  <c r="U897" i="1"/>
  <c r="AC903" i="1"/>
  <c r="AD903" i="1" s="1"/>
  <c r="U903" i="1"/>
  <c r="AC909" i="1"/>
  <c r="AD909" i="1" s="1"/>
  <c r="U909" i="1"/>
  <c r="AC912" i="1"/>
  <c r="AD912" i="1" s="1"/>
  <c r="U912" i="1"/>
  <c r="U922" i="1"/>
  <c r="AD925" i="1"/>
  <c r="U925" i="1"/>
  <c r="AC928" i="1"/>
  <c r="AD928" i="1" s="1"/>
  <c r="U928" i="1"/>
  <c r="AC932" i="1"/>
  <c r="AD932" i="1"/>
  <c r="U932" i="1"/>
  <c r="AG932" i="1" s="1"/>
  <c r="AH932" i="1" s="1"/>
  <c r="AC938" i="1"/>
  <c r="AD938" i="1" s="1"/>
  <c r="U938" i="1"/>
  <c r="AD947" i="1"/>
  <c r="U947" i="1"/>
  <c r="AG947" i="1" s="1"/>
  <c r="AH947" i="1" s="1"/>
  <c r="AC959" i="1"/>
  <c r="AD959" i="1" s="1"/>
  <c r="U959" i="1"/>
  <c r="AF696" i="1"/>
  <c r="AG696" i="1"/>
  <c r="AH696" i="1"/>
  <c r="AB909" i="1"/>
  <c r="AC885" i="1"/>
  <c r="AD885" i="1" s="1"/>
  <c r="U885" i="1"/>
  <c r="AC891" i="1"/>
  <c r="AD891" i="1"/>
  <c r="U891" i="1"/>
  <c r="U893" i="1"/>
  <c r="AC899" i="1"/>
  <c r="AD899" i="1"/>
  <c r="AC906" i="1"/>
  <c r="AD906" i="1"/>
  <c r="U906" i="1"/>
  <c r="AC914" i="1"/>
  <c r="AD914" i="1" s="1"/>
  <c r="U914" i="1"/>
  <c r="AC919" i="1"/>
  <c r="AD919" i="1" s="1"/>
  <c r="AF919" i="1" s="1"/>
  <c r="U919" i="1"/>
  <c r="AC926" i="1"/>
  <c r="AD926" i="1"/>
  <c r="U926" i="1"/>
  <c r="AC935" i="1"/>
  <c r="AD935" i="1" s="1"/>
  <c r="AC945" i="1"/>
  <c r="AD945" i="1"/>
  <c r="U945" i="1"/>
  <c r="U948" i="1"/>
  <c r="AC955" i="1"/>
  <c r="AD955" i="1" s="1"/>
  <c r="U955" i="1"/>
  <c r="AC802" i="1"/>
  <c r="AD802" i="1"/>
  <c r="U802" i="1"/>
  <c r="AC810" i="1"/>
  <c r="AD810" i="1" s="1"/>
  <c r="AF692" i="1"/>
  <c r="AG692" i="1" s="1"/>
  <c r="AH692" i="1" s="1"/>
  <c r="AF991" i="1"/>
  <c r="AG991" i="1"/>
  <c r="AH991" i="1" s="1"/>
  <c r="AF606" i="1"/>
  <c r="AG606" i="1" s="1"/>
  <c r="AH606" i="1" s="1"/>
  <c r="AF638" i="1"/>
  <c r="AG638" i="1" s="1"/>
  <c r="AH638" i="1"/>
  <c r="AF654" i="1"/>
  <c r="AG654" i="1" s="1"/>
  <c r="AH654" i="1" s="1"/>
  <c r="AF678" i="1"/>
  <c r="AF718" i="1"/>
  <c r="AG718" i="1" s="1"/>
  <c r="AH718" i="1" s="1"/>
  <c r="AF597" i="1"/>
  <c r="AF629" i="1"/>
  <c r="AF661" i="1"/>
  <c r="AG661" i="1" s="1"/>
  <c r="AH661" i="1"/>
  <c r="AF667" i="1"/>
  <c r="AG667" i="1" s="1"/>
  <c r="AH667" i="1" s="1"/>
  <c r="AB793" i="1"/>
  <c r="AB817" i="1"/>
  <c r="AF979" i="1"/>
  <c r="AG979" i="1" s="1"/>
  <c r="AH979" i="1" s="1"/>
  <c r="AC796" i="1"/>
  <c r="AD796" i="1" s="1"/>
  <c r="U796" i="1"/>
  <c r="U804" i="1"/>
  <c r="AC812" i="1"/>
  <c r="AD812" i="1" s="1"/>
  <c r="U812" i="1"/>
  <c r="AB906" i="1"/>
  <c r="AB922" i="1"/>
  <c r="AB938" i="1"/>
  <c r="AB802" i="1"/>
  <c r="AB810" i="1"/>
  <c r="AC807" i="1"/>
  <c r="AD807" i="1"/>
  <c r="AF807" i="1" s="1"/>
  <c r="U807" i="1"/>
  <c r="AC815" i="1"/>
  <c r="AD815" i="1"/>
  <c r="U815" i="1"/>
  <c r="AC823" i="1"/>
  <c r="AD823" i="1" s="1"/>
  <c r="U823" i="1"/>
  <c r="AC827" i="1"/>
  <c r="AD827" i="1" s="1"/>
  <c r="U827" i="1"/>
  <c r="AC829" i="1"/>
  <c r="AD829" i="1"/>
  <c r="AF829" i="1" s="1"/>
  <c r="AG829" i="1" s="1"/>
  <c r="AH829" i="1" s="1"/>
  <c r="U829" i="1"/>
  <c r="AC833" i="1"/>
  <c r="AD833" i="1" s="1"/>
  <c r="AF833" i="1" s="1"/>
  <c r="AG833" i="1" s="1"/>
  <c r="AH833" i="1" s="1"/>
  <c r="U833" i="1"/>
  <c r="AC835" i="1"/>
  <c r="AD835" i="1"/>
  <c r="U835" i="1"/>
  <c r="AC837" i="1"/>
  <c r="AD837" i="1" s="1"/>
  <c r="U837" i="1"/>
  <c r="AC843" i="1"/>
  <c r="AD843" i="1"/>
  <c r="U843" i="1"/>
  <c r="AC849" i="1"/>
  <c r="AD849" i="1" s="1"/>
  <c r="U849" i="1"/>
  <c r="AC851" i="1"/>
  <c r="AD851" i="1"/>
  <c r="U851" i="1"/>
  <c r="AC853" i="1"/>
  <c r="AD853" i="1" s="1"/>
  <c r="AF853" i="1" s="1"/>
  <c r="U853" i="1"/>
  <c r="AC855" i="1"/>
  <c r="AD855" i="1" s="1"/>
  <c r="AC857" i="1"/>
  <c r="AD857" i="1" s="1"/>
  <c r="AG857" i="1" s="1"/>
  <c r="AH857" i="1" s="1"/>
  <c r="U857" i="1"/>
  <c r="AC859" i="1"/>
  <c r="AD859" i="1"/>
  <c r="U859" i="1"/>
  <c r="AC863" i="1"/>
  <c r="AD863" i="1"/>
  <c r="AG863" i="1" s="1"/>
  <c r="AH863" i="1" s="1"/>
  <c r="U863" i="1"/>
  <c r="AC873" i="1"/>
  <c r="AD873" i="1" s="1"/>
  <c r="U873" i="1"/>
  <c r="AC877" i="1"/>
  <c r="AD877" i="1"/>
  <c r="U877" i="1"/>
  <c r="AC882" i="1"/>
  <c r="AD882" i="1"/>
  <c r="U882" i="1"/>
  <c r="AC898" i="1"/>
  <c r="AD898" i="1" s="1"/>
  <c r="U898" i="1"/>
  <c r="AC904" i="1"/>
  <c r="AD904" i="1" s="1"/>
  <c r="AF904" i="1" s="1"/>
  <c r="U904" i="1"/>
  <c r="AC798" i="1"/>
  <c r="AD798" i="1" s="1"/>
  <c r="AF798" i="1" s="1"/>
  <c r="U798" i="1"/>
  <c r="AC591" i="1"/>
  <c r="AD591" i="1" s="1"/>
  <c r="AF602" i="1"/>
  <c r="AG602" i="1" s="1"/>
  <c r="AH602" i="1" s="1"/>
  <c r="U579" i="1"/>
  <c r="U587" i="1"/>
  <c r="AC587" i="1"/>
  <c r="AD587" i="1"/>
  <c r="AF587" i="1" s="1"/>
  <c r="AF658" i="1"/>
  <c r="AG658" i="1"/>
  <c r="AH658" i="1" s="1"/>
  <c r="U617" i="1"/>
  <c r="AC617" i="1"/>
  <c r="AD617" i="1" s="1"/>
  <c r="U649" i="1"/>
  <c r="AC649" i="1"/>
  <c r="AD649" i="1"/>
  <c r="AF649" i="1" s="1"/>
  <c r="AG649" i="1" s="1"/>
  <c r="AH649" i="1" s="1"/>
  <c r="U665" i="1"/>
  <c r="AC665" i="1"/>
  <c r="AD665" i="1" s="1"/>
  <c r="AG665" i="1" s="1"/>
  <c r="AH665" i="1" s="1"/>
  <c r="AG681" i="1"/>
  <c r="AH681" i="1" s="1"/>
  <c r="AF697" i="1"/>
  <c r="AG697" i="1" s="1"/>
  <c r="AH697" i="1" s="1"/>
  <c r="U593" i="1"/>
  <c r="AC593" i="1"/>
  <c r="AD593" i="1"/>
  <c r="AB609" i="1"/>
  <c r="AB641" i="1"/>
  <c r="AF653" i="1"/>
  <c r="AG653" i="1" s="1"/>
  <c r="AH653" i="1" s="1"/>
  <c r="AC789" i="1"/>
  <c r="AD789" i="1"/>
  <c r="U789" i="1"/>
  <c r="AC797" i="1"/>
  <c r="AD797" i="1"/>
  <c r="U797" i="1"/>
  <c r="AC805" i="1"/>
  <c r="AD805" i="1" s="1"/>
  <c r="AC813" i="1"/>
  <c r="AD813" i="1" s="1"/>
  <c r="U813" i="1"/>
  <c r="AC884" i="1"/>
  <c r="AD884" i="1"/>
  <c r="U884" i="1"/>
  <c r="AC894" i="1"/>
  <c r="AD894" i="1" s="1"/>
  <c r="U894" i="1"/>
  <c r="AD908" i="1"/>
  <c r="U908" i="1"/>
  <c r="AC911" i="1"/>
  <c r="AD911" i="1"/>
  <c r="U911" i="1"/>
  <c r="AC923" i="1"/>
  <c r="AD923" i="1"/>
  <c r="AF923" i="1" s="1"/>
  <c r="AG923" i="1" s="1"/>
  <c r="U923" i="1"/>
  <c r="AC931" i="1"/>
  <c r="AD931" i="1" s="1"/>
  <c r="AC933" i="1"/>
  <c r="AD933" i="1"/>
  <c r="U937" i="1"/>
  <c r="AC940" i="1"/>
  <c r="AD940" i="1" s="1"/>
  <c r="U940" i="1"/>
  <c r="AC942" i="1"/>
  <c r="AD942" i="1" s="1"/>
  <c r="U942" i="1"/>
  <c r="AC944" i="1"/>
  <c r="AD944" i="1"/>
  <c r="U944" i="1"/>
  <c r="AC949" i="1"/>
  <c r="AD949" i="1" s="1"/>
  <c r="U949" i="1"/>
  <c r="U960" i="1"/>
  <c r="AF672" i="1"/>
  <c r="AG672" i="1" s="1"/>
  <c r="AH672" i="1" s="1"/>
  <c r="AF688" i="1"/>
  <c r="AG688" i="1" s="1"/>
  <c r="AH688" i="1" s="1"/>
  <c r="AF704" i="1"/>
  <c r="AB891" i="1"/>
  <c r="AB903" i="1"/>
  <c r="AB911" i="1"/>
  <c r="AB919" i="1"/>
  <c r="AB947" i="1"/>
  <c r="AC880" i="1"/>
  <c r="AD880" i="1" s="1"/>
  <c r="AC887" i="1"/>
  <c r="AD887" i="1"/>
  <c r="U887" i="1"/>
  <c r="U889" i="1"/>
  <c r="AC892" i="1"/>
  <c r="AD892" i="1"/>
  <c r="U892" i="1"/>
  <c r="AC902" i="1"/>
  <c r="AD902" i="1"/>
  <c r="U902" i="1"/>
  <c r="AC934" i="1"/>
  <c r="AD934" i="1"/>
  <c r="U934" i="1"/>
  <c r="AC950" i="1"/>
  <c r="AD950" i="1"/>
  <c r="AF950" i="1" s="1"/>
  <c r="U950" i="1"/>
  <c r="AC952" i="1"/>
  <c r="AD952" i="1" s="1"/>
  <c r="U952" i="1"/>
  <c r="AC954" i="1"/>
  <c r="AD954" i="1"/>
  <c r="U954" i="1"/>
  <c r="AC956" i="1"/>
  <c r="AD956" i="1"/>
  <c r="U956" i="1"/>
  <c r="AC806" i="1"/>
  <c r="AD806" i="1" s="1"/>
  <c r="U806" i="1"/>
  <c r="AF668" i="1"/>
  <c r="AG668" i="1" s="1"/>
  <c r="AH668" i="1" s="1"/>
  <c r="AF700" i="1"/>
  <c r="AG700" i="1"/>
  <c r="AH700" i="1" s="1"/>
  <c r="AF969" i="1"/>
  <c r="AG969" i="1" s="1"/>
  <c r="AH969" i="1" s="1"/>
  <c r="AF640" i="1"/>
  <c r="AG592" i="1"/>
  <c r="AH592" i="1" s="1"/>
  <c r="AG655" i="1"/>
  <c r="AH655" i="1" s="1"/>
  <c r="AF655" i="1"/>
  <c r="AF663" i="1"/>
  <c r="AG663" i="1"/>
  <c r="AH663" i="1" s="1"/>
  <c r="AF942" i="1"/>
  <c r="AF894" i="1"/>
  <c r="AG894" i="1" s="1"/>
  <c r="AH894" i="1" s="1"/>
  <c r="AF855" i="1"/>
  <c r="AF843" i="1"/>
  <c r="AG843" i="1"/>
  <c r="AH843" i="1" s="1"/>
  <c r="AF823" i="1"/>
  <c r="AG823" i="1" s="1"/>
  <c r="AH823" i="1" s="1"/>
  <c r="AG807" i="1"/>
  <c r="AH807" i="1"/>
  <c r="AF804" i="1"/>
  <c r="AG804" i="1" s="1"/>
  <c r="AH804" i="1"/>
  <c r="AG950" i="1"/>
  <c r="AH950" i="1" s="1"/>
  <c r="AF892" i="1"/>
  <c r="AG892" i="1" s="1"/>
  <c r="AH892" i="1" s="1"/>
  <c r="AG587" i="1"/>
  <c r="AH587" i="1"/>
  <c r="AF641" i="1"/>
  <c r="AF872" i="1"/>
  <c r="AF868" i="1"/>
  <c r="AG868" i="1"/>
  <c r="AH868" i="1" s="1"/>
  <c r="AG864" i="1"/>
  <c r="AH864" i="1" s="1"/>
  <c r="AG832" i="1"/>
  <c r="AH832" i="1"/>
  <c r="AF898" i="1"/>
  <c r="AF873" i="1"/>
  <c r="AG873" i="1" s="1"/>
  <c r="AH873" i="1" s="1"/>
  <c r="AF857" i="1"/>
  <c r="AF899" i="1"/>
  <c r="AF932" i="1"/>
  <c r="AF944" i="1"/>
  <c r="AF884" i="1"/>
  <c r="AG884" i="1"/>
  <c r="AH884" i="1"/>
  <c r="AF928" i="1"/>
  <c r="AG928" i="1"/>
  <c r="AH928" i="1" s="1"/>
  <c r="AF952" i="1"/>
  <c r="AG579" i="1"/>
  <c r="AH579" i="1" s="1"/>
  <c r="AF901" i="1"/>
  <c r="AG878" i="1"/>
  <c r="AH878" i="1"/>
  <c r="AF870" i="1"/>
  <c r="AG870" i="1"/>
  <c r="AH870" i="1" s="1"/>
  <c r="AF854" i="1"/>
  <c r="AG854" i="1" s="1"/>
  <c r="AH854" i="1" s="1"/>
  <c r="AG846" i="1"/>
  <c r="AH846" i="1"/>
  <c r="AF838" i="1"/>
  <c r="AG838" i="1"/>
  <c r="AH838" i="1" s="1"/>
  <c r="AF830" i="1"/>
  <c r="AG830" i="1" s="1"/>
  <c r="AH830" i="1" s="1"/>
  <c r="AF819" i="1"/>
  <c r="AH819" i="1"/>
  <c r="AF960" i="1"/>
  <c r="AG960" i="1" s="1"/>
  <c r="AH960" i="1" s="1"/>
  <c r="AF933" i="1"/>
  <c r="AH923" i="1"/>
  <c r="AF797" i="1"/>
  <c r="AG797" i="1" s="1"/>
  <c r="AH797" i="1" s="1"/>
  <c r="AF877" i="1"/>
  <c r="AG877" i="1"/>
  <c r="AH877" i="1" s="1"/>
  <c r="AF837" i="1"/>
  <c r="AF891" i="1"/>
  <c r="AG891" i="1"/>
  <c r="AH891" i="1" s="1"/>
  <c r="AF922" i="1"/>
  <c r="AG922" i="1" s="1"/>
  <c r="AH922" i="1" s="1"/>
  <c r="AF805" i="1"/>
  <c r="AG805" i="1" s="1"/>
  <c r="AH805" i="1" s="1"/>
  <c r="AF665" i="1"/>
  <c r="AG904" i="1"/>
  <c r="AH904" i="1" s="1"/>
  <c r="AF863" i="1"/>
  <c r="AF851" i="1"/>
  <c r="AG851" i="1"/>
  <c r="AH851" i="1"/>
  <c r="AF802" i="1"/>
  <c r="AG802" i="1"/>
  <c r="AH802" i="1" s="1"/>
  <c r="AF945" i="1"/>
  <c r="AG945" i="1" s="1"/>
  <c r="AH945" i="1" s="1"/>
  <c r="AG919" i="1"/>
  <c r="AH919" i="1" s="1"/>
  <c r="AF914" i="1"/>
  <c r="AF947" i="1"/>
  <c r="AF925" i="1"/>
  <c r="AG925" i="1" s="1"/>
  <c r="AH925" i="1" s="1"/>
  <c r="AF589" i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T424" i="1"/>
  <c r="AC424" i="1" s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 s="1"/>
  <c r="S508" i="1"/>
  <c r="R502" i="1"/>
  <c r="S502" i="1"/>
  <c r="S494" i="1"/>
  <c r="R487" i="1"/>
  <c r="S487" i="1"/>
  <c r="AA486" i="1"/>
  <c r="T485" i="1"/>
  <c r="R484" i="1"/>
  <c r="S484" i="1"/>
  <c r="R440" i="1"/>
  <c r="S440" i="1" s="1"/>
  <c r="T437" i="1"/>
  <c r="T411" i="1"/>
  <c r="U411" i="1" s="1"/>
  <c r="T288" i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 s="1"/>
  <c r="R228" i="1"/>
  <c r="S228" i="1" s="1"/>
  <c r="R450" i="1"/>
  <c r="S450" i="1" s="1"/>
  <c r="R403" i="1"/>
  <c r="S403" i="1" s="1"/>
  <c r="T428" i="1"/>
  <c r="T389" i="1"/>
  <c r="AC389" i="1" s="1"/>
  <c r="AD389" i="1" s="1"/>
  <c r="V408" i="1"/>
  <c r="T475" i="1"/>
  <c r="AC475" i="1" s="1"/>
  <c r="AD475" i="1" s="1"/>
  <c r="V475" i="1"/>
  <c r="T467" i="1"/>
  <c r="T438" i="1"/>
  <c r="U438" i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 s="1"/>
  <c r="T301" i="1"/>
  <c r="U301" i="1"/>
  <c r="T285" i="1"/>
  <c r="R275" i="1"/>
  <c r="S275" i="1"/>
  <c r="T261" i="1"/>
  <c r="R255" i="1"/>
  <c r="S255" i="1" s="1"/>
  <c r="R251" i="1"/>
  <c r="S251" i="1"/>
  <c r="T229" i="1"/>
  <c r="U229" i="1"/>
  <c r="R535" i="1"/>
  <c r="S535" i="1" s="1"/>
  <c r="R526" i="1"/>
  <c r="S526" i="1" s="1"/>
  <c r="T443" i="1"/>
  <c r="T439" i="1"/>
  <c r="S437" i="1"/>
  <c r="AA429" i="1"/>
  <c r="AB429" i="1" s="1"/>
  <c r="AA425" i="1"/>
  <c r="AB425" i="1" s="1"/>
  <c r="R423" i="1"/>
  <c r="S423" i="1"/>
  <c r="AA422" i="1"/>
  <c r="AA419" i="1"/>
  <c r="R416" i="1"/>
  <c r="S416" i="1"/>
  <c r="T413" i="1"/>
  <c r="AA412" i="1"/>
  <c r="AB412" i="1" s="1"/>
  <c r="AA408" i="1"/>
  <c r="T405" i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AB478" i="1" s="1"/>
  <c r="U478" i="1"/>
  <c r="T464" i="1"/>
  <c r="U464" i="1"/>
  <c r="AA535" i="1"/>
  <c r="T534" i="1"/>
  <c r="U534" i="1" s="1"/>
  <c r="T531" i="1"/>
  <c r="U531" i="1"/>
  <c r="R530" i="1"/>
  <c r="S530" i="1"/>
  <c r="R524" i="1"/>
  <c r="S524" i="1" s="1"/>
  <c r="R519" i="1"/>
  <c r="S519" i="1" s="1"/>
  <c r="R513" i="1"/>
  <c r="S513" i="1"/>
  <c r="R510" i="1"/>
  <c r="S510" i="1"/>
  <c r="T508" i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/>
  <c r="T458" i="1"/>
  <c r="U458" i="1" s="1"/>
  <c r="AA430" i="1"/>
  <c r="S425" i="1"/>
  <c r="R421" i="1"/>
  <c r="S421" i="1"/>
  <c r="R420" i="1"/>
  <c r="S420" i="1"/>
  <c r="S419" i="1"/>
  <c r="S413" i="1"/>
  <c r="R409" i="1"/>
  <c r="S409" i="1" s="1"/>
  <c r="T419" i="1"/>
  <c r="AC419" i="1" s="1"/>
  <c r="AD419" i="1" s="1"/>
  <c r="AA222" i="1"/>
  <c r="AB222" i="1" s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V486" i="1"/>
  <c r="T486" i="1"/>
  <c r="AB486" i="1" s="1"/>
  <c r="U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/>
  <c r="AF414" i="1"/>
  <c r="AG414" i="1" s="1"/>
  <c r="AH414" i="1"/>
  <c r="R537" i="1"/>
  <c r="S537" i="1" s="1"/>
  <c r="S492" i="1"/>
  <c r="V491" i="1"/>
  <c r="T491" i="1"/>
  <c r="AB491" i="1" s="1"/>
  <c r="R456" i="1"/>
  <c r="S456" i="1"/>
  <c r="AB408" i="1"/>
  <c r="AC408" i="1"/>
  <c r="AD408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AC485" i="1"/>
  <c r="AD485" i="1" s="1"/>
  <c r="AF485" i="1" s="1"/>
  <c r="V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/>
  <c r="R444" i="1"/>
  <c r="S444" i="1" s="1"/>
  <c r="T441" i="1"/>
  <c r="AB441" i="1" s="1"/>
  <c r="S414" i="1"/>
  <c r="R410" i="1"/>
  <c r="S410" i="1"/>
  <c r="R386" i="1"/>
  <c r="S386" i="1"/>
  <c r="S373" i="1"/>
  <c r="R533" i="1"/>
  <c r="S533" i="1"/>
  <c r="T526" i="1"/>
  <c r="R496" i="1"/>
  <c r="S496" i="1" s="1"/>
  <c r="S495" i="1"/>
  <c r="AA482" i="1"/>
  <c r="AA477" i="1"/>
  <c r="AB477" i="1"/>
  <c r="AA437" i="1"/>
  <c r="AA411" i="1"/>
  <c r="AB411" i="1"/>
  <c r="R411" i="1"/>
  <c r="S411" i="1" s="1"/>
  <c r="T194" i="1"/>
  <c r="U194" i="1" s="1"/>
  <c r="V194" i="1"/>
  <c r="V250" i="1"/>
  <c r="V495" i="1"/>
  <c r="AC495" i="1"/>
  <c r="AD495" i="1"/>
  <c r="AF495" i="1" s="1"/>
  <c r="S479" i="1"/>
  <c r="R455" i="1"/>
  <c r="S455" i="1" s="1"/>
  <c r="AA449" i="1"/>
  <c r="T442" i="1"/>
  <c r="U442" i="1"/>
  <c r="AA441" i="1"/>
  <c r="AA440" i="1"/>
  <c r="AB440" i="1" s="1"/>
  <c r="T433" i="1"/>
  <c r="U433" i="1"/>
  <c r="T431" i="1"/>
  <c r="V431" i="1"/>
  <c r="T429" i="1"/>
  <c r="AA418" i="1"/>
  <c r="AB418" i="1" s="1"/>
  <c r="V476" i="1"/>
  <c r="T476" i="1"/>
  <c r="T487" i="1"/>
  <c r="AB487" i="1" s="1"/>
  <c r="U487" i="1"/>
  <c r="T242" i="1"/>
  <c r="U242" i="1"/>
  <c r="T498" i="1"/>
  <c r="T489" i="1"/>
  <c r="AA496" i="1"/>
  <c r="AB496" i="1" s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R499" i="1"/>
  <c r="S499" i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/>
  <c r="R220" i="1"/>
  <c r="S220" i="1"/>
  <c r="R204" i="1"/>
  <c r="S204" i="1"/>
  <c r="AA417" i="1"/>
  <c r="R401" i="1"/>
  <c r="S401" i="1"/>
  <c r="AA334" i="1"/>
  <c r="R422" i="1"/>
  <c r="S422" i="1"/>
  <c r="U437" i="1"/>
  <c r="AC571" i="1"/>
  <c r="AD571" i="1" s="1"/>
  <c r="AF528" i="1"/>
  <c r="AG528" i="1"/>
  <c r="AH528" i="1"/>
  <c r="U546" i="1"/>
  <c r="AB546" i="1"/>
  <c r="AD546" i="1"/>
  <c r="T569" i="1"/>
  <c r="AB569" i="1"/>
  <c r="U564" i="1"/>
  <c r="AC564" i="1"/>
  <c r="AD564" i="1" s="1"/>
  <c r="AF564" i="1" s="1"/>
  <c r="V543" i="1"/>
  <c r="T543" i="1"/>
  <c r="AB543" i="1"/>
  <c r="AB541" i="1"/>
  <c r="V540" i="1"/>
  <c r="T540" i="1"/>
  <c r="U540" i="1"/>
  <c r="AB577" i="1"/>
  <c r="V401" i="1"/>
  <c r="U401" i="1"/>
  <c r="AG401" i="1" s="1"/>
  <c r="AH401" i="1" s="1"/>
  <c r="V391" i="1"/>
  <c r="U391" i="1"/>
  <c r="T577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AD424" i="1"/>
  <c r="AF424" i="1"/>
  <c r="U541" i="1"/>
  <c r="AC541" i="1"/>
  <c r="AD541" i="1"/>
  <c r="AF541" i="1" s="1"/>
  <c r="AC425" i="1"/>
  <c r="AD425" i="1" s="1"/>
  <c r="U495" i="1"/>
  <c r="V574" i="1"/>
  <c r="T574" i="1"/>
  <c r="AA444" i="1"/>
  <c r="AB444" i="1"/>
  <c r="AB542" i="1"/>
  <c r="AC542" i="1"/>
  <c r="AD542" i="1" s="1"/>
  <c r="T586" i="1"/>
  <c r="AB586" i="1" s="1"/>
  <c r="T536" i="1"/>
  <c r="U536" i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S506" i="1"/>
  <c r="R489" i="1"/>
  <c r="S489" i="1" s="1"/>
  <c r="R400" i="1"/>
  <c r="S400" i="1" s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 s="1"/>
  <c r="AD480" i="1"/>
  <c r="AF480" i="1"/>
  <c r="T479" i="1"/>
  <c r="U479" i="1" s="1"/>
  <c r="R457" i="1"/>
  <c r="S457" i="1"/>
  <c r="AA451" i="1"/>
  <c r="R424" i="1"/>
  <c r="S424" i="1" s="1"/>
  <c r="AA511" i="1"/>
  <c r="R468" i="1"/>
  <c r="S468" i="1" s="1"/>
  <c r="T451" i="1"/>
  <c r="AB451" i="1" s="1"/>
  <c r="AA402" i="1"/>
  <c r="R396" i="1"/>
  <c r="S396" i="1" s="1"/>
  <c r="AA363" i="1"/>
  <c r="T221" i="1"/>
  <c r="U221" i="1"/>
  <c r="T216" i="1"/>
  <c r="T205" i="1"/>
  <c r="T204" i="1"/>
  <c r="U204" i="1" s="1"/>
  <c r="T201" i="1"/>
  <c r="U201" i="1" s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U206" i="1" s="1"/>
  <c r="R205" i="1"/>
  <c r="S205" i="1" s="1"/>
  <c r="T202" i="1"/>
  <c r="U202" i="1"/>
  <c r="T198" i="1"/>
  <c r="T195" i="1"/>
  <c r="U195" i="1" s="1"/>
  <c r="AF546" i="1"/>
  <c r="AE473" i="1"/>
  <c r="V462" i="1"/>
  <c r="T462" i="1"/>
  <c r="V461" i="1"/>
  <c r="T461" i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C554" i="1"/>
  <c r="AD554" i="1" s="1"/>
  <c r="U554" i="1"/>
  <c r="AB554" i="1"/>
  <c r="T523" i="1"/>
  <c r="AC523" i="1" s="1"/>
  <c r="AB552" i="1"/>
  <c r="AC552" i="1"/>
  <c r="AD552" i="1"/>
  <c r="U552" i="1"/>
  <c r="U566" i="1"/>
  <c r="AC566" i="1"/>
  <c r="AD566" i="1"/>
  <c r="AB566" i="1"/>
  <c r="AA487" i="1"/>
  <c r="V381" i="1"/>
  <c r="T381" i="1"/>
  <c r="U381" i="1" s="1"/>
  <c r="AC381" i="1"/>
  <c r="AD381" i="1"/>
  <c r="AF571" i="1"/>
  <c r="AB581" i="1"/>
  <c r="AB557" i="1"/>
  <c r="AC557" i="1"/>
  <c r="AD557" i="1" s="1"/>
  <c r="AC563" i="1"/>
  <c r="AD563" i="1" s="1"/>
  <c r="AB452" i="1"/>
  <c r="AC545" i="1"/>
  <c r="AD545" i="1" s="1"/>
  <c r="T560" i="1"/>
  <c r="V559" i="1"/>
  <c r="T559" i="1"/>
  <c r="V584" i="1"/>
  <c r="AA551" i="1"/>
  <c r="AB551" i="1"/>
  <c r="AC551" i="1"/>
  <c r="AD551" i="1" s="1"/>
  <c r="AF551" i="1" s="1"/>
  <c r="R548" i="1"/>
  <c r="S548" i="1"/>
  <c r="AB540" i="1"/>
  <c r="AC540" i="1"/>
  <c r="AD540" i="1"/>
  <c r="AF540" i="1" s="1"/>
  <c r="V539" i="1"/>
  <c r="T539" i="1"/>
  <c r="AA523" i="1"/>
  <c r="AA515" i="1"/>
  <c r="AB515" i="1"/>
  <c r="AC584" i="1"/>
  <c r="AD584" i="1" s="1"/>
  <c r="AB584" i="1"/>
  <c r="U576" i="1"/>
  <c r="AC576" i="1"/>
  <c r="AD576" i="1"/>
  <c r="U551" i="1"/>
  <c r="AA550" i="1"/>
  <c r="AB550" i="1"/>
  <c r="AC550" i="1"/>
  <c r="AD550" i="1" s="1"/>
  <c r="U547" i="1"/>
  <c r="AC547" i="1"/>
  <c r="AD547" i="1"/>
  <c r="T537" i="1"/>
  <c r="V537" i="1"/>
  <c r="T524" i="1"/>
  <c r="AB524" i="1"/>
  <c r="V519" i="1"/>
  <c r="T497" i="1"/>
  <c r="AB497" i="1" s="1"/>
  <c r="AA465" i="1"/>
  <c r="AB464" i="1"/>
  <c r="AC464" i="1"/>
  <c r="AD464" i="1" s="1"/>
  <c r="AB531" i="1"/>
  <c r="AC531" i="1"/>
  <c r="AD531" i="1" s="1"/>
  <c r="AC532" i="1"/>
  <c r="AD532" i="1" s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A435" i="1"/>
  <c r="S476" i="1"/>
  <c r="AA472" i="1"/>
  <c r="V463" i="1"/>
  <c r="AA462" i="1"/>
  <c r="AA458" i="1"/>
  <c r="AB458" i="1" s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T484" i="1"/>
  <c r="R463" i="1"/>
  <c r="S463" i="1"/>
  <c r="R460" i="1"/>
  <c r="S460" i="1"/>
  <c r="R447" i="1"/>
  <c r="S447" i="1" s="1"/>
  <c r="AA442" i="1"/>
  <c r="AB442" i="1" s="1"/>
  <c r="R442" i="1"/>
  <c r="S442" i="1"/>
  <c r="S441" i="1"/>
  <c r="S397" i="1"/>
  <c r="S389" i="1"/>
  <c r="R438" i="1"/>
  <c r="S438" i="1" s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/>
  <c r="R384" i="1"/>
  <c r="S384" i="1" s="1"/>
  <c r="T347" i="1"/>
  <c r="U347" i="1"/>
  <c r="R341" i="1"/>
  <c r="S341" i="1"/>
  <c r="R313" i="1"/>
  <c r="S313" i="1" s="1"/>
  <c r="T227" i="1"/>
  <c r="U227" i="1" s="1"/>
  <c r="R223" i="1"/>
  <c r="S223" i="1"/>
  <c r="R215" i="1"/>
  <c r="S215" i="1"/>
  <c r="AA195" i="1"/>
  <c r="AA194" i="1"/>
  <c r="R264" i="1"/>
  <c r="S264" i="1"/>
  <c r="T237" i="1"/>
  <c r="V215" i="1"/>
  <c r="T215" i="1"/>
  <c r="V199" i="1"/>
  <c r="T199" i="1"/>
  <c r="V193" i="1"/>
  <c r="T193" i="1"/>
  <c r="V197" i="1"/>
  <c r="V201" i="1"/>
  <c r="T207" i="1"/>
  <c r="V234" i="1"/>
  <c r="T234" i="1"/>
  <c r="U234" i="1"/>
  <c r="T376" i="1"/>
  <c r="AC376" i="1" s="1"/>
  <c r="AB376" i="1"/>
  <c r="R375" i="1"/>
  <c r="S375" i="1" s="1"/>
  <c r="R346" i="1"/>
  <c r="S346" i="1" s="1"/>
  <c r="R298" i="1"/>
  <c r="S298" i="1"/>
  <c r="T292" i="1"/>
  <c r="R238" i="1"/>
  <c r="S238" i="1" s="1"/>
  <c r="T236" i="1"/>
  <c r="U236" i="1" s="1"/>
  <c r="R231" i="1"/>
  <c r="S231" i="1" s="1"/>
  <c r="R230" i="1"/>
  <c r="S230" i="1"/>
  <c r="T228" i="1"/>
  <c r="U228" i="1"/>
  <c r="AA225" i="1"/>
  <c r="AB225" i="1" s="1"/>
  <c r="R222" i="1"/>
  <c r="S222" i="1" s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 s="1"/>
  <c r="U239" i="1"/>
  <c r="T209" i="1"/>
  <c r="U368" i="1"/>
  <c r="T356" i="1"/>
  <c r="AA320" i="1"/>
  <c r="R301" i="1"/>
  <c r="S301" i="1" s="1"/>
  <c r="T224" i="1"/>
  <c r="V210" i="1"/>
  <c r="T210" i="1"/>
  <c r="U210" i="1"/>
  <c r="T372" i="1"/>
  <c r="AC372" i="1" s="1"/>
  <c r="AD372" i="1" s="1"/>
  <c r="T354" i="1"/>
  <c r="U354" i="1"/>
  <c r="R339" i="1"/>
  <c r="S339" i="1" s="1"/>
  <c r="R337" i="1"/>
  <c r="S337" i="1" s="1"/>
  <c r="R334" i="1"/>
  <c r="S334" i="1"/>
  <c r="T333" i="1"/>
  <c r="U333" i="1"/>
  <c r="T308" i="1"/>
  <c r="AB308" i="1" s="1"/>
  <c r="R303" i="1"/>
  <c r="S303" i="1" s="1"/>
  <c r="R302" i="1"/>
  <c r="S302" i="1"/>
  <c r="R290" i="1"/>
  <c r="S290" i="1"/>
  <c r="AA250" i="1"/>
  <c r="AA224" i="1"/>
  <c r="R221" i="1"/>
  <c r="S221" i="1"/>
  <c r="R213" i="1"/>
  <c r="S213" i="1"/>
  <c r="AA210" i="1"/>
  <c r="T257" i="1"/>
  <c r="U257" i="1" s="1"/>
  <c r="AA226" i="1"/>
  <c r="AA219" i="1"/>
  <c r="T217" i="1"/>
  <c r="V406" i="1"/>
  <c r="T225" i="1"/>
  <c r="U225" i="1" s="1"/>
  <c r="R360" i="1"/>
  <c r="S360" i="1"/>
  <c r="V239" i="1"/>
  <c r="V233" i="1"/>
  <c r="T233" i="1"/>
  <c r="U233" i="1" s="1"/>
  <c r="V392" i="1"/>
  <c r="T392" i="1"/>
  <c r="T386" i="1"/>
  <c r="U386" i="1"/>
  <c r="AG386" i="1" s="1"/>
  <c r="AH386" i="1" s="1"/>
  <c r="V361" i="1"/>
  <c r="AA238" i="1"/>
  <c r="AB238" i="1" s="1"/>
  <c r="R406" i="1"/>
  <c r="S406" i="1" s="1"/>
  <c r="R398" i="1"/>
  <c r="S398" i="1" s="1"/>
  <c r="R394" i="1"/>
  <c r="S394" i="1"/>
  <c r="T383" i="1"/>
  <c r="U383" i="1"/>
  <c r="AG383" i="1" s="1"/>
  <c r="AH383" i="1" s="1"/>
  <c r="R371" i="1"/>
  <c r="S371" i="1" s="1"/>
  <c r="R365" i="1"/>
  <c r="S365" i="1" s="1"/>
  <c r="R356" i="1"/>
  <c r="S356" i="1"/>
  <c r="T350" i="1"/>
  <c r="U350" i="1" s="1"/>
  <c r="R345" i="1"/>
  <c r="S345" i="1" s="1"/>
  <c r="T342" i="1"/>
  <c r="T339" i="1"/>
  <c r="AB339" i="1" s="1"/>
  <c r="R331" i="1"/>
  <c r="S331" i="1"/>
  <c r="R323" i="1"/>
  <c r="S323" i="1"/>
  <c r="R318" i="1"/>
  <c r="S318" i="1" s="1"/>
  <c r="R312" i="1"/>
  <c r="S312" i="1" s="1"/>
  <c r="T305" i="1"/>
  <c r="U305" i="1"/>
  <c r="AA304" i="1"/>
  <c r="R295" i="1"/>
  <c r="S295" i="1" s="1"/>
  <c r="R289" i="1"/>
  <c r="S289" i="1" s="1"/>
  <c r="AA288" i="1"/>
  <c r="AB288" i="1"/>
  <c r="AC288" i="1"/>
  <c r="AD288" i="1" s="1"/>
  <c r="T287" i="1"/>
  <c r="R286" i="1"/>
  <c r="S286" i="1" s="1"/>
  <c r="R284" i="1"/>
  <c r="S284" i="1" s="1"/>
  <c r="R252" i="1"/>
  <c r="S252" i="1"/>
  <c r="R242" i="1"/>
  <c r="S242" i="1"/>
  <c r="AA231" i="1"/>
  <c r="AB231" i="1" s="1"/>
  <c r="T230" i="1"/>
  <c r="U230" i="1" s="1"/>
  <c r="AA229" i="1"/>
  <c r="R405" i="1"/>
  <c r="S405" i="1"/>
  <c r="T402" i="1"/>
  <c r="AB402" i="1" s="1"/>
  <c r="T394" i="1"/>
  <c r="T388" i="1"/>
  <c r="R385" i="1"/>
  <c r="S385" i="1" s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U223" i="1" s="1"/>
  <c r="AA276" i="1"/>
  <c r="T264" i="1"/>
  <c r="U264" i="1"/>
  <c r="AA263" i="1"/>
  <c r="R261" i="1"/>
  <c r="S261" i="1" s="1"/>
  <c r="R254" i="1"/>
  <c r="S254" i="1"/>
  <c r="T252" i="1"/>
  <c r="R247" i="1"/>
  <c r="S247" i="1" s="1"/>
  <c r="T245" i="1"/>
  <c r="AB245" i="1" s="1"/>
  <c r="R245" i="1"/>
  <c r="S245" i="1"/>
  <c r="T241" i="1"/>
  <c r="U241" i="1" s="1"/>
  <c r="AA239" i="1"/>
  <c r="AB239" i="1" s="1"/>
  <c r="R239" i="1"/>
  <c r="S239" i="1" s="1"/>
  <c r="R212" i="1"/>
  <c r="S212" i="1" s="1"/>
  <c r="U373" i="1"/>
  <c r="T243" i="1"/>
  <c r="AB243" i="1" s="1"/>
  <c r="U243" i="1"/>
  <c r="V243" i="1"/>
  <c r="V245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/>
  <c r="V395" i="1"/>
  <c r="T395" i="1"/>
  <c r="AB395" i="1" s="1"/>
  <c r="AA249" i="1"/>
  <c r="T214" i="1"/>
  <c r="V333" i="1"/>
  <c r="V402" i="1"/>
  <c r="V403" i="1"/>
  <c r="T403" i="1"/>
  <c r="AE385" i="1"/>
  <c r="AA385" i="1"/>
  <c r="V353" i="1"/>
  <c r="T353" i="1"/>
  <c r="T346" i="1"/>
  <c r="AB346" i="1" s="1"/>
  <c r="AA370" i="1"/>
  <c r="AB370" i="1" s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/>
  <c r="AA380" i="1"/>
  <c r="AB380" i="1" s="1"/>
  <c r="AA379" i="1"/>
  <c r="AB379" i="1" s="1"/>
  <c r="R378" i="1"/>
  <c r="S378" i="1" s="1"/>
  <c r="AA375" i="1"/>
  <c r="T367" i="1"/>
  <c r="AB367" i="1" s="1"/>
  <c r="AA344" i="1"/>
  <c r="AA313" i="1"/>
  <c r="AA295" i="1"/>
  <c r="AB295" i="1" s="1"/>
  <c r="AA286" i="1"/>
  <c r="AA215" i="1"/>
  <c r="AA214" i="1"/>
  <c r="R402" i="1"/>
  <c r="S402" i="1"/>
  <c r="R376" i="1"/>
  <c r="S376" i="1" s="1"/>
  <c r="AA374" i="1"/>
  <c r="R369" i="1"/>
  <c r="S369" i="1" s="1"/>
  <c r="AA355" i="1"/>
  <c r="R333" i="1"/>
  <c r="S333" i="1" s="1"/>
  <c r="S319" i="1"/>
  <c r="R390" i="1"/>
  <c r="S390" i="1" s="1"/>
  <c r="AA367" i="1"/>
  <c r="R367" i="1"/>
  <c r="S367" i="1"/>
  <c r="R364" i="1"/>
  <c r="S364" i="1" s="1"/>
  <c r="T357" i="1"/>
  <c r="AA356" i="1"/>
  <c r="R350" i="1"/>
  <c r="S350" i="1"/>
  <c r="T344" i="1"/>
  <c r="AB344" i="1" s="1"/>
  <c r="AC344" i="1"/>
  <c r="AD344" i="1"/>
  <c r="AF344" i="1" s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B301" i="1"/>
  <c r="AC301" i="1"/>
  <c r="AD301" i="1"/>
  <c r="AA300" i="1"/>
  <c r="R297" i="1"/>
  <c r="S297" i="1" s="1"/>
  <c r="AA294" i="1"/>
  <c r="R294" i="1"/>
  <c r="S294" i="1"/>
  <c r="R287" i="1"/>
  <c r="S287" i="1"/>
  <c r="T279" i="1"/>
  <c r="U279" i="1" s="1"/>
  <c r="T272" i="1"/>
  <c r="U272" i="1" s="1"/>
  <c r="R271" i="1"/>
  <c r="S271" i="1"/>
  <c r="T259" i="1"/>
  <c r="AA252" i="1"/>
  <c r="T244" i="1"/>
  <c r="T226" i="1"/>
  <c r="R225" i="1"/>
  <c r="S225" i="1"/>
  <c r="R219" i="1"/>
  <c r="S219" i="1"/>
  <c r="R218" i="1"/>
  <c r="S218" i="1" s="1"/>
  <c r="R217" i="1"/>
  <c r="S217" i="1" s="1"/>
  <c r="R210" i="1"/>
  <c r="S210" i="1"/>
  <c r="R196" i="1"/>
  <c r="S196" i="1"/>
  <c r="T307" i="1"/>
  <c r="T294" i="1"/>
  <c r="AC294" i="1" s="1"/>
  <c r="AD294" i="1" s="1"/>
  <c r="R293" i="1"/>
  <c r="S293" i="1"/>
  <c r="R285" i="1"/>
  <c r="S285" i="1"/>
  <c r="R282" i="1"/>
  <c r="S282" i="1" s="1"/>
  <c r="R281" i="1"/>
  <c r="S281" i="1" s="1"/>
  <c r="T277" i="1"/>
  <c r="T263" i="1"/>
  <c r="R263" i="1"/>
  <c r="S263" i="1" s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B305" i="1" s="1"/>
  <c r="AA272" i="1"/>
  <c r="AB272" i="1" s="1"/>
  <c r="T271" i="1"/>
  <c r="V271" i="1"/>
  <c r="V270" i="1"/>
  <c r="T270" i="1"/>
  <c r="U270" i="1" s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 s="1"/>
  <c r="V338" i="1"/>
  <c r="T330" i="1"/>
  <c r="AC330" i="1" s="1"/>
  <c r="AD330" i="1" s="1"/>
  <c r="U330" i="1"/>
  <c r="T326" i="1"/>
  <c r="AB326" i="1" s="1"/>
  <c r="V326" i="1"/>
  <c r="R320" i="1"/>
  <c r="S320" i="1" s="1"/>
  <c r="R317" i="1"/>
  <c r="S317" i="1"/>
  <c r="V314" i="1"/>
  <c r="T314" i="1"/>
  <c r="AA298" i="1"/>
  <c r="AB298" i="1" s="1"/>
  <c r="AA284" i="1"/>
  <c r="AA245" i="1"/>
  <c r="AA237" i="1"/>
  <c r="V174" i="1"/>
  <c r="V371" i="1"/>
  <c r="T371" i="1"/>
  <c r="T319" i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AB303" i="1" s="1"/>
  <c r="T299" i="1"/>
  <c r="AB299" i="1" s="1"/>
  <c r="V299" i="1"/>
  <c r="AA292" i="1"/>
  <c r="AA283" i="1"/>
  <c r="AA278" i="1"/>
  <c r="AA275" i="1"/>
  <c r="AB275" i="1"/>
  <c r="AA271" i="1"/>
  <c r="AB271" i="1" s="1"/>
  <c r="AA264" i="1"/>
  <c r="AB264" i="1" s="1"/>
  <c r="AA337" i="1"/>
  <c r="AB337" i="1" s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AC253" i="1" s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/>
  <c r="R304" i="1"/>
  <c r="S304" i="1" s="1"/>
  <c r="T297" i="1"/>
  <c r="AB297" i="1" s="1"/>
  <c r="V282" i="1"/>
  <c r="T282" i="1"/>
  <c r="U282" i="1" s="1"/>
  <c r="R274" i="1"/>
  <c r="S274" i="1"/>
  <c r="R273" i="1"/>
  <c r="S273" i="1"/>
  <c r="R262" i="1"/>
  <c r="S262" i="1" s="1"/>
  <c r="AA256" i="1"/>
  <c r="AB256" i="1" s="1"/>
  <c r="AC256" i="1"/>
  <c r="AD256" i="1"/>
  <c r="AF256" i="1" s="1"/>
  <c r="R243" i="1"/>
  <c r="S243" i="1" s="1"/>
  <c r="AA240" i="1"/>
  <c r="T359" i="1"/>
  <c r="AB359" i="1" s="1"/>
  <c r="R358" i="1"/>
  <c r="S358" i="1"/>
  <c r="AA357" i="1"/>
  <c r="R357" i="1"/>
  <c r="S357" i="1"/>
  <c r="T351" i="1"/>
  <c r="AC351" i="1" s="1"/>
  <c r="AD351" i="1" s="1"/>
  <c r="T349" i="1"/>
  <c r="R347" i="1"/>
  <c r="S347" i="1"/>
  <c r="R335" i="1"/>
  <c r="S335" i="1" s="1"/>
  <c r="AA330" i="1"/>
  <c r="T329" i="1"/>
  <c r="S328" i="1"/>
  <c r="R326" i="1"/>
  <c r="S326" i="1"/>
  <c r="AA325" i="1"/>
  <c r="T317" i="1"/>
  <c r="R315" i="1"/>
  <c r="S315" i="1"/>
  <c r="R299" i="1"/>
  <c r="S299" i="1"/>
  <c r="AA293" i="1"/>
  <c r="AA289" i="1"/>
  <c r="AB289" i="1" s="1"/>
  <c r="AA262" i="1"/>
  <c r="AB262" i="1" s="1"/>
  <c r="AA261" i="1"/>
  <c r="AB261" i="1" s="1"/>
  <c r="AC261" i="1"/>
  <c r="AD261" i="1" s="1"/>
  <c r="AA254" i="1"/>
  <c r="R250" i="1"/>
  <c r="S250" i="1" s="1"/>
  <c r="R246" i="1"/>
  <c r="S246" i="1" s="1"/>
  <c r="R309" i="1"/>
  <c r="S309" i="1" s="1"/>
  <c r="T302" i="1"/>
  <c r="U302" i="1"/>
  <c r="R300" i="1"/>
  <c r="S300" i="1" s="1"/>
  <c r="R291" i="1"/>
  <c r="S291" i="1" s="1"/>
  <c r="R283" i="1"/>
  <c r="S283" i="1" s="1"/>
  <c r="T281" i="1"/>
  <c r="U281" i="1"/>
  <c r="R279" i="1"/>
  <c r="S279" i="1"/>
  <c r="R277" i="1"/>
  <c r="S277" i="1" s="1"/>
  <c r="T275" i="1"/>
  <c r="R270" i="1"/>
  <c r="S270" i="1"/>
  <c r="R269" i="1"/>
  <c r="S269" i="1" s="1"/>
  <c r="R268" i="1"/>
  <c r="S268" i="1"/>
  <c r="AA267" i="1"/>
  <c r="AB267" i="1" s="1"/>
  <c r="AC267" i="1"/>
  <c r="AD267" i="1"/>
  <c r="AF267" i="1"/>
  <c r="AG267" i="1" s="1"/>
  <c r="AH267" i="1" s="1"/>
  <c r="AA265" i="1"/>
  <c r="R257" i="1"/>
  <c r="S257" i="1" s="1"/>
  <c r="R253" i="1"/>
  <c r="S253" i="1" s="1"/>
  <c r="R249" i="1"/>
  <c r="S249" i="1"/>
  <c r="R248" i="1"/>
  <c r="S248" i="1"/>
  <c r="R241" i="1"/>
  <c r="S241" i="1" s="1"/>
  <c r="AA227" i="1"/>
  <c r="R206" i="1"/>
  <c r="S206" i="1" s="1"/>
  <c r="R278" i="1"/>
  <c r="S278" i="1"/>
  <c r="R272" i="1"/>
  <c r="S272" i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/>
  <c r="T211" i="1"/>
  <c r="R172" i="1"/>
  <c r="S172" i="1" s="1"/>
  <c r="U261" i="1"/>
  <c r="T358" i="1"/>
  <c r="V358" i="1"/>
  <c r="T327" i="1"/>
  <c r="V327" i="1"/>
  <c r="V295" i="1"/>
  <c r="T295" i="1"/>
  <c r="V293" i="1"/>
  <c r="T293" i="1"/>
  <c r="U293" i="1" s="1"/>
  <c r="T289" i="1"/>
  <c r="V289" i="1"/>
  <c r="T258" i="1"/>
  <c r="AA251" i="1"/>
  <c r="AA248" i="1"/>
  <c r="AC233" i="1"/>
  <c r="AD233" i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AB266" i="1" s="1"/>
  <c r="T265" i="1"/>
  <c r="U265" i="1" s="1"/>
  <c r="T262" i="1"/>
  <c r="V262" i="1"/>
  <c r="T219" i="1"/>
  <c r="V219" i="1"/>
  <c r="U356" i="1"/>
  <c r="T343" i="1"/>
  <c r="T335" i="1"/>
  <c r="AC335" i="1" s="1"/>
  <c r="AD335" i="1" s="1"/>
  <c r="V335" i="1"/>
  <c r="T334" i="1"/>
  <c r="V332" i="1"/>
  <c r="T332" i="1"/>
  <c r="AB332" i="1" s="1"/>
  <c r="V321" i="1"/>
  <c r="V316" i="1"/>
  <c r="T316" i="1"/>
  <c r="U316" i="1" s="1"/>
  <c r="AB316" i="1"/>
  <c r="V296" i="1"/>
  <c r="T296" i="1"/>
  <c r="V283" i="1"/>
  <c r="T283" i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AB291" i="1" s="1"/>
  <c r="V269" i="1"/>
  <c r="T331" i="1"/>
  <c r="T284" i="1"/>
  <c r="AB284" i="1" s="1"/>
  <c r="V348" i="1"/>
  <c r="T348" i="1"/>
  <c r="AC348" i="1" s="1"/>
  <c r="AD348" i="1" s="1"/>
  <c r="AA345" i="1"/>
  <c r="AB345" i="1" s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AA346" i="1"/>
  <c r="AA343" i="1"/>
  <c r="AA336" i="1"/>
  <c r="AA324" i="1"/>
  <c r="AB324" i="1"/>
  <c r="AC324" i="1"/>
  <c r="AD324" i="1" s="1"/>
  <c r="T313" i="1"/>
  <c r="AA307" i="1"/>
  <c r="AB307" i="1"/>
  <c r="AA306" i="1"/>
  <c r="AA302" i="1"/>
  <c r="AB302" i="1" s="1"/>
  <c r="V300" i="1"/>
  <c r="T300" i="1"/>
  <c r="AA299" i="1"/>
  <c r="V286" i="1"/>
  <c r="T286" i="1"/>
  <c r="AB286" i="1" s="1"/>
  <c r="AA281" i="1"/>
  <c r="AB281" i="1" s="1"/>
  <c r="AA277" i="1"/>
  <c r="AA270" i="1"/>
  <c r="AA258" i="1"/>
  <c r="R256" i="1"/>
  <c r="S256" i="1" s="1"/>
  <c r="AA244" i="1"/>
  <c r="AA230" i="1"/>
  <c r="AB230" i="1" s="1"/>
  <c r="AA217" i="1"/>
  <c r="R216" i="1"/>
  <c r="S216" i="1"/>
  <c r="AA348" i="1"/>
  <c r="R340" i="1"/>
  <c r="S340" i="1" s="1"/>
  <c r="AA338" i="1"/>
  <c r="AA323" i="1"/>
  <c r="V312" i="1"/>
  <c r="T312" i="1"/>
  <c r="AB312" i="1" s="1"/>
  <c r="AA280" i="1"/>
  <c r="AB280" i="1" s="1"/>
  <c r="T278" i="1"/>
  <c r="AA274" i="1"/>
  <c r="AB274" i="1" s="1"/>
  <c r="AA247" i="1"/>
  <c r="AA221" i="1"/>
  <c r="AB221" i="1" s="1"/>
  <c r="AA260" i="1"/>
  <c r="R259" i="1"/>
  <c r="S259" i="1"/>
  <c r="T255" i="1"/>
  <c r="AA243" i="1"/>
  <c r="T222" i="1"/>
  <c r="R193" i="1"/>
  <c r="S193" i="1"/>
  <c r="AA259" i="1"/>
  <c r="T248" i="1"/>
  <c r="V248" i="1"/>
  <c r="AA228" i="1"/>
  <c r="T200" i="1"/>
  <c r="T181" i="1"/>
  <c r="AB227" i="1"/>
  <c r="AC227" i="1"/>
  <c r="AD227" i="1" s="1"/>
  <c r="AF227" i="1" s="1"/>
  <c r="AC266" i="1"/>
  <c r="AD266" i="1" s="1"/>
  <c r="AB381" i="1"/>
  <c r="AB508" i="1"/>
  <c r="AB268" i="1"/>
  <c r="AC268" i="1"/>
  <c r="AD268" i="1" s="1"/>
  <c r="AF268" i="1" s="1"/>
  <c r="AB356" i="1"/>
  <c r="AC356" i="1"/>
  <c r="AD356" i="1" s="1"/>
  <c r="AC207" i="1"/>
  <c r="AD207" i="1"/>
  <c r="AF207" i="1" s="1"/>
  <c r="AB421" i="1"/>
  <c r="AB437" i="1"/>
  <c r="AC437" i="1"/>
  <c r="AD437" i="1"/>
  <c r="AF437" i="1" s="1"/>
  <c r="AC274" i="1"/>
  <c r="AD274" i="1" s="1"/>
  <c r="AC236" i="1"/>
  <c r="AD236" i="1" s="1"/>
  <c r="AB406" i="1"/>
  <c r="AC406" i="1"/>
  <c r="AD406" i="1" s="1"/>
  <c r="AF406" i="1" s="1"/>
  <c r="AC442" i="1"/>
  <c r="AD442" i="1"/>
  <c r="AF442" i="1"/>
  <c r="AC477" i="1"/>
  <c r="AD477" i="1" s="1"/>
  <c r="AC280" i="1"/>
  <c r="AD280" i="1"/>
  <c r="AF280" i="1" s="1"/>
  <c r="AC298" i="1"/>
  <c r="AD298" i="1" s="1"/>
  <c r="AF298" i="1" s="1"/>
  <c r="AC404" i="1"/>
  <c r="AD404" i="1"/>
  <c r="AF404" i="1" s="1"/>
  <c r="AG404" i="1" s="1"/>
  <c r="AH404" i="1" s="1"/>
  <c r="AB401" i="1"/>
  <c r="AC401" i="1"/>
  <c r="AD401" i="1"/>
  <c r="AF401" i="1" s="1"/>
  <c r="AB438" i="1"/>
  <c r="AC438" i="1"/>
  <c r="AD438" i="1" s="1"/>
  <c r="AF438" i="1" s="1"/>
  <c r="AC487" i="1"/>
  <c r="AD487" i="1"/>
  <c r="AC478" i="1"/>
  <c r="AD478" i="1" s="1"/>
  <c r="AB495" i="1"/>
  <c r="AC534" i="1"/>
  <c r="AD534" i="1" s="1"/>
  <c r="AF475" i="1"/>
  <c r="AG475" i="1" s="1"/>
  <c r="AB527" i="1"/>
  <c r="AC527" i="1"/>
  <c r="AD527" i="1"/>
  <c r="AB229" i="1"/>
  <c r="AC229" i="1"/>
  <c r="AD229" i="1" s="1"/>
  <c r="AG495" i="1"/>
  <c r="AH495" i="1"/>
  <c r="U443" i="1"/>
  <c r="AB443" i="1"/>
  <c r="AC443" i="1"/>
  <c r="AD443" i="1" s="1"/>
  <c r="AC345" i="1"/>
  <c r="AD345" i="1" s="1"/>
  <c r="AC449" i="1"/>
  <c r="AD449" i="1" s="1"/>
  <c r="AB534" i="1"/>
  <c r="AB488" i="1"/>
  <c r="AB247" i="1"/>
  <c r="AC247" i="1"/>
  <c r="AD247" i="1" s="1"/>
  <c r="AF247" i="1" s="1"/>
  <c r="AB454" i="1"/>
  <c r="AC536" i="1"/>
  <c r="AD536" i="1"/>
  <c r="AF536" i="1"/>
  <c r="AG536" i="1"/>
  <c r="AH536" i="1"/>
  <c r="U419" i="1"/>
  <c r="AC440" i="1"/>
  <c r="AD440" i="1" s="1"/>
  <c r="U510" i="1"/>
  <c r="AB436" i="1"/>
  <c r="AC436" i="1"/>
  <c r="AD436" i="1" s="1"/>
  <c r="U492" i="1"/>
  <c r="AC492" i="1"/>
  <c r="AD492" i="1" s="1"/>
  <c r="AF492" i="1" s="1"/>
  <c r="AC509" i="1"/>
  <c r="AD509" i="1" s="1"/>
  <c r="AF509" i="1" s="1"/>
  <c r="U535" i="1"/>
  <c r="AC535" i="1"/>
  <c r="AD535" i="1"/>
  <c r="AB492" i="1"/>
  <c r="AC383" i="1"/>
  <c r="AD383" i="1" s="1"/>
  <c r="AF383" i="1" s="1"/>
  <c r="AB481" i="1"/>
  <c r="AC481" i="1"/>
  <c r="AD481" i="1" s="1"/>
  <c r="AB535" i="1"/>
  <c r="AC391" i="1"/>
  <c r="AD391" i="1"/>
  <c r="AC444" i="1"/>
  <c r="AD444" i="1"/>
  <c r="AB521" i="1"/>
  <c r="AC521" i="1"/>
  <c r="AD521" i="1"/>
  <c r="AF521" i="1"/>
  <c r="AG521" i="1"/>
  <c r="AH521" i="1" s="1"/>
  <c r="AB433" i="1"/>
  <c r="AC433" i="1"/>
  <c r="AD433" i="1" s="1"/>
  <c r="AF433" i="1" s="1"/>
  <c r="AC486" i="1"/>
  <c r="AD486" i="1" s="1"/>
  <c r="AB242" i="1"/>
  <c r="AC242" i="1"/>
  <c r="AD242" i="1" s="1"/>
  <c r="AF242" i="1" s="1"/>
  <c r="AC342" i="1"/>
  <c r="AD342" i="1" s="1"/>
  <c r="AF342" i="1" s="1"/>
  <c r="AC237" i="1"/>
  <c r="AD237" i="1"/>
  <c r="AB223" i="1"/>
  <c r="AC223" i="1"/>
  <c r="AD223" i="1"/>
  <c r="AC460" i="1"/>
  <c r="AD460" i="1" s="1"/>
  <c r="AB450" i="1"/>
  <c r="AC450" i="1"/>
  <c r="AD450" i="1"/>
  <c r="AF450" i="1" s="1"/>
  <c r="U450" i="1"/>
  <c r="AC476" i="1"/>
  <c r="AD476" i="1"/>
  <c r="U429" i="1"/>
  <c r="AB278" i="1"/>
  <c r="AC243" i="1"/>
  <c r="AD243" i="1"/>
  <c r="AC221" i="1"/>
  <c r="AD221" i="1" s="1"/>
  <c r="AF221" i="1"/>
  <c r="AB347" i="1"/>
  <c r="AC347" i="1"/>
  <c r="AD347" i="1"/>
  <c r="AG347" i="1" s="1"/>
  <c r="AF347" i="1"/>
  <c r="AH347" i="1"/>
  <c r="AC272" i="1"/>
  <c r="AD272" i="1" s="1"/>
  <c r="AF272" i="1"/>
  <c r="AB366" i="1"/>
  <c r="AC366" i="1"/>
  <c r="AD366" i="1" s="1"/>
  <c r="AC514" i="1"/>
  <c r="AD514" i="1"/>
  <c r="U514" i="1"/>
  <c r="AB453" i="1"/>
  <c r="AC453" i="1"/>
  <c r="AD453" i="1"/>
  <c r="AF453" i="1" s="1"/>
  <c r="AG453" i="1" s="1"/>
  <c r="AH453" i="1" s="1"/>
  <c r="U453" i="1"/>
  <c r="AC379" i="1"/>
  <c r="AD379" i="1" s="1"/>
  <c r="AF379" i="1" s="1"/>
  <c r="AB378" i="1"/>
  <c r="AC378" i="1"/>
  <c r="AD378" i="1"/>
  <c r="AF378" i="1"/>
  <c r="AB435" i="1"/>
  <c r="AC435" i="1"/>
  <c r="AD435" i="1" s="1"/>
  <c r="AF435" i="1" s="1"/>
  <c r="AC451" i="1"/>
  <c r="AD451" i="1" s="1"/>
  <c r="AF451" i="1" s="1"/>
  <c r="AB445" i="1"/>
  <c r="AC570" i="1"/>
  <c r="AD570" i="1" s="1"/>
  <c r="U570" i="1"/>
  <c r="AB570" i="1"/>
  <c r="AB574" i="1"/>
  <c r="U574" i="1"/>
  <c r="AC574" i="1"/>
  <c r="AD574" i="1"/>
  <c r="AB536" i="1"/>
  <c r="AC525" i="1"/>
  <c r="AD525" i="1"/>
  <c r="U525" i="1"/>
  <c r="AC580" i="1"/>
  <c r="AD580" i="1" s="1"/>
  <c r="AF580" i="1" s="1"/>
  <c r="AB580" i="1"/>
  <c r="U580" i="1"/>
  <c r="AC583" i="1"/>
  <c r="AD583" i="1"/>
  <c r="AB583" i="1"/>
  <c r="U583" i="1"/>
  <c r="U569" i="1"/>
  <c r="AC569" i="1"/>
  <c r="AD569" i="1" s="1"/>
  <c r="AF569" i="1" s="1"/>
  <c r="AB215" i="1"/>
  <c r="AB479" i="1"/>
  <c r="AC479" i="1"/>
  <c r="AD479" i="1" s="1"/>
  <c r="AF479" i="1" s="1"/>
  <c r="AB517" i="1"/>
  <c r="AF538" i="1"/>
  <c r="AG538" i="1" s="1"/>
  <c r="AH538" i="1"/>
  <c r="U436" i="1"/>
  <c r="U577" i="1"/>
  <c r="AC577" i="1"/>
  <c r="AD577" i="1"/>
  <c r="AF577" i="1" s="1"/>
  <c r="AG577" i="1" s="1"/>
  <c r="AH577" i="1" s="1"/>
  <c r="AB514" i="1"/>
  <c r="AC244" i="1"/>
  <c r="AD244" i="1" s="1"/>
  <c r="AF244" i="1" s="1"/>
  <c r="AB357" i="1"/>
  <c r="AB352" i="1"/>
  <c r="AC352" i="1"/>
  <c r="AD352" i="1"/>
  <c r="AF352" i="1"/>
  <c r="AB292" i="1"/>
  <c r="U406" i="1"/>
  <c r="U586" i="1"/>
  <c r="AC586" i="1"/>
  <c r="AD586" i="1"/>
  <c r="AF586" i="1" s="1"/>
  <c r="AG586" i="1" s="1"/>
  <c r="AH586" i="1" s="1"/>
  <c r="AG541" i="1"/>
  <c r="AH541" i="1" s="1"/>
  <c r="AB522" i="1"/>
  <c r="AC522" i="1"/>
  <c r="AD522" i="1"/>
  <c r="U581" i="1"/>
  <c r="AC581" i="1"/>
  <c r="AD581" i="1"/>
  <c r="AG581" i="1" s="1"/>
  <c r="AF581" i="1"/>
  <c r="AH581" i="1"/>
  <c r="AG540" i="1"/>
  <c r="AH540" i="1" s="1"/>
  <c r="AF481" i="1"/>
  <c r="U412" i="1"/>
  <c r="AC412" i="1"/>
  <c r="AD412" i="1" s="1"/>
  <c r="AB484" i="1"/>
  <c r="AC484" i="1"/>
  <c r="AD484" i="1"/>
  <c r="AG484" i="1"/>
  <c r="AH484" i="1" s="1"/>
  <c r="U484" i="1"/>
  <c r="U558" i="1"/>
  <c r="AC558" i="1"/>
  <c r="AD558" i="1"/>
  <c r="AB558" i="1"/>
  <c r="AC575" i="1"/>
  <c r="AD575" i="1"/>
  <c r="U575" i="1"/>
  <c r="AB575" i="1"/>
  <c r="AF531" i="1"/>
  <c r="AG531" i="1"/>
  <c r="AH531" i="1" s="1"/>
  <c r="U497" i="1"/>
  <c r="AG497" i="1" s="1"/>
  <c r="AH497" i="1" s="1"/>
  <c r="AF547" i="1"/>
  <c r="AG547" i="1" s="1"/>
  <c r="AH547" i="1" s="1"/>
  <c r="AF477" i="1"/>
  <c r="AG477" i="1" s="1"/>
  <c r="AB559" i="1"/>
  <c r="U559" i="1"/>
  <c r="AC559" i="1"/>
  <c r="AD559" i="1" s="1"/>
  <c r="AF559" i="1" s="1"/>
  <c r="AF566" i="1"/>
  <c r="AF520" i="1"/>
  <c r="AG520" i="1" s="1"/>
  <c r="AH520" i="1"/>
  <c r="AB472" i="1"/>
  <c r="AC472" i="1"/>
  <c r="AD472" i="1"/>
  <c r="U472" i="1"/>
  <c r="U567" i="1"/>
  <c r="AC567" i="1"/>
  <c r="AD567" i="1" s="1"/>
  <c r="AB567" i="1"/>
  <c r="U524" i="1"/>
  <c r="AC524" i="1"/>
  <c r="AD524" i="1" s="1"/>
  <c r="AF576" i="1"/>
  <c r="AG576" i="1" s="1"/>
  <c r="AH576" i="1" s="1"/>
  <c r="AF552" i="1"/>
  <c r="AG552" i="1" s="1"/>
  <c r="AH552" i="1" s="1"/>
  <c r="AB578" i="1"/>
  <c r="AC578" i="1"/>
  <c r="AD578" i="1" s="1"/>
  <c r="AF578" i="1" s="1"/>
  <c r="U578" i="1"/>
  <c r="AF549" i="1"/>
  <c r="AG549" i="1"/>
  <c r="AH549" i="1" s="1"/>
  <c r="U462" i="1"/>
  <c r="AC462" i="1"/>
  <c r="AD462" i="1"/>
  <c r="AF462" i="1" s="1"/>
  <c r="AG462" i="1"/>
  <c r="AH462" i="1" s="1"/>
  <c r="AC264" i="1"/>
  <c r="AD264" i="1"/>
  <c r="AF264" i="1" s="1"/>
  <c r="AC370" i="1"/>
  <c r="AD370" i="1"/>
  <c r="AF370" i="1"/>
  <c r="AC245" i="1"/>
  <c r="AD245" i="1"/>
  <c r="AF245" i="1"/>
  <c r="AG245" i="1"/>
  <c r="AH245" i="1" s="1"/>
  <c r="AB290" i="1"/>
  <c r="AC290" i="1"/>
  <c r="AD290" i="1"/>
  <c r="AF290" i="1" s="1"/>
  <c r="AG290" i="1" s="1"/>
  <c r="AH290" i="1" s="1"/>
  <c r="U513" i="1"/>
  <c r="AC513" i="1"/>
  <c r="AD513" i="1"/>
  <c r="AF532" i="1"/>
  <c r="AB519" i="1"/>
  <c r="AC519" i="1"/>
  <c r="AD519" i="1"/>
  <c r="AF550" i="1"/>
  <c r="AG550" i="1"/>
  <c r="AH550" i="1"/>
  <c r="U539" i="1"/>
  <c r="AB539" i="1"/>
  <c r="AC539" i="1"/>
  <c r="AD539" i="1" s="1"/>
  <c r="U560" i="1"/>
  <c r="AC560" i="1"/>
  <c r="AD560" i="1" s="1"/>
  <c r="AF563" i="1"/>
  <c r="AG563" i="1"/>
  <c r="AH563" i="1" s="1"/>
  <c r="U523" i="1"/>
  <c r="AD523" i="1"/>
  <c r="AF554" i="1"/>
  <c r="AG554" i="1"/>
  <c r="AH554" i="1" s="1"/>
  <c r="AF544" i="1"/>
  <c r="AG544" i="1" s="1"/>
  <c r="AH544" i="1" s="1"/>
  <c r="AC270" i="1"/>
  <c r="AD270" i="1" s="1"/>
  <c r="AB241" i="1"/>
  <c r="AC241" i="1"/>
  <c r="AD241" i="1" s="1"/>
  <c r="AF241" i="1" s="1"/>
  <c r="AG241" i="1" s="1"/>
  <c r="AH241" i="1" s="1"/>
  <c r="U376" i="1"/>
  <c r="U409" i="1"/>
  <c r="AB409" i="1"/>
  <c r="AC409" i="1"/>
  <c r="AD409" i="1" s="1"/>
  <c r="AC515" i="1"/>
  <c r="AD515" i="1" s="1"/>
  <c r="AF515" i="1" s="1"/>
  <c r="AC537" i="1"/>
  <c r="AD537" i="1"/>
  <c r="AF534" i="1"/>
  <c r="AG534" i="1" s="1"/>
  <c r="AH534" i="1" s="1"/>
  <c r="AB560" i="1"/>
  <c r="AB523" i="1"/>
  <c r="AB461" i="1"/>
  <c r="AD239" i="1"/>
  <c r="AF239" i="1"/>
  <c r="AC234" i="1"/>
  <c r="AD234" i="1"/>
  <c r="AF234" i="1" s="1"/>
  <c r="AC305" i="1"/>
  <c r="AD305" i="1"/>
  <c r="AD376" i="1"/>
  <c r="AF376" i="1" s="1"/>
  <c r="AB338" i="1"/>
  <c r="AC338" i="1"/>
  <c r="AD338" i="1" s="1"/>
  <c r="AB313" i="1"/>
  <c r="AC224" i="1"/>
  <c r="AD224" i="1" s="1"/>
  <c r="AB246" i="1"/>
  <c r="AC246" i="1"/>
  <c r="AD246" i="1" s="1"/>
  <c r="AF246" i="1" s="1"/>
  <c r="AC257" i="1"/>
  <c r="AD257" i="1" s="1"/>
  <c r="AF257" i="1" s="1"/>
  <c r="U245" i="1"/>
  <c r="AC329" i="1"/>
  <c r="AD329" i="1"/>
  <c r="AB210" i="1"/>
  <c r="AC210" i="1"/>
  <c r="AD210" i="1"/>
  <c r="AB368" i="1"/>
  <c r="AC337" i="1"/>
  <c r="AD337" i="1" s="1"/>
  <c r="AC308" i="1"/>
  <c r="AD308" i="1"/>
  <c r="AC367" i="1"/>
  <c r="AD367" i="1"/>
  <c r="AC230" i="1"/>
  <c r="AD230" i="1" s="1"/>
  <c r="AC374" i="1"/>
  <c r="AD374" i="1" s="1"/>
  <c r="AC386" i="1"/>
  <c r="AD386" i="1"/>
  <c r="AF386" i="1"/>
  <c r="U392" i="1"/>
  <c r="AC225" i="1"/>
  <c r="AD225" i="1"/>
  <c r="AB350" i="1"/>
  <c r="AC350" i="1"/>
  <c r="AD350" i="1"/>
  <c r="AF350" i="1"/>
  <c r="AC402" i="1"/>
  <c r="AD402" i="1" s="1"/>
  <c r="AF402" i="1"/>
  <c r="AG402" i="1" s="1"/>
  <c r="AH402" i="1" s="1"/>
  <c r="U402" i="1"/>
  <c r="U214" i="1"/>
  <c r="AC395" i="1"/>
  <c r="AD395" i="1"/>
  <c r="AC282" i="1"/>
  <c r="AD282" i="1"/>
  <c r="AF282" i="1" s="1"/>
  <c r="AD325" i="1"/>
  <c r="AF325" i="1" s="1"/>
  <c r="AG325" i="1" s="1"/>
  <c r="AH325" i="1" s="1"/>
  <c r="AC271" i="1"/>
  <c r="AD271" i="1"/>
  <c r="AF271" i="1"/>
  <c r="U367" i="1"/>
  <c r="AC279" i="1"/>
  <c r="AD279" i="1"/>
  <c r="AF279" i="1" s="1"/>
  <c r="AC238" i="1"/>
  <c r="AD238" i="1" s="1"/>
  <c r="AF238" i="1" s="1"/>
  <c r="U407" i="1"/>
  <c r="AB399" i="1"/>
  <c r="AC226" i="1"/>
  <c r="AD226" i="1" s="1"/>
  <c r="U352" i="1"/>
  <c r="AB263" i="1"/>
  <c r="AB403" i="1"/>
  <c r="AG298" i="1"/>
  <c r="AH298" i="1" s="1"/>
  <c r="AC302" i="1"/>
  <c r="AD302" i="1" s="1"/>
  <c r="AF302" i="1"/>
  <c r="U275" i="1"/>
  <c r="AC275" i="1"/>
  <c r="AD275" i="1" s="1"/>
  <c r="AF275" i="1" s="1"/>
  <c r="U359" i="1"/>
  <c r="U377" i="1"/>
  <c r="AB377" i="1"/>
  <c r="AC377" i="1"/>
  <c r="AD377" i="1" s="1"/>
  <c r="AF377" i="1" s="1"/>
  <c r="AG377" i="1"/>
  <c r="AH377" i="1"/>
  <c r="U385" i="1"/>
  <c r="AB211" i="1"/>
  <c r="U349" i="1"/>
  <c r="AB371" i="1"/>
  <c r="U271" i="1"/>
  <c r="U253" i="1"/>
  <c r="AB253" i="1"/>
  <c r="AD253" i="1"/>
  <c r="AC349" i="1"/>
  <c r="AD349" i="1" s="1"/>
  <c r="U382" i="1"/>
  <c r="U362" i="1"/>
  <c r="AB362" i="1"/>
  <c r="AC362" i="1"/>
  <c r="AD362" i="1" s="1"/>
  <c r="AG362" i="1" s="1"/>
  <c r="AH362" i="1" s="1"/>
  <c r="AC281" i="1"/>
  <c r="AD281" i="1" s="1"/>
  <c r="AC310" i="1"/>
  <c r="AD310" i="1" s="1"/>
  <c r="U232" i="1"/>
  <c r="AB232" i="1"/>
  <c r="AC232" i="1"/>
  <c r="AD232" i="1" s="1"/>
  <c r="AC326" i="1"/>
  <c r="AD326" i="1" s="1"/>
  <c r="U326" i="1"/>
  <c r="AC384" i="1"/>
  <c r="AD384" i="1"/>
  <c r="AF384" i="1" s="1"/>
  <c r="AG384" i="1" s="1"/>
  <c r="AH384" i="1" s="1"/>
  <c r="U384" i="1"/>
  <c r="AF324" i="1"/>
  <c r="AC316" i="1"/>
  <c r="AD316" i="1" s="1"/>
  <c r="U323" i="1"/>
  <c r="AB323" i="1"/>
  <c r="AC323" i="1"/>
  <c r="AD323" i="1" s="1"/>
  <c r="AF305" i="1"/>
  <c r="AF261" i="1"/>
  <c r="AG261" i="1" s="1"/>
  <c r="AH261" i="1" s="1"/>
  <c r="U222" i="1"/>
  <c r="AC222" i="1"/>
  <c r="AD222" i="1"/>
  <c r="AG222" i="1" s="1"/>
  <c r="AH222" i="1" s="1"/>
  <c r="U312" i="1"/>
  <c r="AC312" i="1"/>
  <c r="AD312" i="1" s="1"/>
  <c r="U331" i="1"/>
  <c r="AC296" i="1"/>
  <c r="AD296" i="1"/>
  <c r="AF296" i="1" s="1"/>
  <c r="AG296" i="1"/>
  <c r="AH296" i="1" s="1"/>
  <c r="U296" i="1"/>
  <c r="U200" i="1"/>
  <c r="U278" i="1"/>
  <c r="AC278" i="1"/>
  <c r="AD278" i="1" s="1"/>
  <c r="U286" i="1"/>
  <c r="AC286" i="1"/>
  <c r="AD286" i="1"/>
  <c r="AF301" i="1"/>
  <c r="AC309" i="1"/>
  <c r="AD309" i="1" s="1"/>
  <c r="U309" i="1"/>
  <c r="U315" i="1"/>
  <c r="AB315" i="1"/>
  <c r="AC315" i="1"/>
  <c r="AD315" i="1"/>
  <c r="AC313" i="1"/>
  <c r="AD313" i="1" s="1"/>
  <c r="U313" i="1"/>
  <c r="U273" i="1"/>
  <c r="AC273" i="1"/>
  <c r="AD273" i="1" s="1"/>
  <c r="U284" i="1"/>
  <c r="AC284" i="1"/>
  <c r="AD284" i="1" s="1"/>
  <c r="U291" i="1"/>
  <c r="U260" i="1"/>
  <c r="U283" i="1"/>
  <c r="AC283" i="1"/>
  <c r="AD283" i="1"/>
  <c r="AB334" i="1"/>
  <c r="AC276" i="1"/>
  <c r="AD276" i="1" s="1"/>
  <c r="U276" i="1"/>
  <c r="AB258" i="1"/>
  <c r="AC295" i="1"/>
  <c r="AD295" i="1" s="1"/>
  <c r="AF295" i="1" s="1"/>
  <c r="U295" i="1"/>
  <c r="U327" i="1"/>
  <c r="AG327" i="1" s="1"/>
  <c r="AH327" i="1" s="1"/>
  <c r="AB331" i="1"/>
  <c r="AC331" i="1"/>
  <c r="AD331" i="1" s="1"/>
  <c r="U328" i="1"/>
  <c r="AC328" i="1"/>
  <c r="AD328" i="1" s="1"/>
  <c r="AG328" i="1" s="1"/>
  <c r="AH328" i="1" s="1"/>
  <c r="U336" i="1"/>
  <c r="U348" i="1"/>
  <c r="AB348" i="1"/>
  <c r="U235" i="1"/>
  <c r="AB235" i="1"/>
  <c r="AC235" i="1"/>
  <c r="AD235" i="1" s="1"/>
  <c r="AF235" i="1"/>
  <c r="AG235" i="1"/>
  <c r="AH235" i="1"/>
  <c r="AC332" i="1"/>
  <c r="AD332" i="1" s="1"/>
  <c r="U332" i="1"/>
  <c r="U219" i="1"/>
  <c r="AB219" i="1"/>
  <c r="AC219" i="1"/>
  <c r="AD219" i="1"/>
  <c r="AF219" i="1" s="1"/>
  <c r="AG219" i="1" s="1"/>
  <c r="AH219" i="1" s="1"/>
  <c r="AB265" i="1"/>
  <c r="AC265" i="1"/>
  <c r="AD265" i="1" s="1"/>
  <c r="AC306" i="1"/>
  <c r="AD306" i="1"/>
  <c r="U306" i="1"/>
  <c r="AB293" i="1"/>
  <c r="AF443" i="1"/>
  <c r="AG443" i="1" s="1"/>
  <c r="AH443" i="1" s="1"/>
  <c r="AG352" i="1"/>
  <c r="AH352" i="1" s="1"/>
  <c r="AF535" i="1"/>
  <c r="AG535" i="1"/>
  <c r="AH535" i="1"/>
  <c r="AG492" i="1"/>
  <c r="AH492" i="1" s="1"/>
  <c r="AF522" i="1"/>
  <c r="AG522" i="1"/>
  <c r="AH522" i="1"/>
  <c r="AF574" i="1"/>
  <c r="AG574" i="1"/>
  <c r="AH574" i="1" s="1"/>
  <c r="AG580" i="1"/>
  <c r="AH580" i="1" s="1"/>
  <c r="AF514" i="1"/>
  <c r="AG514" i="1" s="1"/>
  <c r="AH514" i="1" s="1"/>
  <c r="AF583" i="1"/>
  <c r="AF525" i="1"/>
  <c r="AG525" i="1"/>
  <c r="AH525" i="1" s="1"/>
  <c r="AG515" i="1"/>
  <c r="AH515" i="1"/>
  <c r="AF513" i="1"/>
  <c r="AF484" i="1"/>
  <c r="AF412" i="1"/>
  <c r="AG412" i="1" s="1"/>
  <c r="AH412" i="1" s="1"/>
  <c r="AF524" i="1"/>
  <c r="AG524" i="1"/>
  <c r="AH524" i="1" s="1"/>
  <c r="AF560" i="1"/>
  <c r="AG578" i="1"/>
  <c r="AH578" i="1" s="1"/>
  <c r="AF558" i="1"/>
  <c r="AG558" i="1"/>
  <c r="AH558" i="1" s="1"/>
  <c r="AF367" i="1"/>
  <c r="AG367" i="1"/>
  <c r="AH367" i="1" s="1"/>
  <c r="AF362" i="1"/>
  <c r="AF253" i="1"/>
  <c r="AF276" i="1"/>
  <c r="AG276" i="1"/>
  <c r="AH276" i="1" s="1"/>
  <c r="AF315" i="1"/>
  <c r="AF222" i="1"/>
  <c r="V144" i="1"/>
  <c r="V183" i="1"/>
  <c r="T183" i="1"/>
  <c r="U183" i="1" s="1"/>
  <c r="V180" i="1"/>
  <c r="V176" i="1"/>
  <c r="AC204" i="1"/>
  <c r="AD204" i="1" s="1"/>
  <c r="AF204" i="1" s="1"/>
  <c r="T178" i="1"/>
  <c r="U178" i="1"/>
  <c r="AB204" i="1"/>
  <c r="T203" i="1"/>
  <c r="U203" i="1"/>
  <c r="AB205" i="1"/>
  <c r="AB197" i="1"/>
  <c r="AC197" i="1"/>
  <c r="AD197" i="1"/>
  <c r="T208" i="1"/>
  <c r="U208" i="1"/>
  <c r="R208" i="1"/>
  <c r="S208" i="1" s="1"/>
  <c r="AA203" i="1"/>
  <c r="R202" i="1"/>
  <c r="S202" i="1"/>
  <c r="R200" i="1"/>
  <c r="S200" i="1" s="1"/>
  <c r="AA185" i="1"/>
  <c r="AB185" i="1" s="1"/>
  <c r="R199" i="1"/>
  <c r="S199" i="1"/>
  <c r="AB198" i="1"/>
  <c r="R197" i="1"/>
  <c r="S197" i="1"/>
  <c r="AA193" i="1"/>
  <c r="T192" i="1"/>
  <c r="U192" i="1"/>
  <c r="R190" i="1"/>
  <c r="S190" i="1" s="1"/>
  <c r="AF332" i="1"/>
  <c r="AG332" i="1" s="1"/>
  <c r="AH332" i="1" s="1"/>
  <c r="AF197" i="1"/>
  <c r="AG197" i="1"/>
  <c r="AH197" i="1" s="1"/>
  <c r="AF368" i="1"/>
  <c r="AG368" i="1" s="1"/>
  <c r="AH368" i="1" s="1"/>
  <c r="AF351" i="1"/>
  <c r="AF456" i="1"/>
  <c r="AG456" i="1"/>
  <c r="AH456" i="1"/>
  <c r="AF306" i="1"/>
  <c r="AG306" i="1"/>
  <c r="AH306" i="1" s="1"/>
  <c r="AF328" i="1"/>
  <c r="AF294" i="1"/>
  <c r="AG294" i="1" s="1"/>
  <c r="AH294" i="1" s="1"/>
  <c r="AF381" i="1"/>
  <c r="AG381" i="1"/>
  <c r="AH381" i="1" s="1"/>
  <c r="AB255" i="1"/>
  <c r="U255" i="1"/>
  <c r="U358" i="1"/>
  <c r="AC358" i="1"/>
  <c r="AD358" i="1" s="1"/>
  <c r="AB252" i="1"/>
  <c r="AB430" i="1"/>
  <c r="U430" i="1"/>
  <c r="AF286" i="1"/>
  <c r="U289" i="1"/>
  <c r="U344" i="1"/>
  <c r="AG344" i="1"/>
  <c r="AH344" i="1" s="1"/>
  <c r="AB330" i="1"/>
  <c r="AB416" i="1"/>
  <c r="AG227" i="1"/>
  <c r="AH227" i="1" s="1"/>
  <c r="T320" i="1"/>
  <c r="U303" i="1"/>
  <c r="AC303" i="1"/>
  <c r="AD303" i="1" s="1"/>
  <c r="U258" i="1"/>
  <c r="AC258" i="1"/>
  <c r="AD258" i="1" s="1"/>
  <c r="U311" i="1"/>
  <c r="AG311" i="1" s="1"/>
  <c r="AH311" i="1" s="1"/>
  <c r="AC311" i="1"/>
  <c r="AD311" i="1"/>
  <c r="AB385" i="1"/>
  <c r="AC380" i="1"/>
  <c r="AD380" i="1"/>
  <c r="U380" i="1"/>
  <c r="T390" i="1"/>
  <c r="AB270" i="1"/>
  <c r="U249" i="1"/>
  <c r="AB249" i="1"/>
  <c r="U277" i="1"/>
  <c r="AB277" i="1"/>
  <c r="U244" i="1"/>
  <c r="AB244" i="1"/>
  <c r="AC353" i="1"/>
  <c r="AD353" i="1" s="1"/>
  <c r="AC403" i="1"/>
  <c r="AD403" i="1" s="1"/>
  <c r="U403" i="1"/>
  <c r="U399" i="1"/>
  <c r="AC399" i="1"/>
  <c r="AD399" i="1"/>
  <c r="U374" i="1"/>
  <c r="AB374" i="1"/>
  <c r="U394" i="1"/>
  <c r="AB394" i="1"/>
  <c r="AF288" i="1"/>
  <c r="AG288" i="1"/>
  <c r="AH288" i="1" s="1"/>
  <c r="U193" i="1"/>
  <c r="AC498" i="1"/>
  <c r="AD498" i="1" s="1"/>
  <c r="U498" i="1"/>
  <c r="AB498" i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U397" i="1" s="1"/>
  <c r="AB397" i="1"/>
  <c r="V369" i="1"/>
  <c r="T369" i="1"/>
  <c r="T364" i="1"/>
  <c r="V364" i="1"/>
  <c r="T363" i="1"/>
  <c r="T361" i="1"/>
  <c r="AB361" i="1"/>
  <c r="AB321" i="1"/>
  <c r="T318" i="1"/>
  <c r="U318" i="1" s="1"/>
  <c r="V213" i="1"/>
  <c r="T213" i="1"/>
  <c r="AE206" i="1"/>
  <c r="AA206" i="1"/>
  <c r="AB206" i="1" s="1"/>
  <c r="AC206" i="1"/>
  <c r="AD206" i="1"/>
  <c r="AE201" i="1"/>
  <c r="AF201" i="1" s="1"/>
  <c r="AA201" i="1"/>
  <c r="AB201" i="1" s="1"/>
  <c r="AC201" i="1"/>
  <c r="AD201" i="1"/>
  <c r="AG201" i="1" s="1"/>
  <c r="AE199" i="1"/>
  <c r="AA199" i="1"/>
  <c r="AB199" i="1" s="1"/>
  <c r="AC199" i="1"/>
  <c r="AD199" i="1" s="1"/>
  <c r="AC192" i="1"/>
  <c r="AD192" i="1"/>
  <c r="AA186" i="1"/>
  <c r="AG282" i="1"/>
  <c r="AH282" i="1" s="1"/>
  <c r="AG450" i="1"/>
  <c r="AH450" i="1" s="1"/>
  <c r="AF223" i="1"/>
  <c r="AG223" i="1" s="1"/>
  <c r="AH223" i="1" s="1"/>
  <c r="AF310" i="1"/>
  <c r="AC382" i="1"/>
  <c r="AD382" i="1"/>
  <c r="AC385" i="1"/>
  <c r="AD385" i="1" s="1"/>
  <c r="AC407" i="1"/>
  <c r="AD407" i="1" s="1"/>
  <c r="AG279" i="1"/>
  <c r="AH279" i="1" s="1"/>
  <c r="AB311" i="1"/>
  <c r="AG350" i="1"/>
  <c r="AH350" i="1" s="1"/>
  <c r="AC277" i="1"/>
  <c r="AD277" i="1"/>
  <c r="AB340" i="1"/>
  <c r="AG246" i="1"/>
  <c r="AH246" i="1" s="1"/>
  <c r="AG480" i="1"/>
  <c r="AH480" i="1"/>
  <c r="AG370" i="1"/>
  <c r="AH370" i="1" s="1"/>
  <c r="AC497" i="1"/>
  <c r="AD497" i="1"/>
  <c r="AG378" i="1"/>
  <c r="AH378" i="1" s="1"/>
  <c r="AC430" i="1"/>
  <c r="AD430" i="1" s="1"/>
  <c r="AG204" i="1"/>
  <c r="AH204" i="1" s="1"/>
  <c r="AG242" i="1"/>
  <c r="AH242" i="1" s="1"/>
  <c r="AC394" i="1"/>
  <c r="AD394" i="1" s="1"/>
  <c r="AG247" i="1"/>
  <c r="AH247" i="1"/>
  <c r="AC413" i="1"/>
  <c r="AD413" i="1" s="1"/>
  <c r="AH477" i="1"/>
  <c r="AG324" i="1"/>
  <c r="AH324" i="1"/>
  <c r="T321" i="1"/>
  <c r="U334" i="1"/>
  <c r="AC334" i="1"/>
  <c r="AD334" i="1"/>
  <c r="AG301" i="1"/>
  <c r="AH301" i="1" s="1"/>
  <c r="AB392" i="1"/>
  <c r="AC392" i="1"/>
  <c r="AD392" i="1" s="1"/>
  <c r="U372" i="1"/>
  <c r="U292" i="1"/>
  <c r="AC292" i="1"/>
  <c r="AD292" i="1" s="1"/>
  <c r="AF292" i="1" s="1"/>
  <c r="AC461" i="1"/>
  <c r="AD461" i="1"/>
  <c r="U461" i="1"/>
  <c r="U467" i="1"/>
  <c r="AC467" i="1"/>
  <c r="AD467" i="1" s="1"/>
  <c r="T505" i="1"/>
  <c r="V505" i="1"/>
  <c r="U488" i="1"/>
  <c r="AC488" i="1"/>
  <c r="AD488" i="1" s="1"/>
  <c r="V483" i="1"/>
  <c r="T483" i="1"/>
  <c r="T482" i="1"/>
  <c r="V474" i="1"/>
  <c r="T474" i="1"/>
  <c r="V470" i="1"/>
  <c r="T470" i="1"/>
  <c r="T469" i="1"/>
  <c r="V459" i="1"/>
  <c r="T459" i="1"/>
  <c r="AB449" i="1"/>
  <c r="U421" i="1"/>
  <c r="AC421" i="1"/>
  <c r="AD421" i="1"/>
  <c r="AF421" i="1" s="1"/>
  <c r="AG257" i="1"/>
  <c r="AH257" i="1" s="1"/>
  <c r="AG437" i="1"/>
  <c r="AH437" i="1"/>
  <c r="U300" i="1"/>
  <c r="AC300" i="1"/>
  <c r="AD300" i="1"/>
  <c r="AC211" i="1"/>
  <c r="AD211" i="1" s="1"/>
  <c r="U211" i="1"/>
  <c r="U351" i="1"/>
  <c r="AG351" i="1" s="1"/>
  <c r="AH351" i="1" s="1"/>
  <c r="AB351" i="1"/>
  <c r="AB294" i="1"/>
  <c r="U294" i="1"/>
  <c r="U339" i="1"/>
  <c r="AC339" i="1"/>
  <c r="AD339" i="1"/>
  <c r="AG516" i="1"/>
  <c r="AH516" i="1" s="1"/>
  <c r="U447" i="1"/>
  <c r="AB518" i="1"/>
  <c r="AC518" i="1"/>
  <c r="AD518" i="1"/>
  <c r="U485" i="1"/>
  <c r="AG485" i="1" s="1"/>
  <c r="AH485" i="1" s="1"/>
  <c r="AB485" i="1"/>
  <c r="U456" i="1"/>
  <c r="AB456" i="1"/>
  <c r="AC416" i="1"/>
  <c r="AD416" i="1"/>
  <c r="AF416" i="1" s="1"/>
  <c r="U416" i="1"/>
  <c r="AG416" i="1" s="1"/>
  <c r="AH416" i="1" s="1"/>
  <c r="AB389" i="1"/>
  <c r="V365" i="1"/>
  <c r="T365" i="1"/>
  <c r="V341" i="1"/>
  <c r="T341" i="1"/>
  <c r="AC341" i="1" s="1"/>
  <c r="AD341" i="1" s="1"/>
  <c r="U340" i="1"/>
  <c r="AC340" i="1"/>
  <c r="AD340" i="1"/>
  <c r="T218" i="1"/>
  <c r="AB218" i="1" s="1"/>
  <c r="V212" i="1"/>
  <c r="T212" i="1"/>
  <c r="AE202" i="1"/>
  <c r="AA202" i="1"/>
  <c r="AB202" i="1"/>
  <c r="AC202" i="1"/>
  <c r="AD202" i="1" s="1"/>
  <c r="AE200" i="1"/>
  <c r="AA200" i="1"/>
  <c r="AB200" i="1"/>
  <c r="AC200" i="1"/>
  <c r="AD200" i="1" s="1"/>
  <c r="V196" i="1"/>
  <c r="T196" i="1"/>
  <c r="AB196" i="1" s="1"/>
  <c r="AB195" i="1"/>
  <c r="AC195" i="1"/>
  <c r="AD195" i="1" s="1"/>
  <c r="AF195" i="1" s="1"/>
  <c r="AC327" i="1"/>
  <c r="AD327" i="1"/>
  <c r="AF327" i="1" s="1"/>
  <c r="AB300" i="1"/>
  <c r="AC289" i="1"/>
  <c r="AD289" i="1"/>
  <c r="AC255" i="1"/>
  <c r="AD255" i="1" s="1"/>
  <c r="AB358" i="1"/>
  <c r="AC359" i="1"/>
  <c r="AD359" i="1"/>
  <c r="AC249" i="1"/>
  <c r="AD249" i="1"/>
  <c r="AB325" i="1"/>
  <c r="U395" i="1"/>
  <c r="AF225" i="1"/>
  <c r="AF210" i="1"/>
  <c r="AC314" i="1"/>
  <c r="AD314" i="1" s="1"/>
  <c r="AB192" i="1"/>
  <c r="AG479" i="1"/>
  <c r="AH479" i="1" s="1"/>
  <c r="U199" i="1"/>
  <c r="AC429" i="1"/>
  <c r="AD429" i="1" s="1"/>
  <c r="AF429" i="1" s="1"/>
  <c r="AF460" i="1"/>
  <c r="AG460" i="1" s="1"/>
  <c r="AH460" i="1" s="1"/>
  <c r="AF391" i="1"/>
  <c r="AG391" i="1" s="1"/>
  <c r="AH391" i="1" s="1"/>
  <c r="AC510" i="1"/>
  <c r="AD510" i="1" s="1"/>
  <c r="AC193" i="1"/>
  <c r="AD193" i="1" s="1"/>
  <c r="AC458" i="1"/>
  <c r="AD458" i="1" s="1"/>
  <c r="AG438" i="1"/>
  <c r="AH438" i="1"/>
  <c r="AF274" i="1"/>
  <c r="AG268" i="1"/>
  <c r="AH268" i="1" s="1"/>
  <c r="AB283" i="1"/>
  <c r="U335" i="1"/>
  <c r="V148" i="1"/>
  <c r="AC262" i="1"/>
  <c r="AD262" i="1" s="1"/>
  <c r="U262" i="1"/>
  <c r="T220" i="1"/>
  <c r="U220" i="1" s="1"/>
  <c r="U238" i="1"/>
  <c r="AB329" i="1"/>
  <c r="U329" i="1"/>
  <c r="AG256" i="1"/>
  <c r="AH256" i="1" s="1"/>
  <c r="U299" i="1"/>
  <c r="AC299" i="1"/>
  <c r="AD299" i="1"/>
  <c r="AF299" i="1" s="1"/>
  <c r="AB310" i="1"/>
  <c r="U310" i="1"/>
  <c r="U231" i="1"/>
  <c r="AC231" i="1"/>
  <c r="AD231" i="1" s="1"/>
  <c r="U263" i="1"/>
  <c r="AC263" i="1"/>
  <c r="AD263" i="1" s="1"/>
  <c r="U307" i="1"/>
  <c r="AG307" i="1" s="1"/>
  <c r="AH307" i="1" s="1"/>
  <c r="AC307" i="1"/>
  <c r="AD307" i="1"/>
  <c r="AF307" i="1" s="1"/>
  <c r="U226" i="1"/>
  <c r="AB226" i="1"/>
  <c r="U346" i="1"/>
  <c r="AC346" i="1"/>
  <c r="AD346" i="1" s="1"/>
  <c r="T322" i="1"/>
  <c r="U342" i="1"/>
  <c r="AG342" i="1"/>
  <c r="AH342" i="1" s="1"/>
  <c r="AB342" i="1"/>
  <c r="U308" i="1"/>
  <c r="AB236" i="1"/>
  <c r="U451" i="1"/>
  <c r="AG451" i="1"/>
  <c r="AH451" i="1" s="1"/>
  <c r="U445" i="1"/>
  <c r="AC445" i="1"/>
  <c r="AD445" i="1" s="1"/>
  <c r="U518" i="1"/>
  <c r="AF373" i="1"/>
  <c r="AG373" i="1" s="1"/>
  <c r="AH373" i="1" s="1"/>
  <c r="T417" i="1"/>
  <c r="U441" i="1"/>
  <c r="AC441" i="1"/>
  <c r="AD441" i="1" s="1"/>
  <c r="AB509" i="1"/>
  <c r="U509" i="1"/>
  <c r="U496" i="1"/>
  <c r="AC496" i="1"/>
  <c r="AD496" i="1"/>
  <c r="U475" i="1"/>
  <c r="AH475" i="1"/>
  <c r="AB475" i="1"/>
  <c r="U428" i="1"/>
  <c r="AC428" i="1"/>
  <c r="AD428" i="1" s="1"/>
  <c r="AC517" i="1"/>
  <c r="AD517" i="1" s="1"/>
  <c r="U517" i="1"/>
  <c r="T512" i="1"/>
  <c r="AB512" i="1" s="1"/>
  <c r="V512" i="1"/>
  <c r="T507" i="1"/>
  <c r="V507" i="1"/>
  <c r="V500" i="1"/>
  <c r="T500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 s="1"/>
  <c r="AB427" i="1"/>
  <c r="V426" i="1"/>
  <c r="T426" i="1"/>
  <c r="U426" i="1" s="1"/>
  <c r="U423" i="1"/>
  <c r="AC423" i="1"/>
  <c r="AD423" i="1"/>
  <c r="U422" i="1"/>
  <c r="AB422" i="1"/>
  <c r="AC422" i="1"/>
  <c r="AD422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/>
  <c r="AB373" i="1"/>
  <c r="V504" i="1"/>
  <c r="T504" i="1"/>
  <c r="AC504" i="1" s="1"/>
  <c r="V501" i="1"/>
  <c r="T501" i="1"/>
  <c r="AB501" i="1" s="1"/>
  <c r="U463" i="1"/>
  <c r="AC463" i="1"/>
  <c r="AD463" i="1" s="1"/>
  <c r="V415" i="1"/>
  <c r="T415" i="1"/>
  <c r="V400" i="1"/>
  <c r="T400" i="1"/>
  <c r="U491" i="1"/>
  <c r="AC491" i="1"/>
  <c r="AD491" i="1" s="1"/>
  <c r="AB424" i="1"/>
  <c r="U424" i="1"/>
  <c r="AG424" i="1"/>
  <c r="AH424" i="1"/>
  <c r="V506" i="1"/>
  <c r="T506" i="1"/>
  <c r="V493" i="1"/>
  <c r="T493" i="1"/>
  <c r="T468" i="1"/>
  <c r="AB468" i="1" s="1"/>
  <c r="V468" i="1"/>
  <c r="V457" i="1"/>
  <c r="T457" i="1"/>
  <c r="V448" i="1"/>
  <c r="T448" i="1"/>
  <c r="AC448" i="1" s="1"/>
  <c r="AD448" i="1" s="1"/>
  <c r="T434" i="1"/>
  <c r="U434" i="1" s="1"/>
  <c r="AB428" i="1"/>
  <c r="T410" i="1"/>
  <c r="AB410" i="1" s="1"/>
  <c r="V410" i="1"/>
  <c r="V396" i="1"/>
  <c r="T396" i="1"/>
  <c r="AC396" i="1" s="1"/>
  <c r="AD396" i="1" s="1"/>
  <c r="V360" i="1"/>
  <c r="T360" i="1"/>
  <c r="AB360" i="1" s="1"/>
  <c r="V251" i="1"/>
  <c r="T251" i="1"/>
  <c r="AC251" i="1" s="1"/>
  <c r="AD251" i="1" s="1"/>
  <c r="V465" i="1"/>
  <c r="T465" i="1"/>
  <c r="T240" i="1"/>
  <c r="AA208" i="1"/>
  <c r="AB208" i="1"/>
  <c r="AC208" i="1"/>
  <c r="AD208" i="1" s="1"/>
  <c r="AB203" i="1"/>
  <c r="AC203" i="1"/>
  <c r="AD203" i="1" s="1"/>
  <c r="AG195" i="1"/>
  <c r="AH195" i="1" s="1"/>
  <c r="AF489" i="1"/>
  <c r="AG489" i="1" s="1"/>
  <c r="AH489" i="1" s="1"/>
  <c r="AF454" i="1"/>
  <c r="AG454" i="1"/>
  <c r="AH454" i="1" s="1"/>
  <c r="U471" i="1"/>
  <c r="U494" i="1"/>
  <c r="AC494" i="1"/>
  <c r="AD494" i="1"/>
  <c r="AB494" i="1"/>
  <c r="AB500" i="1"/>
  <c r="AF231" i="1"/>
  <c r="AC220" i="1"/>
  <c r="AD220" i="1" s="1"/>
  <c r="AG220" i="1" s="1"/>
  <c r="AH220" i="1" s="1"/>
  <c r="AF289" i="1"/>
  <c r="AG289" i="1"/>
  <c r="AH289" i="1"/>
  <c r="AF518" i="1"/>
  <c r="AG421" i="1"/>
  <c r="AH421" i="1" s="1"/>
  <c r="U470" i="1"/>
  <c r="AB470" i="1"/>
  <c r="AC470" i="1"/>
  <c r="AD470" i="1"/>
  <c r="AG461" i="1"/>
  <c r="AH461" i="1"/>
  <c r="AF461" i="1"/>
  <c r="AF407" i="1"/>
  <c r="AG407" i="1"/>
  <c r="AH407" i="1"/>
  <c r="AF192" i="1"/>
  <c r="AG192" i="1" s="1"/>
  <c r="AH192" i="1" s="1"/>
  <c r="AH201" i="1"/>
  <c r="AC213" i="1"/>
  <c r="AD213" i="1"/>
  <c r="U213" i="1"/>
  <c r="AB213" i="1"/>
  <c r="AF503" i="1"/>
  <c r="AF353" i="1"/>
  <c r="AF358" i="1"/>
  <c r="AB493" i="1"/>
  <c r="AC493" i="1"/>
  <c r="AD493" i="1"/>
  <c r="U493" i="1"/>
  <c r="U512" i="1"/>
  <c r="AC512" i="1"/>
  <c r="AD512" i="1" s="1"/>
  <c r="AF249" i="1"/>
  <c r="AG249" i="1" s="1"/>
  <c r="AH249" i="1" s="1"/>
  <c r="U218" i="1"/>
  <c r="AC218" i="1"/>
  <c r="AD218" i="1" s="1"/>
  <c r="AB341" i="1"/>
  <c r="U341" i="1"/>
  <c r="AG292" i="1"/>
  <c r="AH292" i="1" s="1"/>
  <c r="AF392" i="1"/>
  <c r="AG392" i="1"/>
  <c r="AH392" i="1" s="1"/>
  <c r="AF382" i="1"/>
  <c r="AG382" i="1" s="1"/>
  <c r="AH382" i="1"/>
  <c r="AC397" i="1"/>
  <c r="AD397" i="1"/>
  <c r="AB390" i="1"/>
  <c r="AC390" i="1"/>
  <c r="AD390" i="1" s="1"/>
  <c r="U390" i="1"/>
  <c r="AF311" i="1"/>
  <c r="AF330" i="1"/>
  <c r="AG330" i="1"/>
  <c r="AH330" i="1" s="1"/>
  <c r="AB396" i="1"/>
  <c r="U396" i="1"/>
  <c r="U468" i="1"/>
  <c r="AC468" i="1"/>
  <c r="AD468" i="1" s="1"/>
  <c r="AF468" i="1" s="1"/>
  <c r="AC501" i="1"/>
  <c r="AD501" i="1" s="1"/>
  <c r="U501" i="1"/>
  <c r="U465" i="1"/>
  <c r="AC360" i="1"/>
  <c r="AD360" i="1"/>
  <c r="U360" i="1"/>
  <c r="AC434" i="1"/>
  <c r="AD434" i="1" s="1"/>
  <c r="AF434" i="1" s="1"/>
  <c r="AG434" i="1" s="1"/>
  <c r="AH434" i="1" s="1"/>
  <c r="U415" i="1"/>
  <c r="AB415" i="1"/>
  <c r="AC415" i="1"/>
  <c r="AD415" i="1"/>
  <c r="AF415" i="1" s="1"/>
  <c r="AD504" i="1"/>
  <c r="U504" i="1"/>
  <c r="AB504" i="1"/>
  <c r="AC455" i="1"/>
  <c r="AD455" i="1"/>
  <c r="AG496" i="1"/>
  <c r="AH496" i="1"/>
  <c r="AF496" i="1"/>
  <c r="U417" i="1"/>
  <c r="AB417" i="1"/>
  <c r="AC417" i="1"/>
  <c r="AD417" i="1"/>
  <c r="AG299" i="1"/>
  <c r="AH299" i="1" s="1"/>
  <c r="AF335" i="1"/>
  <c r="AB212" i="1"/>
  <c r="AC212" i="1"/>
  <c r="AD212" i="1"/>
  <c r="U212" i="1"/>
  <c r="AB220" i="1"/>
  <c r="AF339" i="1"/>
  <c r="AG339" i="1"/>
  <c r="AH339" i="1" s="1"/>
  <c r="AB474" i="1"/>
  <c r="U474" i="1"/>
  <c r="AC474" i="1"/>
  <c r="AD474" i="1"/>
  <c r="AC483" i="1"/>
  <c r="AD483" i="1"/>
  <c r="AF389" i="1"/>
  <c r="AF430" i="1"/>
  <c r="AG430" i="1" s="1"/>
  <c r="AH430" i="1" s="1"/>
  <c r="AF497" i="1"/>
  <c r="U410" i="1"/>
  <c r="AC410" i="1"/>
  <c r="AD410" i="1" s="1"/>
  <c r="AF410" i="1" s="1"/>
  <c r="AB448" i="1"/>
  <c r="U448" i="1"/>
  <c r="AB506" i="1"/>
  <c r="AC506" i="1"/>
  <c r="AD506" i="1" s="1"/>
  <c r="U506" i="1"/>
  <c r="U420" i="1"/>
  <c r="AB420" i="1"/>
  <c r="AC420" i="1"/>
  <c r="AD420" i="1" s="1"/>
  <c r="AC426" i="1"/>
  <c r="AD426" i="1"/>
  <c r="AF426" i="1" s="1"/>
  <c r="AB426" i="1"/>
  <c r="AC473" i="1"/>
  <c r="AD473" i="1"/>
  <c r="AB473" i="1"/>
  <c r="U473" i="1"/>
  <c r="AB507" i="1"/>
  <c r="AC507" i="1"/>
  <c r="AD507" i="1"/>
  <c r="U507" i="1"/>
  <c r="AF517" i="1"/>
  <c r="AF262" i="1"/>
  <c r="AF193" i="1"/>
  <c r="U196" i="1"/>
  <c r="AC196" i="1"/>
  <c r="AD196" i="1" s="1"/>
  <c r="U365" i="1"/>
  <c r="AC365" i="1"/>
  <c r="AD365" i="1" s="1"/>
  <c r="AB365" i="1"/>
  <c r="AB505" i="1"/>
  <c r="AH334" i="1"/>
  <c r="AF334" i="1"/>
  <c r="AG334" i="1" s="1"/>
  <c r="U361" i="1"/>
  <c r="AC361" i="1"/>
  <c r="AD361" i="1" s="1"/>
  <c r="U364" i="1"/>
  <c r="AB320" i="1"/>
  <c r="U320" i="1"/>
  <c r="AC320" i="1"/>
  <c r="AD320" i="1" s="1"/>
  <c r="AF320" i="1" s="1"/>
  <c r="AF420" i="1"/>
  <c r="AG420" i="1" s="1"/>
  <c r="AH420" i="1" s="1"/>
  <c r="AF360" i="1"/>
  <c r="AG397" i="1"/>
  <c r="AH397" i="1" s="1"/>
  <c r="AF397" i="1"/>
  <c r="AF361" i="1"/>
  <c r="AG415" i="1"/>
  <c r="AH415" i="1" s="1"/>
  <c r="AF220" i="1"/>
  <c r="AG410" i="1"/>
  <c r="AH410" i="1"/>
  <c r="AF504" i="1"/>
  <c r="AG504" i="1"/>
  <c r="AH504" i="1" s="1"/>
  <c r="AF493" i="1"/>
  <c r="AF365" i="1"/>
  <c r="AG365" i="1" s="1"/>
  <c r="AH365" i="1" s="1"/>
  <c r="AG426" i="1"/>
  <c r="AH426" i="1" s="1"/>
  <c r="AF212" i="1"/>
  <c r="AF213" i="1"/>
  <c r="AF494" i="1"/>
  <c r="AG494" i="1" s="1"/>
  <c r="AH494" i="1" s="1"/>
  <c r="AA170" i="1"/>
  <c r="T154" i="1"/>
  <c r="U154" i="1"/>
  <c r="T172" i="1"/>
  <c r="AB172" i="1"/>
  <c r="T170" i="1"/>
  <c r="T165" i="1"/>
  <c r="AC165" i="1" s="1"/>
  <c r="AD165" i="1" s="1"/>
  <c r="R162" i="1"/>
  <c r="S162" i="1" s="1"/>
  <c r="V185" i="1"/>
  <c r="AA168" i="1"/>
  <c r="T163" i="1"/>
  <c r="U163" i="1"/>
  <c r="T184" i="1"/>
  <c r="R182" i="1"/>
  <c r="S182" i="1" s="1"/>
  <c r="R180" i="1"/>
  <c r="S180" i="1" s="1"/>
  <c r="T176" i="1"/>
  <c r="T171" i="1"/>
  <c r="U171" i="1"/>
  <c r="T179" i="1"/>
  <c r="U179" i="1" s="1"/>
  <c r="T167" i="1"/>
  <c r="T180" i="1"/>
  <c r="AC180" i="1" s="1"/>
  <c r="R176" i="1"/>
  <c r="S176" i="1"/>
  <c r="AA163" i="1"/>
  <c r="AA162" i="1"/>
  <c r="R158" i="1"/>
  <c r="S158" i="1"/>
  <c r="AC188" i="1"/>
  <c r="AD188" i="1"/>
  <c r="U188" i="1"/>
  <c r="AC189" i="1"/>
  <c r="AD189" i="1" s="1"/>
  <c r="U189" i="1"/>
  <c r="AB189" i="1"/>
  <c r="R189" i="1"/>
  <c r="S189" i="1" s="1"/>
  <c r="V184" i="1"/>
  <c r="T174" i="1"/>
  <c r="U174" i="1"/>
  <c r="AG174" i="1" s="1"/>
  <c r="AH174" i="1" s="1"/>
  <c r="V171" i="1"/>
  <c r="AA169" i="1"/>
  <c r="AA167" i="1"/>
  <c r="AB167" i="1"/>
  <c r="T166" i="1"/>
  <c r="V165" i="1"/>
  <c r="R161" i="1"/>
  <c r="S161" i="1" s="1"/>
  <c r="V154" i="1"/>
  <c r="T148" i="1"/>
  <c r="AA147" i="1"/>
  <c r="T186" i="1"/>
  <c r="AB186" i="1" s="1"/>
  <c r="T175" i="1"/>
  <c r="U175" i="1" s="1"/>
  <c r="T173" i="1"/>
  <c r="R173" i="1"/>
  <c r="S173" i="1" s="1"/>
  <c r="R169" i="1"/>
  <c r="S169" i="1" s="1"/>
  <c r="AF188" i="1"/>
  <c r="AG188" i="1" s="1"/>
  <c r="AH188" i="1" s="1"/>
  <c r="AA180" i="1"/>
  <c r="AA190" i="1"/>
  <c r="AA183" i="1"/>
  <c r="AB183" i="1" s="1"/>
  <c r="AC183" i="1"/>
  <c r="AD183" i="1" s="1"/>
  <c r="U191" i="1"/>
  <c r="AC191" i="1"/>
  <c r="AD191" i="1" s="1"/>
  <c r="U185" i="1"/>
  <c r="AC185" i="1"/>
  <c r="AD185" i="1" s="1"/>
  <c r="U180" i="1"/>
  <c r="AB181" i="1"/>
  <c r="U181" i="1"/>
  <c r="AC181" i="1"/>
  <c r="AD181" i="1" s="1"/>
  <c r="AA178" i="1"/>
  <c r="AB178" i="1" s="1"/>
  <c r="AC178" i="1"/>
  <c r="AD178" i="1" s="1"/>
  <c r="AF178" i="1" s="1"/>
  <c r="V169" i="1"/>
  <c r="T169" i="1"/>
  <c r="AB187" i="1"/>
  <c r="U173" i="1"/>
  <c r="AB177" i="1"/>
  <c r="AC177" i="1"/>
  <c r="AD177" i="1"/>
  <c r="AF177" i="1" s="1"/>
  <c r="T182" i="1"/>
  <c r="AA175" i="1"/>
  <c r="AA173" i="1"/>
  <c r="AB173" i="1"/>
  <c r="AC173" i="1"/>
  <c r="AD173" i="1" s="1"/>
  <c r="AA166" i="1"/>
  <c r="AB166" i="1"/>
  <c r="AC166" i="1"/>
  <c r="AD166" i="1"/>
  <c r="AA164" i="1"/>
  <c r="AB191" i="1"/>
  <c r="AB180" i="1"/>
  <c r="AD180" i="1"/>
  <c r="AA174" i="1"/>
  <c r="AB174" i="1"/>
  <c r="AC174" i="1"/>
  <c r="AD174" i="1"/>
  <c r="AA153" i="1"/>
  <c r="AC187" i="1"/>
  <c r="AD187" i="1" s="1"/>
  <c r="AF187" i="1" s="1"/>
  <c r="AG187" i="1" s="1"/>
  <c r="AH187" i="1" s="1"/>
  <c r="AA179" i="1"/>
  <c r="AB179" i="1" s="1"/>
  <c r="AC179" i="1"/>
  <c r="AD179" i="1"/>
  <c r="AC186" i="1"/>
  <c r="AD186" i="1" s="1"/>
  <c r="AF186" i="1" s="1"/>
  <c r="V186" i="1"/>
  <c r="V175" i="1"/>
  <c r="AA171" i="1"/>
  <c r="AA165" i="1"/>
  <c r="AB165" i="1"/>
  <c r="R165" i="1"/>
  <c r="S165" i="1"/>
  <c r="R167" i="1"/>
  <c r="S167" i="1" s="1"/>
  <c r="R164" i="1"/>
  <c r="S164" i="1"/>
  <c r="R163" i="1"/>
  <c r="S163" i="1" s="1"/>
  <c r="AA159" i="1"/>
  <c r="AB159" i="1" s="1"/>
  <c r="AA155" i="1"/>
  <c r="AA160" i="1"/>
  <c r="T158" i="1"/>
  <c r="U158" i="1"/>
  <c r="R154" i="1"/>
  <c r="S154" i="1"/>
  <c r="AA143" i="1"/>
  <c r="R157" i="1"/>
  <c r="S157" i="1" s="1"/>
  <c r="R153" i="1"/>
  <c r="S153" i="1" s="1"/>
  <c r="AA145" i="1"/>
  <c r="T156" i="1"/>
  <c r="U156" i="1"/>
  <c r="T153" i="1"/>
  <c r="R151" i="1"/>
  <c r="S151" i="1" s="1"/>
  <c r="R150" i="1"/>
  <c r="S150" i="1"/>
  <c r="T145" i="1"/>
  <c r="AC145" i="1" s="1"/>
  <c r="AD145" i="1" s="1"/>
  <c r="U145" i="1"/>
  <c r="T157" i="1"/>
  <c r="T152" i="1"/>
  <c r="AA151" i="1"/>
  <c r="T150" i="1"/>
  <c r="U150" i="1"/>
  <c r="AA139" i="1"/>
  <c r="AB139" i="1" s="1"/>
  <c r="AA138" i="1"/>
  <c r="R147" i="1"/>
  <c r="S147" i="1"/>
  <c r="R146" i="1"/>
  <c r="S146" i="1" s="1"/>
  <c r="R145" i="1"/>
  <c r="S145" i="1" s="1"/>
  <c r="T142" i="1"/>
  <c r="U142" i="1"/>
  <c r="T144" i="1"/>
  <c r="AB144" i="1" s="1"/>
  <c r="R143" i="1"/>
  <c r="S143" i="1" s="1"/>
  <c r="R130" i="1"/>
  <c r="S130" i="1" s="1"/>
  <c r="T104" i="1"/>
  <c r="U104" i="1"/>
  <c r="R128" i="1"/>
  <c r="S128" i="1"/>
  <c r="T126" i="1"/>
  <c r="U126" i="1" s="1"/>
  <c r="R125" i="1"/>
  <c r="S125" i="1" s="1"/>
  <c r="U114" i="1"/>
  <c r="AA103" i="1"/>
  <c r="AB103" i="1" s="1"/>
  <c r="R115" i="1"/>
  <c r="S115" i="1" s="1"/>
  <c r="AA107" i="1"/>
  <c r="AA125" i="1"/>
  <c r="AA109" i="1"/>
  <c r="AA131" i="1"/>
  <c r="T118" i="1"/>
  <c r="U118" i="1"/>
  <c r="AA117" i="1"/>
  <c r="AB117" i="1" s="1"/>
  <c r="AA99" i="1"/>
  <c r="AA136" i="1"/>
  <c r="T129" i="1"/>
  <c r="T135" i="1"/>
  <c r="U135" i="1" s="1"/>
  <c r="R133" i="1"/>
  <c r="S133" i="1"/>
  <c r="R121" i="1"/>
  <c r="S121" i="1"/>
  <c r="R118" i="1"/>
  <c r="S118" i="1" s="1"/>
  <c r="R110" i="1"/>
  <c r="S110" i="1"/>
  <c r="T127" i="1"/>
  <c r="T141" i="1"/>
  <c r="T139" i="1"/>
  <c r="R138" i="1"/>
  <c r="S138" i="1" s="1"/>
  <c r="R122" i="1"/>
  <c r="S122" i="1" s="1"/>
  <c r="R120" i="1"/>
  <c r="S120" i="1" s="1"/>
  <c r="S116" i="1"/>
  <c r="T109" i="1"/>
  <c r="R106" i="1"/>
  <c r="S106" i="1" s="1"/>
  <c r="AA98" i="1"/>
  <c r="R32" i="1"/>
  <c r="S32" i="1"/>
  <c r="T130" i="1"/>
  <c r="U130" i="1" s="1"/>
  <c r="T140" i="1"/>
  <c r="R131" i="1"/>
  <c r="S131" i="1" s="1"/>
  <c r="R117" i="1"/>
  <c r="S117" i="1"/>
  <c r="AA154" i="1"/>
  <c r="AB154" i="1" s="1"/>
  <c r="T138" i="1"/>
  <c r="U138" i="1"/>
  <c r="T110" i="1"/>
  <c r="U110" i="1" s="1"/>
  <c r="T164" i="1"/>
  <c r="AC164" i="1" s="1"/>
  <c r="AD164" i="1" s="1"/>
  <c r="V162" i="1"/>
  <c r="T162" i="1"/>
  <c r="AB162" i="1" s="1"/>
  <c r="AC162" i="1"/>
  <c r="AD162" i="1" s="1"/>
  <c r="AA115" i="1"/>
  <c r="R111" i="1"/>
  <c r="S111" i="1"/>
  <c r="V168" i="1"/>
  <c r="T168" i="1"/>
  <c r="U168" i="1" s="1"/>
  <c r="AA124" i="1"/>
  <c r="T121" i="1"/>
  <c r="V133" i="1"/>
  <c r="T133" i="1"/>
  <c r="U133" i="1"/>
  <c r="V43" i="1"/>
  <c r="R168" i="1"/>
  <c r="S168" i="1" s="1"/>
  <c r="AB164" i="1"/>
  <c r="T161" i="1"/>
  <c r="U161" i="1"/>
  <c r="R152" i="1"/>
  <c r="S152" i="1"/>
  <c r="AA149" i="1"/>
  <c r="AB149" i="1" s="1"/>
  <c r="R134" i="1"/>
  <c r="S134" i="1" s="1"/>
  <c r="R129" i="1"/>
  <c r="S129" i="1" s="1"/>
  <c r="R127" i="1"/>
  <c r="S127" i="1" s="1"/>
  <c r="R119" i="1"/>
  <c r="S119" i="1"/>
  <c r="AA113" i="1"/>
  <c r="AB113" i="1" s="1"/>
  <c r="R113" i="1"/>
  <c r="S113" i="1" s="1"/>
  <c r="T112" i="1"/>
  <c r="R166" i="1"/>
  <c r="S166" i="1"/>
  <c r="R159" i="1"/>
  <c r="S159" i="1"/>
  <c r="T155" i="1"/>
  <c r="R141" i="1"/>
  <c r="S141" i="1" s="1"/>
  <c r="T136" i="1"/>
  <c r="T134" i="1"/>
  <c r="U134" i="1"/>
  <c r="T128" i="1"/>
  <c r="U128" i="1" s="1"/>
  <c r="R112" i="1"/>
  <c r="S112" i="1"/>
  <c r="U166" i="1"/>
  <c r="AA157" i="1"/>
  <c r="AA108" i="1"/>
  <c r="AA158" i="1"/>
  <c r="AB158" i="1" s="1"/>
  <c r="U165" i="1"/>
  <c r="AA161" i="1"/>
  <c r="AB161" i="1" s="1"/>
  <c r="AA141" i="1"/>
  <c r="AA134" i="1"/>
  <c r="AB134" i="1" s="1"/>
  <c r="V155" i="1"/>
  <c r="V147" i="1"/>
  <c r="T147" i="1"/>
  <c r="AA137" i="1"/>
  <c r="AB137" i="1" s="1"/>
  <c r="AA135" i="1"/>
  <c r="AA129" i="1"/>
  <c r="AA152" i="1"/>
  <c r="AA146" i="1"/>
  <c r="AA130" i="1"/>
  <c r="T159" i="1"/>
  <c r="R156" i="1"/>
  <c r="S156" i="1"/>
  <c r="AA148" i="1"/>
  <c r="AB148" i="1" s="1"/>
  <c r="R148" i="1"/>
  <c r="S148" i="1"/>
  <c r="R142" i="1"/>
  <c r="S142" i="1" s="1"/>
  <c r="T137" i="1"/>
  <c r="U137" i="1" s="1"/>
  <c r="R132" i="1"/>
  <c r="S132" i="1"/>
  <c r="R126" i="1"/>
  <c r="S126" i="1" s="1"/>
  <c r="AA116" i="1"/>
  <c r="R109" i="1"/>
  <c r="S109" i="1"/>
  <c r="R104" i="1"/>
  <c r="S104" i="1"/>
  <c r="AA156" i="1"/>
  <c r="R155" i="1"/>
  <c r="S155" i="1" s="1"/>
  <c r="AA150" i="1"/>
  <c r="AB150" i="1" s="1"/>
  <c r="T123" i="1"/>
  <c r="U123" i="1"/>
  <c r="R114" i="1"/>
  <c r="S114" i="1"/>
  <c r="V136" i="1"/>
  <c r="R144" i="1"/>
  <c r="S144" i="1" s="1"/>
  <c r="AA140" i="1"/>
  <c r="AA133" i="1"/>
  <c r="V122" i="1"/>
  <c r="T122" i="1"/>
  <c r="U122" i="1"/>
  <c r="V102" i="1"/>
  <c r="R140" i="1"/>
  <c r="S140" i="1" s="1"/>
  <c r="R139" i="1"/>
  <c r="S139" i="1" s="1"/>
  <c r="R137" i="1"/>
  <c r="S137" i="1" s="1"/>
  <c r="T132" i="1"/>
  <c r="U132" i="1"/>
  <c r="R124" i="1"/>
  <c r="S124" i="1"/>
  <c r="AA110" i="1"/>
  <c r="R136" i="1"/>
  <c r="S136" i="1"/>
  <c r="R135" i="1"/>
  <c r="S135" i="1" s="1"/>
  <c r="T111" i="1"/>
  <c r="U111" i="1" s="1"/>
  <c r="AA142" i="1"/>
  <c r="AB142" i="1" s="1"/>
  <c r="AA123" i="1"/>
  <c r="AB123" i="1" s="1"/>
  <c r="AA122" i="1"/>
  <c r="T108" i="1"/>
  <c r="U108" i="1"/>
  <c r="T105" i="1"/>
  <c r="U105" i="1" s="1"/>
  <c r="R103" i="1"/>
  <c r="S103" i="1"/>
  <c r="T151" i="1"/>
  <c r="AA132" i="1"/>
  <c r="AA104" i="1"/>
  <c r="U148" i="1"/>
  <c r="T117" i="1"/>
  <c r="AA114" i="1"/>
  <c r="V113" i="1"/>
  <c r="T113" i="1"/>
  <c r="AC113" i="1" s="1"/>
  <c r="V106" i="1"/>
  <c r="T106" i="1"/>
  <c r="V31" i="1"/>
  <c r="V132" i="1"/>
  <c r="AE126" i="1"/>
  <c r="AA126" i="1"/>
  <c r="AB126" i="1" s="1"/>
  <c r="T125" i="1"/>
  <c r="T143" i="1"/>
  <c r="V143" i="1"/>
  <c r="AE106" i="1"/>
  <c r="T149" i="1"/>
  <c r="V149" i="1"/>
  <c r="AA127" i="1"/>
  <c r="V124" i="1"/>
  <c r="T124" i="1"/>
  <c r="AA119" i="1"/>
  <c r="T116" i="1"/>
  <c r="V160" i="1"/>
  <c r="T160" i="1"/>
  <c r="R160" i="1"/>
  <c r="S160" i="1" s="1"/>
  <c r="R149" i="1"/>
  <c r="S149" i="1"/>
  <c r="T146" i="1"/>
  <c r="V146" i="1"/>
  <c r="V120" i="1"/>
  <c r="T120" i="1"/>
  <c r="V131" i="1"/>
  <c r="T131" i="1"/>
  <c r="AA128" i="1"/>
  <c r="R123" i="1"/>
  <c r="S123" i="1"/>
  <c r="V103" i="1"/>
  <c r="T103" i="1"/>
  <c r="AC154" i="1"/>
  <c r="AD154" i="1" s="1"/>
  <c r="AB168" i="1"/>
  <c r="AC168" i="1"/>
  <c r="AD168" i="1" s="1"/>
  <c r="AC170" i="1"/>
  <c r="AD170" i="1" s="1"/>
  <c r="AC158" i="1"/>
  <c r="AD158" i="1"/>
  <c r="AF158" i="1" s="1"/>
  <c r="AC148" i="1"/>
  <c r="AD148" i="1"/>
  <c r="AF148" i="1" s="1"/>
  <c r="AB175" i="1"/>
  <c r="AC175" i="1"/>
  <c r="AD175" i="1" s="1"/>
  <c r="U186" i="1"/>
  <c r="AB163" i="1"/>
  <c r="AC163" i="1"/>
  <c r="AD163" i="1"/>
  <c r="AF163" i="1" s="1"/>
  <c r="AG163" i="1" s="1"/>
  <c r="AC171" i="1"/>
  <c r="AD171" i="1"/>
  <c r="AF171" i="1"/>
  <c r="AC161" i="1"/>
  <c r="AD161" i="1" s="1"/>
  <c r="AF161" i="1" s="1"/>
  <c r="AF173" i="1"/>
  <c r="AG173" i="1" s="1"/>
  <c r="AH173" i="1" s="1"/>
  <c r="AF175" i="1"/>
  <c r="AF174" i="1"/>
  <c r="AF185" i="1"/>
  <c r="AC157" i="1"/>
  <c r="AD157" i="1" s="1"/>
  <c r="AF157" i="1" s="1"/>
  <c r="AC182" i="1"/>
  <c r="AD182" i="1"/>
  <c r="AF182" i="1" s="1"/>
  <c r="AB182" i="1"/>
  <c r="U182" i="1"/>
  <c r="AG177" i="1"/>
  <c r="AH177" i="1" s="1"/>
  <c r="U169" i="1"/>
  <c r="AB169" i="1"/>
  <c r="AC169" i="1"/>
  <c r="AD169" i="1"/>
  <c r="AB145" i="1"/>
  <c r="AC150" i="1"/>
  <c r="AD150" i="1" s="1"/>
  <c r="AC134" i="1"/>
  <c r="AD134" i="1"/>
  <c r="AF134" i="1"/>
  <c r="AG134" i="1" s="1"/>
  <c r="AC142" i="1"/>
  <c r="AD142" i="1" s="1"/>
  <c r="AB104" i="1"/>
  <c r="AC104" i="1"/>
  <c r="AD104" i="1"/>
  <c r="AF104" i="1" s="1"/>
  <c r="AG104" i="1" s="1"/>
  <c r="AH104" i="1"/>
  <c r="AB114" i="1"/>
  <c r="AF114" i="1"/>
  <c r="AG114" i="1" s="1"/>
  <c r="AH114" i="1" s="1"/>
  <c r="AB118" i="1"/>
  <c r="AC118" i="1"/>
  <c r="AD118" i="1" s="1"/>
  <c r="AF118" i="1" s="1"/>
  <c r="AB130" i="1"/>
  <c r="AC130" i="1"/>
  <c r="AD130" i="1" s="1"/>
  <c r="AF130" i="1"/>
  <c r="AC123" i="1"/>
  <c r="AD123" i="1" s="1"/>
  <c r="AB135" i="1"/>
  <c r="AC135" i="1"/>
  <c r="AD135" i="1" s="1"/>
  <c r="AF135" i="1"/>
  <c r="U136" i="1"/>
  <c r="AB136" i="1"/>
  <c r="AC136" i="1"/>
  <c r="AD136" i="1" s="1"/>
  <c r="AB105" i="1"/>
  <c r="AC105" i="1"/>
  <c r="AD105" i="1" s="1"/>
  <c r="AB133" i="1"/>
  <c r="AC133" i="1"/>
  <c r="AD133" i="1"/>
  <c r="AB108" i="1"/>
  <c r="U164" i="1"/>
  <c r="AB147" i="1"/>
  <c r="AC147" i="1"/>
  <c r="AD147" i="1"/>
  <c r="AF147" i="1" s="1"/>
  <c r="AB138" i="1"/>
  <c r="AC138" i="1"/>
  <c r="AD138" i="1"/>
  <c r="AG148" i="1"/>
  <c r="AH148" i="1" s="1"/>
  <c r="AB132" i="1"/>
  <c r="AC132" i="1"/>
  <c r="AD132" i="1"/>
  <c r="AF132" i="1" s="1"/>
  <c r="AF165" i="1"/>
  <c r="AG165" i="1" s="1"/>
  <c r="AH165" i="1" s="1"/>
  <c r="AF166" i="1"/>
  <c r="AG166" i="1" s="1"/>
  <c r="AH166" i="1" s="1"/>
  <c r="AH163" i="1"/>
  <c r="U147" i="1"/>
  <c r="U159" i="1"/>
  <c r="AC159" i="1"/>
  <c r="AD159" i="1" s="1"/>
  <c r="AF159" i="1" s="1"/>
  <c r="AB122" i="1"/>
  <c r="AC122" i="1"/>
  <c r="AD122" i="1" s="1"/>
  <c r="U160" i="1"/>
  <c r="AC149" i="1"/>
  <c r="AD149" i="1"/>
  <c r="AF149" i="1" s="1"/>
  <c r="U149" i="1"/>
  <c r="U125" i="1"/>
  <c r="U103" i="1"/>
  <c r="AC103" i="1"/>
  <c r="AD103" i="1"/>
  <c r="AF103" i="1" s="1"/>
  <c r="AB160" i="1"/>
  <c r="AC160" i="1"/>
  <c r="AD160" i="1" s="1"/>
  <c r="AG160" i="1" s="1"/>
  <c r="AH160" i="1" s="1"/>
  <c r="U146" i="1"/>
  <c r="U116" i="1"/>
  <c r="AB116" i="1"/>
  <c r="AC116" i="1"/>
  <c r="AD116" i="1" s="1"/>
  <c r="AF116" i="1"/>
  <c r="U131" i="1"/>
  <c r="AB131" i="1"/>
  <c r="AC131" i="1"/>
  <c r="AD131" i="1" s="1"/>
  <c r="AC120" i="1"/>
  <c r="AD120" i="1" s="1"/>
  <c r="U120" i="1"/>
  <c r="U113" i="1"/>
  <c r="AG113" i="1" s="1"/>
  <c r="AH113" i="1" s="1"/>
  <c r="AD113" i="1"/>
  <c r="AF113" i="1" s="1"/>
  <c r="U117" i="1"/>
  <c r="AB143" i="1"/>
  <c r="AB106" i="1"/>
  <c r="AC106" i="1"/>
  <c r="AD106" i="1" s="1"/>
  <c r="U106" i="1"/>
  <c r="AG186" i="1"/>
  <c r="AH186" i="1"/>
  <c r="AH134" i="1"/>
  <c r="AF164" i="1"/>
  <c r="AG159" i="1"/>
  <c r="AH159" i="1" s="1"/>
  <c r="AF160" i="1"/>
  <c r="AA67" i="1"/>
  <c r="AA86" i="1"/>
  <c r="T89" i="1"/>
  <c r="AB89" i="1" s="1"/>
  <c r="R86" i="1"/>
  <c r="S86" i="1"/>
  <c r="R67" i="1"/>
  <c r="S67" i="1"/>
  <c r="R39" i="1"/>
  <c r="S39" i="1"/>
  <c r="V89" i="1"/>
  <c r="T101" i="1"/>
  <c r="AB101" i="1" s="1"/>
  <c r="U101" i="1"/>
  <c r="R101" i="1"/>
  <c r="S101" i="1" s="1"/>
  <c r="R102" i="1"/>
  <c r="S102" i="1" s="1"/>
  <c r="T98" i="1"/>
  <c r="R99" i="1"/>
  <c r="S99" i="1"/>
  <c r="R91" i="1"/>
  <c r="S91" i="1"/>
  <c r="AA93" i="1"/>
  <c r="AA91" i="1"/>
  <c r="R60" i="1"/>
  <c r="S60" i="1"/>
  <c r="R44" i="1"/>
  <c r="S44" i="1"/>
  <c r="AA72" i="1"/>
  <c r="AB72" i="1" s="1"/>
  <c r="AC72" i="1" s="1"/>
  <c r="AD72" i="1" s="1"/>
  <c r="AF72" i="1" s="1"/>
  <c r="AA44" i="1"/>
  <c r="AA80" i="1"/>
  <c r="R72" i="1"/>
  <c r="S72" i="1" s="1"/>
  <c r="AA53" i="1"/>
  <c r="AA79" i="1"/>
  <c r="T53" i="1"/>
  <c r="AB53" i="1" s="1"/>
  <c r="U53" i="1"/>
  <c r="T64" i="1"/>
  <c r="R59" i="1"/>
  <c r="S59" i="1" s="1"/>
  <c r="T35" i="1"/>
  <c r="U35" i="1" s="1"/>
  <c r="R33" i="1"/>
  <c r="S33" i="1"/>
  <c r="T31" i="1"/>
  <c r="R26" i="1"/>
  <c r="S26" i="1" s="1"/>
  <c r="R22" i="1"/>
  <c r="S22" i="1" s="1"/>
  <c r="R20" i="1"/>
  <c r="S20" i="1"/>
  <c r="T18" i="1"/>
  <c r="R19" i="1"/>
  <c r="S19" i="1" s="1"/>
  <c r="T17" i="1"/>
  <c r="U17" i="1" s="1"/>
  <c r="T15" i="1"/>
  <c r="U15" i="1"/>
  <c r="T65" i="1"/>
  <c r="R57" i="1"/>
  <c r="S57" i="1" s="1"/>
  <c r="R21" i="1"/>
  <c r="S21" i="1" s="1"/>
  <c r="AA14" i="1"/>
  <c r="T67" i="1"/>
  <c r="T72" i="1"/>
  <c r="U72" i="1"/>
  <c r="T97" i="1"/>
  <c r="AC97" i="1" s="1"/>
  <c r="AD97" i="1" s="1"/>
  <c r="AF97" i="1" s="1"/>
  <c r="U97" i="1"/>
  <c r="R97" i="1"/>
  <c r="S97" i="1"/>
  <c r="R95" i="1"/>
  <c r="S95" i="1" s="1"/>
  <c r="R56" i="1"/>
  <c r="S56" i="1"/>
  <c r="R55" i="1"/>
  <c r="S55" i="1"/>
  <c r="T43" i="1"/>
  <c r="U43" i="1"/>
  <c r="AA92" i="1"/>
  <c r="T33" i="1"/>
  <c r="T95" i="1"/>
  <c r="T80" i="1"/>
  <c r="U80" i="1" s="1"/>
  <c r="R78" i="1"/>
  <c r="S78" i="1"/>
  <c r="AA94" i="1"/>
  <c r="R94" i="1"/>
  <c r="S94" i="1"/>
  <c r="R93" i="1"/>
  <c r="S93" i="1"/>
  <c r="R92" i="1"/>
  <c r="S92" i="1"/>
  <c r="T90" i="1"/>
  <c r="U90" i="1"/>
  <c r="AA88" i="1"/>
  <c r="AA85" i="1"/>
  <c r="AB85" i="1" s="1"/>
  <c r="AA73" i="1"/>
  <c r="R46" i="1"/>
  <c r="S46" i="1" s="1"/>
  <c r="R45" i="1"/>
  <c r="S45" i="1"/>
  <c r="R28" i="1"/>
  <c r="S28" i="1" s="1"/>
  <c r="T21" i="1"/>
  <c r="R85" i="1"/>
  <c r="S85" i="1" s="1"/>
  <c r="T28" i="1"/>
  <c r="U28" i="1"/>
  <c r="T94" i="1"/>
  <c r="T30" i="1"/>
  <c r="T58" i="1"/>
  <c r="AB58" i="1" s="1"/>
  <c r="R96" i="1"/>
  <c r="S96" i="1" s="1"/>
  <c r="AA90" i="1"/>
  <c r="AA82" i="1"/>
  <c r="R74" i="1"/>
  <c r="S74" i="1" s="1"/>
  <c r="AA66" i="1"/>
  <c r="R66" i="1"/>
  <c r="S66" i="1"/>
  <c r="AA64" i="1"/>
  <c r="R64" i="1"/>
  <c r="S64" i="1"/>
  <c r="AA58" i="1"/>
  <c r="AA51" i="1"/>
  <c r="R34" i="1"/>
  <c r="S34" i="1" s="1"/>
  <c r="R17" i="1"/>
  <c r="S17" i="1" s="1"/>
  <c r="AA30" i="1"/>
  <c r="T36" i="1"/>
  <c r="AB36" i="1" s="1"/>
  <c r="U36" i="1"/>
  <c r="T19" i="1"/>
  <c r="AC19" i="1" s="1"/>
  <c r="AD19" i="1" s="1"/>
  <c r="AF19" i="1" s="1"/>
  <c r="AG19" i="1" s="1"/>
  <c r="AH19" i="1" s="1"/>
  <c r="U19" i="1"/>
  <c r="T56" i="1"/>
  <c r="U56" i="1"/>
  <c r="T61" i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U45" i="1"/>
  <c r="T16" i="1"/>
  <c r="U16" i="1"/>
  <c r="T41" i="1"/>
  <c r="U41" i="1"/>
  <c r="T85" i="1"/>
  <c r="U85" i="1" s="1"/>
  <c r="AA84" i="1"/>
  <c r="R80" i="1"/>
  <c r="S80" i="1"/>
  <c r="T71" i="1"/>
  <c r="U71" i="1"/>
  <c r="T63" i="1"/>
  <c r="AB63" i="1" s="1"/>
  <c r="U63" i="1"/>
  <c r="T55" i="1"/>
  <c r="U55" i="1"/>
  <c r="R52" i="1"/>
  <c r="S52" i="1"/>
  <c r="R31" i="1"/>
  <c r="S31" i="1"/>
  <c r="AA22" i="1"/>
  <c r="AA19" i="1"/>
  <c r="AB19" i="1" s="1"/>
  <c r="AA13" i="1"/>
  <c r="T91" i="1"/>
  <c r="T47" i="1"/>
  <c r="U47" i="1"/>
  <c r="T13" i="1"/>
  <c r="U13" i="1"/>
  <c r="T78" i="1"/>
  <c r="AB78" i="1" s="1"/>
  <c r="U78" i="1"/>
  <c r="T46" i="1"/>
  <c r="U46" i="1"/>
  <c r="T88" i="1"/>
  <c r="U88" i="1"/>
  <c r="AA83" i="1"/>
  <c r="AA78" i="1"/>
  <c r="R71" i="1"/>
  <c r="S71" i="1"/>
  <c r="T69" i="1"/>
  <c r="U69" i="1"/>
  <c r="T66" i="1"/>
  <c r="AA63" i="1"/>
  <c r="AA52" i="1"/>
  <c r="T48" i="1"/>
  <c r="AC48" i="1" s="1"/>
  <c r="AD48" i="1" s="1"/>
  <c r="U48" i="1"/>
  <c r="T38" i="1"/>
  <c r="R27" i="1"/>
  <c r="S27" i="1" s="1"/>
  <c r="AA26" i="1"/>
  <c r="AA23" i="1"/>
  <c r="R23" i="1"/>
  <c r="S23" i="1"/>
  <c r="R16" i="1"/>
  <c r="S16" i="1" s="1"/>
  <c r="R14" i="1"/>
  <c r="S14" i="1" s="1"/>
  <c r="AA77" i="1"/>
  <c r="AA45" i="1"/>
  <c r="V92" i="1"/>
  <c r="T92" i="1"/>
  <c r="V77" i="1"/>
  <c r="T77" i="1"/>
  <c r="AA74" i="1"/>
  <c r="T84" i="1"/>
  <c r="U84" i="1"/>
  <c r="V87" i="1"/>
  <c r="T87" i="1"/>
  <c r="T81" i="1"/>
  <c r="AA76" i="1"/>
  <c r="AA60" i="1"/>
  <c r="AA46" i="1"/>
  <c r="AA39" i="1"/>
  <c r="T44" i="1"/>
  <c r="T76" i="1"/>
  <c r="T51" i="1"/>
  <c r="U51" i="1" s="1"/>
  <c r="R83" i="1"/>
  <c r="S83" i="1"/>
  <c r="R81" i="1"/>
  <c r="S81" i="1" s="1"/>
  <c r="AA65" i="1"/>
  <c r="R51" i="1"/>
  <c r="S51" i="1"/>
  <c r="T49" i="1"/>
  <c r="U49" i="1"/>
  <c r="R49" i="1"/>
  <c r="S49" i="1"/>
  <c r="AA48" i="1"/>
  <c r="R48" i="1"/>
  <c r="S48" i="1" s="1"/>
  <c r="AA43" i="1"/>
  <c r="T42" i="1"/>
  <c r="U42" i="1"/>
  <c r="R42" i="1"/>
  <c r="S42" i="1" s="1"/>
  <c r="AA35" i="1"/>
  <c r="R35" i="1"/>
  <c r="S35" i="1" s="1"/>
  <c r="AA15" i="1"/>
  <c r="AA54" i="1"/>
  <c r="AA17" i="1"/>
  <c r="AB17" i="1" s="1"/>
  <c r="T52" i="1"/>
  <c r="U52" i="1"/>
  <c r="T59" i="1"/>
  <c r="U59" i="1"/>
  <c r="T34" i="1"/>
  <c r="U34" i="1" s="1"/>
  <c r="R77" i="1"/>
  <c r="S77" i="1" s="1"/>
  <c r="R76" i="1"/>
  <c r="S76" i="1"/>
  <c r="R63" i="1"/>
  <c r="S63" i="1" s="1"/>
  <c r="T60" i="1"/>
  <c r="U60" i="1" s="1"/>
  <c r="T57" i="1"/>
  <c r="U57" i="1"/>
  <c r="R50" i="1"/>
  <c r="S50" i="1"/>
  <c r="T40" i="1"/>
  <c r="T39" i="1"/>
  <c r="R37" i="1"/>
  <c r="S37" i="1" s="1"/>
  <c r="AA31" i="1"/>
  <c r="R30" i="1"/>
  <c r="S30" i="1"/>
  <c r="R29" i="1"/>
  <c r="S29" i="1"/>
  <c r="T26" i="1"/>
  <c r="U26" i="1" s="1"/>
  <c r="T25" i="1"/>
  <c r="T23" i="1"/>
  <c r="U23" i="1" s="1"/>
  <c r="R18" i="1"/>
  <c r="S18" i="1"/>
  <c r="R13" i="1"/>
  <c r="S13" i="1" s="1"/>
  <c r="V50" i="1"/>
  <c r="T50" i="1"/>
  <c r="U50" i="1"/>
  <c r="AA87" i="1"/>
  <c r="V20" i="1"/>
  <c r="T20" i="1"/>
  <c r="T14" i="1"/>
  <c r="T24" i="1"/>
  <c r="U24" i="1"/>
  <c r="AA70" i="1"/>
  <c r="AA56" i="1"/>
  <c r="AA38" i="1"/>
  <c r="AA28" i="1"/>
  <c r="AB28" i="1" s="1"/>
  <c r="AC28" i="1" s="1"/>
  <c r="AD28" i="1" s="1"/>
  <c r="AA49" i="1"/>
  <c r="T54" i="1"/>
  <c r="V62" i="1"/>
  <c r="T62" i="1"/>
  <c r="U62" i="1" s="1"/>
  <c r="AA34" i="1"/>
  <c r="AE16" i="1"/>
  <c r="AA16" i="1"/>
  <c r="AB16" i="1" s="1"/>
  <c r="AC16" i="1" s="1"/>
  <c r="AD16" i="1" s="1"/>
  <c r="V82" i="1"/>
  <c r="T82" i="1"/>
  <c r="AA27" i="1"/>
  <c r="AA25" i="1"/>
  <c r="V26" i="1"/>
  <c r="T74" i="1"/>
  <c r="U74" i="1" s="1"/>
  <c r="T75" i="1"/>
  <c r="U75" i="1"/>
  <c r="AA96" i="1"/>
  <c r="AA95" i="1"/>
  <c r="R69" i="1"/>
  <c r="S69" i="1"/>
  <c r="R68" i="1"/>
  <c r="S68" i="1"/>
  <c r="R65" i="1"/>
  <c r="S65" i="1"/>
  <c r="AA42" i="1"/>
  <c r="R40" i="1"/>
  <c r="S40" i="1" s="1"/>
  <c r="V37" i="1"/>
  <c r="R36" i="1"/>
  <c r="S36" i="1"/>
  <c r="T96" i="1"/>
  <c r="R82" i="1"/>
  <c r="S82" i="1" s="1"/>
  <c r="AA21" i="1"/>
  <c r="AA89" i="1"/>
  <c r="R87" i="1"/>
  <c r="S87" i="1" s="1"/>
  <c r="AA81" i="1"/>
  <c r="AA75" i="1"/>
  <c r="AA47" i="1"/>
  <c r="AA37" i="1"/>
  <c r="AB37" i="1" s="1"/>
  <c r="AC37" i="1" s="1"/>
  <c r="AD37" i="1"/>
  <c r="AF37" i="1" s="1"/>
  <c r="AA33" i="1"/>
  <c r="T93" i="1"/>
  <c r="R90" i="1"/>
  <c r="S90" i="1"/>
  <c r="R88" i="1"/>
  <c r="S88" i="1"/>
  <c r="R84" i="1"/>
  <c r="S84" i="1"/>
  <c r="T83" i="1"/>
  <c r="R79" i="1"/>
  <c r="S79" i="1" s="1"/>
  <c r="R75" i="1"/>
  <c r="S75" i="1"/>
  <c r="R73" i="1"/>
  <c r="S73" i="1" s="1"/>
  <c r="AA71" i="1"/>
  <c r="AB71" i="1" s="1"/>
  <c r="AC71" i="1" s="1"/>
  <c r="AD71" i="1" s="1"/>
  <c r="AF71" i="1" s="1"/>
  <c r="T70" i="1"/>
  <c r="R70" i="1"/>
  <c r="S70" i="1" s="1"/>
  <c r="R62" i="1"/>
  <c r="S62" i="1"/>
  <c r="AA61" i="1"/>
  <c r="AB61" i="1" s="1"/>
  <c r="R61" i="1"/>
  <c r="S61" i="1"/>
  <c r="AA59" i="1"/>
  <c r="R58" i="1"/>
  <c r="S58" i="1" s="1"/>
  <c r="AA57" i="1"/>
  <c r="AB57" i="1" s="1"/>
  <c r="AA55" i="1"/>
  <c r="R54" i="1"/>
  <c r="S54" i="1" s="1"/>
  <c r="R53" i="1"/>
  <c r="S53" i="1" s="1"/>
  <c r="R43" i="1"/>
  <c r="S43" i="1" s="1"/>
  <c r="R41" i="1"/>
  <c r="S41" i="1"/>
  <c r="AA32" i="1"/>
  <c r="AB32" i="1" s="1"/>
  <c r="AC32" i="1" s="1"/>
  <c r="AD32" i="1" s="1"/>
  <c r="T27" i="1"/>
  <c r="AC27" i="1" s="1"/>
  <c r="AD27" i="1" s="1"/>
  <c r="AG27" i="1" s="1"/>
  <c r="AH27" i="1" s="1"/>
  <c r="U27" i="1"/>
  <c r="T73" i="1"/>
  <c r="T29" i="1"/>
  <c r="U29" i="1" s="1"/>
  <c r="AF102" i="1"/>
  <c r="U102" i="1"/>
  <c r="AB102" i="1"/>
  <c r="AE68" i="1"/>
  <c r="AA68" i="1"/>
  <c r="AB98" i="1"/>
  <c r="U109" i="1"/>
  <c r="V86" i="1"/>
  <c r="T86" i="1"/>
  <c r="AA69" i="1"/>
  <c r="AE50" i="1"/>
  <c r="AA50" i="1"/>
  <c r="AB50" i="1" s="1"/>
  <c r="AA36" i="1"/>
  <c r="AA29" i="1"/>
  <c r="AB29" i="1" s="1"/>
  <c r="AC29" i="1" s="1"/>
  <c r="AD29" i="1" s="1"/>
  <c r="AA20" i="1"/>
  <c r="AA18" i="1"/>
  <c r="T99" i="1"/>
  <c r="T100" i="1"/>
  <c r="U100" i="1" s="1"/>
  <c r="AB100" i="1"/>
  <c r="V114" i="1"/>
  <c r="T107" i="1"/>
  <c r="AB107" i="1"/>
  <c r="T32" i="1"/>
  <c r="AE41" i="1"/>
  <c r="AA41" i="1"/>
  <c r="AA40" i="1"/>
  <c r="AA24" i="1"/>
  <c r="AB110" i="1"/>
  <c r="AC117" i="1"/>
  <c r="AD117" i="1"/>
  <c r="AG117" i="1" s="1"/>
  <c r="AH117" i="1" s="1"/>
  <c r="AC108" i="1"/>
  <c r="AD108" i="1"/>
  <c r="AA62" i="1"/>
  <c r="T68" i="1"/>
  <c r="AB68" i="1" s="1"/>
  <c r="AC68" i="1" s="1"/>
  <c r="AD68" i="1" s="1"/>
  <c r="V115" i="1"/>
  <c r="T115" i="1"/>
  <c r="U115" i="1" s="1"/>
  <c r="V93" i="1"/>
  <c r="R89" i="1"/>
  <c r="S89" i="1"/>
  <c r="V79" i="1"/>
  <c r="T79" i="1"/>
  <c r="U79" i="1" s="1"/>
  <c r="AG102" i="1"/>
  <c r="AH102" i="1"/>
  <c r="AC101" i="1"/>
  <c r="AD101" i="1" s="1"/>
  <c r="U98" i="1"/>
  <c r="AG98" i="1" s="1"/>
  <c r="AH98" i="1" s="1"/>
  <c r="AC98" i="1"/>
  <c r="AD98" i="1" s="1"/>
  <c r="AF98" i="1"/>
  <c r="AB95" i="1"/>
  <c r="AB80" i="1"/>
  <c r="AC80" i="1"/>
  <c r="AD80" i="1" s="1"/>
  <c r="AC91" i="1"/>
  <c r="AD91" i="1" s="1"/>
  <c r="AB66" i="1"/>
  <c r="AC66" i="1" s="1"/>
  <c r="AD66" i="1" s="1"/>
  <c r="AB35" i="1"/>
  <c r="AB43" i="1"/>
  <c r="AC43" i="1" s="1"/>
  <c r="AD43" i="1"/>
  <c r="AC61" i="1"/>
  <c r="AD61" i="1"/>
  <c r="AF61" i="1" s="1"/>
  <c r="AG61" i="1"/>
  <c r="AH61" i="1" s="1"/>
  <c r="AB64" i="1"/>
  <c r="AB30" i="1"/>
  <c r="AC30" i="1" s="1"/>
  <c r="AD30" i="1" s="1"/>
  <c r="AB15" i="1"/>
  <c r="AC15" i="1"/>
  <c r="AD15" i="1" s="1"/>
  <c r="AB84" i="1"/>
  <c r="AC84" i="1" s="1"/>
  <c r="AD84" i="1" s="1"/>
  <c r="AB67" i="1"/>
  <c r="AB97" i="1"/>
  <c r="AB23" i="1"/>
  <c r="AC23" i="1"/>
  <c r="AD23" i="1"/>
  <c r="AF23" i="1" s="1"/>
  <c r="AG23" i="1"/>
  <c r="AH23" i="1" s="1"/>
  <c r="AB69" i="1"/>
  <c r="AC69" i="1"/>
  <c r="AD69" i="1" s="1"/>
  <c r="AB88" i="1"/>
  <c r="AC88" i="1" s="1"/>
  <c r="AD88" i="1"/>
  <c r="AB26" i="1"/>
  <c r="AC26" i="1" s="1"/>
  <c r="AD26" i="1" s="1"/>
  <c r="AB48" i="1"/>
  <c r="AB46" i="1"/>
  <c r="AC46" i="1" s="1"/>
  <c r="AD46" i="1"/>
  <c r="U30" i="1"/>
  <c r="AB59" i="1"/>
  <c r="AC59" i="1" s="1"/>
  <c r="AD59" i="1" s="1"/>
  <c r="AB49" i="1"/>
  <c r="AC49" i="1" s="1"/>
  <c r="AD49" i="1"/>
  <c r="AB77" i="1"/>
  <c r="AB34" i="1"/>
  <c r="AC34" i="1" s="1"/>
  <c r="AD34" i="1"/>
  <c r="AB13" i="1"/>
  <c r="AC13" i="1"/>
  <c r="AD13" i="1"/>
  <c r="AF13" i="1" s="1"/>
  <c r="AG13" i="1"/>
  <c r="AH13" i="1" s="1"/>
  <c r="AB27" i="1"/>
  <c r="AF27" i="1"/>
  <c r="AB24" i="1"/>
  <c r="AC24" i="1" s="1"/>
  <c r="AD24" i="1" s="1"/>
  <c r="U66" i="1"/>
  <c r="AB56" i="1"/>
  <c r="AC56" i="1" s="1"/>
  <c r="AD56" i="1" s="1"/>
  <c r="AB55" i="1"/>
  <c r="AC55" i="1" s="1"/>
  <c r="AD55" i="1" s="1"/>
  <c r="AC50" i="1"/>
  <c r="AD50" i="1"/>
  <c r="AF50" i="1" s="1"/>
  <c r="AG50" i="1"/>
  <c r="AH50" i="1" s="1"/>
  <c r="AB47" i="1"/>
  <c r="AC47" i="1" s="1"/>
  <c r="AD47" i="1" s="1"/>
  <c r="AB45" i="1"/>
  <c r="AC45" i="1" s="1"/>
  <c r="AD45" i="1"/>
  <c r="AB75" i="1"/>
  <c r="AB60" i="1"/>
  <c r="AB51" i="1"/>
  <c r="AC51" i="1" s="1"/>
  <c r="AD51" i="1" s="1"/>
  <c r="AB42" i="1"/>
  <c r="AC42" i="1"/>
  <c r="AD42" i="1" s="1"/>
  <c r="AB87" i="1"/>
  <c r="AB20" i="1"/>
  <c r="AB52" i="1"/>
  <c r="AC52" i="1"/>
  <c r="AD52" i="1" s="1"/>
  <c r="AF52" i="1"/>
  <c r="U73" i="1"/>
  <c r="AG73" i="1" s="1"/>
  <c r="AH73" i="1" s="1"/>
  <c r="U83" i="1"/>
  <c r="AB83" i="1"/>
  <c r="AC83" i="1" s="1"/>
  <c r="AD83" i="1" s="1"/>
  <c r="U93" i="1"/>
  <c r="AB93" i="1"/>
  <c r="AC93" i="1"/>
  <c r="AD93" i="1" s="1"/>
  <c r="U54" i="1"/>
  <c r="AB62" i="1"/>
  <c r="AC62" i="1"/>
  <c r="AD62" i="1" s="1"/>
  <c r="AB73" i="1"/>
  <c r="AC73" i="1" s="1"/>
  <c r="AD73" i="1"/>
  <c r="AF73" i="1" s="1"/>
  <c r="U70" i="1"/>
  <c r="AB70" i="1"/>
  <c r="AC70" i="1" s="1"/>
  <c r="AD70" i="1"/>
  <c r="U68" i="1"/>
  <c r="U107" i="1"/>
  <c r="AC107" i="1"/>
  <c r="AD107" i="1" s="1"/>
  <c r="U86" i="1"/>
  <c r="AB86" i="1"/>
  <c r="AC86" i="1"/>
  <c r="AD86" i="1" s="1"/>
  <c r="AF86" i="1" s="1"/>
  <c r="AB115" i="1"/>
  <c r="AC115" i="1"/>
  <c r="AD115" i="1"/>
  <c r="AF115" i="1" s="1"/>
  <c r="AG115" i="1" s="1"/>
  <c r="AH115" i="1" s="1"/>
  <c r="AB79" i="1"/>
  <c r="AC79" i="1"/>
  <c r="AD79" i="1"/>
  <c r="AC100" i="1"/>
  <c r="AD100" i="1" s="1"/>
  <c r="AF117" i="1"/>
  <c r="U32" i="1"/>
  <c r="U99" i="1"/>
  <c r="AB99" i="1"/>
  <c r="AC99" i="1"/>
  <c r="AD99" i="1"/>
  <c r="AF99" i="1" s="1"/>
  <c r="AF93" i="1"/>
  <c r="AG93" i="1"/>
  <c r="AH93" i="1" s="1"/>
  <c r="AF32" i="1"/>
  <c r="AF181" i="1" l="1"/>
  <c r="AG181" i="1"/>
  <c r="AH181" i="1" s="1"/>
  <c r="AF59" i="1"/>
  <c r="AG59" i="1" s="1"/>
  <c r="AH59" i="1" s="1"/>
  <c r="AF142" i="1"/>
  <c r="AG142" i="1" s="1"/>
  <c r="AH142" i="1" s="1"/>
  <c r="AF396" i="1"/>
  <c r="AG396" i="1"/>
  <c r="AH396" i="1" s="1"/>
  <c r="AF348" i="1"/>
  <c r="AG348" i="1"/>
  <c r="AH348" i="1" s="1"/>
  <c r="AF512" i="1"/>
  <c r="AG512" i="1" s="1"/>
  <c r="AH512" i="1" s="1"/>
  <c r="AF501" i="1"/>
  <c r="AG501" i="1" s="1"/>
  <c r="AH501" i="1" s="1"/>
  <c r="AF303" i="1"/>
  <c r="AG303" i="1"/>
  <c r="AH303" i="1" s="1"/>
  <c r="AF68" i="1"/>
  <c r="AG68" i="1" s="1"/>
  <c r="AH68" i="1" s="1"/>
  <c r="AF69" i="1"/>
  <c r="AG69" i="1"/>
  <c r="AH69" i="1" s="1"/>
  <c r="AF29" i="1"/>
  <c r="AG29" i="1" s="1"/>
  <c r="AH29" i="1" s="1"/>
  <c r="AF122" i="1"/>
  <c r="AG122" i="1"/>
  <c r="AH122" i="1" s="1"/>
  <c r="AF189" i="1"/>
  <c r="AG189" i="1"/>
  <c r="AH189" i="1" s="1"/>
  <c r="AF80" i="1"/>
  <c r="AG80" i="1"/>
  <c r="AH80" i="1" s="1"/>
  <c r="AF62" i="1"/>
  <c r="AG62" i="1" s="1"/>
  <c r="AH62" i="1" s="1"/>
  <c r="AF28" i="1"/>
  <c r="AG28" i="1"/>
  <c r="AH28" i="1" s="1"/>
  <c r="AF150" i="1"/>
  <c r="AG150" i="1"/>
  <c r="AH150" i="1" s="1"/>
  <c r="AF55" i="1"/>
  <c r="AG55" i="1"/>
  <c r="AH55" i="1" s="1"/>
  <c r="AF145" i="1"/>
  <c r="AG145" i="1" s="1"/>
  <c r="AH145" i="1" s="1"/>
  <c r="AF26" i="1"/>
  <c r="AG26" i="1"/>
  <c r="AH26" i="1" s="1"/>
  <c r="AF15" i="1"/>
  <c r="AG15" i="1"/>
  <c r="AH15" i="1" s="1"/>
  <c r="AF16" i="1"/>
  <c r="AG16" i="1"/>
  <c r="AH16" i="1" s="1"/>
  <c r="AF30" i="1"/>
  <c r="AG30" i="1" s="1"/>
  <c r="AH30" i="1" s="1"/>
  <c r="AF66" i="1"/>
  <c r="AG66" i="1" s="1"/>
  <c r="AH66" i="1" s="1"/>
  <c r="U44" i="1"/>
  <c r="AF199" i="1"/>
  <c r="AG199" i="1" s="1"/>
  <c r="AH199" i="1" s="1"/>
  <c r="AF374" i="1"/>
  <c r="AG374" i="1" s="1"/>
  <c r="AH374" i="1" s="1"/>
  <c r="AF796" i="1"/>
  <c r="AG796" i="1"/>
  <c r="AH796" i="1" s="1"/>
  <c r="AF88" i="1"/>
  <c r="AG88" i="1"/>
  <c r="AH88" i="1" s="1"/>
  <c r="AC75" i="1"/>
  <c r="AD75" i="1" s="1"/>
  <c r="U40" i="1"/>
  <c r="AB38" i="1"/>
  <c r="U38" i="1"/>
  <c r="AC90" i="1"/>
  <c r="AD90" i="1" s="1"/>
  <c r="AB90" i="1"/>
  <c r="AF131" i="1"/>
  <c r="AG131" i="1" s="1"/>
  <c r="AH131" i="1" s="1"/>
  <c r="AF136" i="1"/>
  <c r="AG136" i="1" s="1"/>
  <c r="AH136" i="1" s="1"/>
  <c r="AG135" i="1"/>
  <c r="AH135" i="1" s="1"/>
  <c r="AF168" i="1"/>
  <c r="AG168" i="1" s="1"/>
  <c r="AH168" i="1" s="1"/>
  <c r="AC155" i="1"/>
  <c r="AD155" i="1" s="1"/>
  <c r="U155" i="1"/>
  <c r="U127" i="1"/>
  <c r="AC127" i="1"/>
  <c r="AD127" i="1" s="1"/>
  <c r="AG86" i="1"/>
  <c r="AH86" i="1" s="1"/>
  <c r="AF42" i="1"/>
  <c r="AG42" i="1" s="1"/>
  <c r="AH42" i="1" s="1"/>
  <c r="AF83" i="1"/>
  <c r="AG83" i="1"/>
  <c r="AH83" i="1" s="1"/>
  <c r="AB40" i="1"/>
  <c r="AC40" i="1" s="1"/>
  <c r="AD40" i="1" s="1"/>
  <c r="AB82" i="1"/>
  <c r="AC82" i="1" s="1"/>
  <c r="AD82" i="1" s="1"/>
  <c r="U20" i="1"/>
  <c r="AC20" i="1"/>
  <c r="AD20" i="1" s="1"/>
  <c r="AC87" i="1"/>
  <c r="AD87" i="1" s="1"/>
  <c r="U87" i="1"/>
  <c r="AB92" i="1"/>
  <c r="AC92" i="1"/>
  <c r="AD92" i="1" s="1"/>
  <c r="AC67" i="1"/>
  <c r="AD67" i="1" s="1"/>
  <c r="AG106" i="1"/>
  <c r="AH106" i="1" s="1"/>
  <c r="AF106" i="1"/>
  <c r="AF170" i="1"/>
  <c r="AB146" i="1"/>
  <c r="AC146" i="1"/>
  <c r="AD146" i="1" s="1"/>
  <c r="AB124" i="1"/>
  <c r="AC124" i="1"/>
  <c r="AD124" i="1" s="1"/>
  <c r="AC125" i="1"/>
  <c r="AD125" i="1" s="1"/>
  <c r="AB125" i="1"/>
  <c r="U112" i="1"/>
  <c r="AC112" i="1"/>
  <c r="AD112" i="1" s="1"/>
  <c r="AB112" i="1"/>
  <c r="AG191" i="1"/>
  <c r="AH191" i="1" s="1"/>
  <c r="AF191" i="1"/>
  <c r="AC176" i="1"/>
  <c r="AD176" i="1" s="1"/>
  <c r="AB176" i="1"/>
  <c r="AG507" i="1"/>
  <c r="AH507" i="1" s="1"/>
  <c r="AF507" i="1"/>
  <c r="AG208" i="1"/>
  <c r="AH208" i="1" s="1"/>
  <c r="AF208" i="1"/>
  <c r="AG448" i="1"/>
  <c r="AH448" i="1" s="1"/>
  <c r="AF448" i="1"/>
  <c r="AF300" i="1"/>
  <c r="AG300" i="1" s="1"/>
  <c r="AH300" i="1" s="1"/>
  <c r="AG502" i="1"/>
  <c r="AH502" i="1" s="1"/>
  <c r="AF502" i="1"/>
  <c r="AG281" i="1"/>
  <c r="AH281" i="1" s="1"/>
  <c r="AF281" i="1"/>
  <c r="AF337" i="1"/>
  <c r="AG337" i="1" s="1"/>
  <c r="AH337" i="1" s="1"/>
  <c r="AG551" i="1"/>
  <c r="AH551" i="1" s="1"/>
  <c r="AF476" i="1"/>
  <c r="AG476" i="1" s="1"/>
  <c r="AH476" i="1" s="1"/>
  <c r="AB319" i="1"/>
  <c r="AC319" i="1"/>
  <c r="AD319" i="1" s="1"/>
  <c r="AF732" i="1"/>
  <c r="AG732" i="1" s="1"/>
  <c r="AH732" i="1" s="1"/>
  <c r="AG72" i="1"/>
  <c r="AH72" i="1" s="1"/>
  <c r="AC60" i="1"/>
  <c r="AD60" i="1" s="1"/>
  <c r="AF47" i="1"/>
  <c r="AG47" i="1" s="1"/>
  <c r="AH47" i="1" s="1"/>
  <c r="AC36" i="1"/>
  <c r="AD36" i="1" s="1"/>
  <c r="AB44" i="1"/>
  <c r="AC44" i="1" s="1"/>
  <c r="AD44" i="1" s="1"/>
  <c r="AG32" i="1"/>
  <c r="AH32" i="1" s="1"/>
  <c r="U76" i="1"/>
  <c r="AB76" i="1"/>
  <c r="AC76" i="1"/>
  <c r="AD76" i="1" s="1"/>
  <c r="U91" i="1"/>
  <c r="AB91" i="1"/>
  <c r="U18" i="1"/>
  <c r="AB18" i="1"/>
  <c r="AC18" i="1" s="1"/>
  <c r="AD18" i="1" s="1"/>
  <c r="AF138" i="1"/>
  <c r="AG138" i="1" s="1"/>
  <c r="AH138" i="1" s="1"/>
  <c r="AB127" i="1"/>
  <c r="AG130" i="1"/>
  <c r="AH130" i="1" s="1"/>
  <c r="AF169" i="1"/>
  <c r="AG169" i="1" s="1"/>
  <c r="AH169" i="1" s="1"/>
  <c r="AG161" i="1"/>
  <c r="AH161" i="1" s="1"/>
  <c r="U139" i="1"/>
  <c r="AC139" i="1"/>
  <c r="AD139" i="1" s="1"/>
  <c r="AF180" i="1"/>
  <c r="AG180" i="1" s="1"/>
  <c r="AH180" i="1" s="1"/>
  <c r="AF196" i="1"/>
  <c r="AG196" i="1" s="1"/>
  <c r="AH196" i="1" s="1"/>
  <c r="AG218" i="1"/>
  <c r="AH218" i="1" s="1"/>
  <c r="AG509" i="1"/>
  <c r="AH509" i="1" s="1"/>
  <c r="AF314" i="1"/>
  <c r="AG314" i="1" s="1"/>
  <c r="AH314" i="1" s="1"/>
  <c r="AF467" i="1"/>
  <c r="AG467" i="1"/>
  <c r="AH467" i="1" s="1"/>
  <c r="AG323" i="1"/>
  <c r="AH323" i="1" s="1"/>
  <c r="AF323" i="1"/>
  <c r="AF366" i="1"/>
  <c r="AG366" i="1" s="1"/>
  <c r="AH366" i="1" s="1"/>
  <c r="AF940" i="1"/>
  <c r="AG940" i="1"/>
  <c r="AH940" i="1" s="1"/>
  <c r="AB582" i="1"/>
  <c r="AC582" i="1"/>
  <c r="AD582" i="1" s="1"/>
  <c r="U582" i="1"/>
  <c r="U987" i="1"/>
  <c r="AC987" i="1"/>
  <c r="AD987" i="1" s="1"/>
  <c r="AB987" i="1"/>
  <c r="AF594" i="1"/>
  <c r="AG594" i="1"/>
  <c r="AH594" i="1" s="1"/>
  <c r="AF610" i="1"/>
  <c r="AG610" i="1" s="1"/>
  <c r="AH610" i="1" s="1"/>
  <c r="AF772" i="1"/>
  <c r="AG772" i="1" s="1"/>
  <c r="AH772" i="1" s="1"/>
  <c r="AB727" i="1"/>
  <c r="U727" i="1"/>
  <c r="AC727" i="1"/>
  <c r="AD727" i="1" s="1"/>
  <c r="AF79" i="1"/>
  <c r="AG79" i="1" s="1"/>
  <c r="AH79" i="1" s="1"/>
  <c r="AG56" i="1"/>
  <c r="AH56" i="1" s="1"/>
  <c r="AF56" i="1"/>
  <c r="U25" i="1"/>
  <c r="U21" i="1"/>
  <c r="AB21" i="1"/>
  <c r="AB141" i="1"/>
  <c r="AC141" i="1"/>
  <c r="AD141" i="1" s="1"/>
  <c r="U141" i="1"/>
  <c r="U144" i="1"/>
  <c r="AC144" i="1"/>
  <c r="AD144" i="1" s="1"/>
  <c r="AB400" i="1"/>
  <c r="U400" i="1"/>
  <c r="AC400" i="1"/>
  <c r="AD400" i="1" s="1"/>
  <c r="AG331" i="1"/>
  <c r="AH331" i="1" s="1"/>
  <c r="AF331" i="1"/>
  <c r="AF575" i="1"/>
  <c r="AG575" i="1" s="1"/>
  <c r="AH575" i="1" s="1"/>
  <c r="U297" i="1"/>
  <c r="AC297" i="1"/>
  <c r="AD297" i="1" s="1"/>
  <c r="AG175" i="1"/>
  <c r="AH175" i="1" s="1"/>
  <c r="AC109" i="1"/>
  <c r="AD109" i="1" s="1"/>
  <c r="AB109" i="1"/>
  <c r="AF263" i="1"/>
  <c r="AG263" i="1" s="1"/>
  <c r="AH263" i="1" s="1"/>
  <c r="U363" i="1"/>
  <c r="AB363" i="1"/>
  <c r="AC363" i="1"/>
  <c r="AD363" i="1" s="1"/>
  <c r="AF283" i="1"/>
  <c r="AG283" i="1" s="1"/>
  <c r="AH283" i="1" s="1"/>
  <c r="AF224" i="1"/>
  <c r="AF372" i="1"/>
  <c r="AG372" i="1" s="1"/>
  <c r="AH372" i="1" s="1"/>
  <c r="U82" i="1"/>
  <c r="AB25" i="1"/>
  <c r="AC25" i="1" s="1"/>
  <c r="AD25" i="1" s="1"/>
  <c r="AB96" i="1"/>
  <c r="AC96" i="1"/>
  <c r="AD96" i="1" s="1"/>
  <c r="AB22" i="1"/>
  <c r="AC22" i="1" s="1"/>
  <c r="AD22" i="1" s="1"/>
  <c r="AC172" i="1"/>
  <c r="AD172" i="1" s="1"/>
  <c r="U172" i="1"/>
  <c r="AF200" i="1"/>
  <c r="AG200" i="1" s="1"/>
  <c r="AH200" i="1" s="1"/>
  <c r="AF202" i="1"/>
  <c r="AG202" i="1" s="1"/>
  <c r="AH202" i="1" s="1"/>
  <c r="AG503" i="1"/>
  <c r="AH503" i="1" s="1"/>
  <c r="AG309" i="1"/>
  <c r="AH309" i="1" s="1"/>
  <c r="AF309" i="1"/>
  <c r="AG316" i="1"/>
  <c r="AH316" i="1" s="1"/>
  <c r="AF316" i="1"/>
  <c r="AF712" i="1"/>
  <c r="AG712" i="1" s="1"/>
  <c r="AH712" i="1" s="1"/>
  <c r="AF786" i="1"/>
  <c r="AG786" i="1" s="1"/>
  <c r="AH786" i="1" s="1"/>
  <c r="AG71" i="1"/>
  <c r="AH71" i="1" s="1"/>
  <c r="AC21" i="1"/>
  <c r="AD21" i="1" s="1"/>
  <c r="AG97" i="1"/>
  <c r="AH97" i="1" s="1"/>
  <c r="AF84" i="1"/>
  <c r="AG84" i="1" s="1"/>
  <c r="AH84" i="1" s="1"/>
  <c r="U77" i="1"/>
  <c r="AC77" i="1"/>
  <c r="AD77" i="1" s="1"/>
  <c r="AF48" i="1"/>
  <c r="AG48" i="1" s="1"/>
  <c r="AH48" i="1" s="1"/>
  <c r="AG149" i="1"/>
  <c r="AH149" i="1" s="1"/>
  <c r="AG147" i="1"/>
  <c r="AH147" i="1" s="1"/>
  <c r="AB155" i="1"/>
  <c r="AF133" i="1"/>
  <c r="AG133" i="1" s="1"/>
  <c r="AH133" i="1" s="1"/>
  <c r="AF123" i="1"/>
  <c r="AG123" i="1" s="1"/>
  <c r="AH123" i="1" s="1"/>
  <c r="AG118" i="1"/>
  <c r="AH118" i="1" s="1"/>
  <c r="AG171" i="1"/>
  <c r="AH171" i="1" s="1"/>
  <c r="AF154" i="1"/>
  <c r="AG154" i="1" s="1"/>
  <c r="AH154" i="1" s="1"/>
  <c r="AG164" i="1"/>
  <c r="AH164" i="1" s="1"/>
  <c r="U140" i="1"/>
  <c r="AC140" i="1"/>
  <c r="AD140" i="1" s="1"/>
  <c r="AB140" i="1"/>
  <c r="U129" i="1"/>
  <c r="AC129" i="1"/>
  <c r="AD129" i="1" s="1"/>
  <c r="AB129" i="1"/>
  <c r="AB153" i="1"/>
  <c r="AC153" i="1"/>
  <c r="AD153" i="1" s="1"/>
  <c r="U153" i="1"/>
  <c r="AG185" i="1"/>
  <c r="AH185" i="1" s="1"/>
  <c r="AF473" i="1"/>
  <c r="AG473" i="1" s="1"/>
  <c r="AH473" i="1" s="1"/>
  <c r="AF418" i="1"/>
  <c r="AG418" i="1" s="1"/>
  <c r="AH418" i="1" s="1"/>
  <c r="AF423" i="1"/>
  <c r="AG423" i="1"/>
  <c r="AH423" i="1" s="1"/>
  <c r="AG231" i="1"/>
  <c r="AH231" i="1" s="1"/>
  <c r="AG193" i="1"/>
  <c r="AH193" i="1" s="1"/>
  <c r="AG244" i="1"/>
  <c r="AH244" i="1" s="1"/>
  <c r="U469" i="1"/>
  <c r="AC469" i="1"/>
  <c r="AD469" i="1" s="1"/>
  <c r="AB469" i="1"/>
  <c r="AF488" i="1"/>
  <c r="AG488" i="1" s="1"/>
  <c r="AH488" i="1" s="1"/>
  <c r="AF349" i="1"/>
  <c r="AG349" i="1" s="1"/>
  <c r="AH349" i="1" s="1"/>
  <c r="AF226" i="1"/>
  <c r="AG226" i="1" s="1"/>
  <c r="AH226" i="1" s="1"/>
  <c r="AG271" i="1"/>
  <c r="AH271" i="1" s="1"/>
  <c r="AF329" i="1"/>
  <c r="AG329" i="1" s="1"/>
  <c r="AH329" i="1" s="1"/>
  <c r="AF539" i="1"/>
  <c r="AG539" i="1" s="1"/>
  <c r="AH539" i="1" s="1"/>
  <c r="AG487" i="1"/>
  <c r="AH487" i="1" s="1"/>
  <c r="AF487" i="1"/>
  <c r="AG425" i="1"/>
  <c r="AH425" i="1" s="1"/>
  <c r="AF425" i="1"/>
  <c r="AF905" i="1"/>
  <c r="AF876" i="1"/>
  <c r="AG876" i="1" s="1"/>
  <c r="AH876" i="1" s="1"/>
  <c r="AF834" i="1"/>
  <c r="AG834" i="1" s="1"/>
  <c r="AH834" i="1" s="1"/>
  <c r="AG568" i="1"/>
  <c r="AH568" i="1" s="1"/>
  <c r="AF568" i="1"/>
  <c r="AB840" i="1"/>
  <c r="U840" i="1"/>
  <c r="AC840" i="1"/>
  <c r="AD840" i="1" s="1"/>
  <c r="U845" i="1"/>
  <c r="AC845" i="1"/>
  <c r="AD845" i="1" s="1"/>
  <c r="AB845" i="1"/>
  <c r="U856" i="1"/>
  <c r="AC856" i="1"/>
  <c r="AD856" i="1" s="1"/>
  <c r="AC867" i="1"/>
  <c r="AD867" i="1" s="1"/>
  <c r="AB867" i="1"/>
  <c r="U867" i="1"/>
  <c r="AB875" i="1"/>
  <c r="AC875" i="1"/>
  <c r="AD875" i="1" s="1"/>
  <c r="U875" i="1"/>
  <c r="AB881" i="1"/>
  <c r="AC881" i="1"/>
  <c r="AD881" i="1" s="1"/>
  <c r="U881" i="1"/>
  <c r="AF620" i="1"/>
  <c r="AG620" i="1" s="1"/>
  <c r="AH620" i="1" s="1"/>
  <c r="AF773" i="1"/>
  <c r="AG773" i="1" s="1"/>
  <c r="AH773" i="1" s="1"/>
  <c r="AF70" i="1"/>
  <c r="AG70" i="1"/>
  <c r="AH70" i="1" s="1"/>
  <c r="AG37" i="1"/>
  <c r="AH37" i="1" s="1"/>
  <c r="AB39" i="1"/>
  <c r="AC39" i="1" s="1"/>
  <c r="AD39" i="1" s="1"/>
  <c r="U39" i="1"/>
  <c r="AF455" i="1"/>
  <c r="AG455" i="1" s="1"/>
  <c r="AH455" i="1" s="1"/>
  <c r="AB398" i="1"/>
  <c r="AC398" i="1"/>
  <c r="AD398" i="1" s="1"/>
  <c r="AG210" i="1"/>
  <c r="AH210" i="1" s="1"/>
  <c r="AF537" i="1"/>
  <c r="AG537" i="1" s="1"/>
  <c r="AH537" i="1" s="1"/>
  <c r="AF545" i="1"/>
  <c r="AG545" i="1" s="1"/>
  <c r="AH545" i="1" s="1"/>
  <c r="AF949" i="1"/>
  <c r="AG949" i="1" s="1"/>
  <c r="AH949" i="1" s="1"/>
  <c r="U121" i="1"/>
  <c r="AC121" i="1"/>
  <c r="AD121" i="1" s="1"/>
  <c r="AG417" i="1"/>
  <c r="AH417" i="1" s="1"/>
  <c r="AF417" i="1"/>
  <c r="AF427" i="1"/>
  <c r="AG427" i="1" s="1"/>
  <c r="AH427" i="1" s="1"/>
  <c r="AG234" i="1"/>
  <c r="AH234" i="1" s="1"/>
  <c r="AF326" i="1"/>
  <c r="AG326" i="1" s="1"/>
  <c r="AH326" i="1" s="1"/>
  <c r="AG221" i="1"/>
  <c r="AH221" i="1" s="1"/>
  <c r="AF46" i="1"/>
  <c r="AG46" i="1" s="1"/>
  <c r="AH46" i="1" s="1"/>
  <c r="AB41" i="1"/>
  <c r="AC41" i="1" s="1"/>
  <c r="AD41" i="1" s="1"/>
  <c r="U58" i="1"/>
  <c r="AC58" i="1"/>
  <c r="AD58" i="1" s="1"/>
  <c r="AB65" i="1"/>
  <c r="AC65" i="1" s="1"/>
  <c r="AD65" i="1" s="1"/>
  <c r="U65" i="1"/>
  <c r="U124" i="1"/>
  <c r="AG183" i="1"/>
  <c r="AH183" i="1" s="1"/>
  <c r="AF483" i="1"/>
  <c r="AG483" i="1" s="1"/>
  <c r="AH483" i="1" s="1"/>
  <c r="AG346" i="1"/>
  <c r="AH346" i="1" s="1"/>
  <c r="AF346" i="1"/>
  <c r="AG272" i="1"/>
  <c r="AH272" i="1" s="1"/>
  <c r="AF618" i="1"/>
  <c r="AG618" i="1"/>
  <c r="AH618" i="1" s="1"/>
  <c r="AF963" i="1"/>
  <c r="AG963" i="1" s="1"/>
  <c r="AH963" i="1" s="1"/>
  <c r="AF107" i="1"/>
  <c r="AG107" i="1" s="1"/>
  <c r="AH107" i="1" s="1"/>
  <c r="AF100" i="1"/>
  <c r="AG100" i="1" s="1"/>
  <c r="AH100" i="1" s="1"/>
  <c r="U95" i="1"/>
  <c r="AC95" i="1"/>
  <c r="AD95" i="1" s="1"/>
  <c r="AB31" i="1"/>
  <c r="AC31" i="1" s="1"/>
  <c r="AD31" i="1" s="1"/>
  <c r="U31" i="1"/>
  <c r="AF120" i="1"/>
  <c r="AG120" i="1" s="1"/>
  <c r="AH120" i="1" s="1"/>
  <c r="AG158" i="1"/>
  <c r="AH158" i="1" s="1"/>
  <c r="U162" i="1"/>
  <c r="U151" i="1"/>
  <c r="AC151" i="1"/>
  <c r="AD151" i="1" s="1"/>
  <c r="AB151" i="1"/>
  <c r="AB128" i="1"/>
  <c r="AC128" i="1"/>
  <c r="AD128" i="1" s="1"/>
  <c r="U152" i="1"/>
  <c r="AB152" i="1"/>
  <c r="AB171" i="1"/>
  <c r="AG468" i="1"/>
  <c r="AH468" i="1" s="1"/>
  <c r="U398" i="1"/>
  <c r="AF474" i="1"/>
  <c r="AG474" i="1" s="1"/>
  <c r="AH474" i="1" s="1"/>
  <c r="AF428" i="1"/>
  <c r="AG428" i="1" s="1"/>
  <c r="AH428" i="1" s="1"/>
  <c r="AG203" i="1"/>
  <c r="AH203" i="1" s="1"/>
  <c r="AF203" i="1"/>
  <c r="AF251" i="1"/>
  <c r="AG251" i="1" s="1"/>
  <c r="AH251" i="1" s="1"/>
  <c r="AF405" i="1"/>
  <c r="AG405" i="1" s="1"/>
  <c r="AH405" i="1" s="1"/>
  <c r="AF510" i="1"/>
  <c r="AG510" i="1" s="1"/>
  <c r="AH510" i="1" s="1"/>
  <c r="AG341" i="1"/>
  <c r="AH341" i="1" s="1"/>
  <c r="AF341" i="1"/>
  <c r="AF394" i="1"/>
  <c r="AG394" i="1" s="1"/>
  <c r="AH394" i="1" s="1"/>
  <c r="AG385" i="1"/>
  <c r="AH385" i="1" s="1"/>
  <c r="AF385" i="1"/>
  <c r="AF498" i="1"/>
  <c r="AG498" i="1" s="1"/>
  <c r="AH498" i="1" s="1"/>
  <c r="AF399" i="1"/>
  <c r="AG399" i="1" s="1"/>
  <c r="AH399" i="1" s="1"/>
  <c r="AF265" i="1"/>
  <c r="AG265" i="1" s="1"/>
  <c r="AH265" i="1" s="1"/>
  <c r="AF313" i="1"/>
  <c r="AG313" i="1" s="1"/>
  <c r="AH313" i="1" s="1"/>
  <c r="AG286" i="1"/>
  <c r="AH286" i="1" s="1"/>
  <c r="AG253" i="1"/>
  <c r="AH253" i="1" s="1"/>
  <c r="U319" i="1"/>
  <c r="AF308" i="1"/>
  <c r="AG308" i="1"/>
  <c r="AH308" i="1" s="1"/>
  <c r="AG264" i="1"/>
  <c r="AH264" i="1" s="1"/>
  <c r="AF345" i="1"/>
  <c r="AG345" i="1" s="1"/>
  <c r="AH345" i="1" s="1"/>
  <c r="AF527" i="1"/>
  <c r="AG527" i="1" s="1"/>
  <c r="AH527" i="1" s="1"/>
  <c r="AG335" i="1"/>
  <c r="AH335" i="1" s="1"/>
  <c r="AF233" i="1"/>
  <c r="AG233" i="1"/>
  <c r="AH233" i="1" s="1"/>
  <c r="U205" i="1"/>
  <c r="AC205" i="1"/>
  <c r="AD205" i="1" s="1"/>
  <c r="AF408" i="1"/>
  <c r="AG408" i="1" s="1"/>
  <c r="AH408" i="1" s="1"/>
  <c r="AG902" i="1"/>
  <c r="AH902" i="1" s="1"/>
  <c r="AF902" i="1"/>
  <c r="AF695" i="1"/>
  <c r="AG695" i="1" s="1"/>
  <c r="AH695" i="1" s="1"/>
  <c r="AF724" i="1"/>
  <c r="AG724" i="1" s="1"/>
  <c r="AH724" i="1" s="1"/>
  <c r="AF49" i="1"/>
  <c r="AG49" i="1" s="1"/>
  <c r="AH49" i="1" s="1"/>
  <c r="AF162" i="1"/>
  <c r="AG162" i="1" s="1"/>
  <c r="AH162" i="1" s="1"/>
  <c r="U457" i="1"/>
  <c r="AB457" i="1"/>
  <c r="AC457" i="1"/>
  <c r="AD457" i="1" s="1"/>
  <c r="AG429" i="1"/>
  <c r="AH429" i="1" s="1"/>
  <c r="AC482" i="1"/>
  <c r="AD482" i="1" s="1"/>
  <c r="U482" i="1"/>
  <c r="AB482" i="1"/>
  <c r="AF312" i="1"/>
  <c r="AG312" i="1" s="1"/>
  <c r="AH312" i="1" s="1"/>
  <c r="AF395" i="1"/>
  <c r="AG395" i="1" s="1"/>
  <c r="AH395" i="1" s="1"/>
  <c r="AC217" i="1"/>
  <c r="AD217" i="1" s="1"/>
  <c r="U217" i="1"/>
  <c r="AB217" i="1"/>
  <c r="AF617" i="1"/>
  <c r="AG617" i="1" s="1"/>
  <c r="AH617" i="1" s="1"/>
  <c r="AF101" i="1"/>
  <c r="AG101" i="1" s="1"/>
  <c r="AH101" i="1" s="1"/>
  <c r="AC64" i="1"/>
  <c r="AD64" i="1" s="1"/>
  <c r="U64" i="1"/>
  <c r="AC184" i="1"/>
  <c r="AD184" i="1" s="1"/>
  <c r="AB184" i="1"/>
  <c r="U184" i="1"/>
  <c r="U240" i="1"/>
  <c r="AC240" i="1"/>
  <c r="AD240" i="1" s="1"/>
  <c r="AB240" i="1"/>
  <c r="U322" i="1"/>
  <c r="AB322" i="1"/>
  <c r="AC322" i="1"/>
  <c r="AD322" i="1" s="1"/>
  <c r="AF340" i="1"/>
  <c r="AG340" i="1" s="1"/>
  <c r="AH340" i="1" s="1"/>
  <c r="AF258" i="1"/>
  <c r="AG258" i="1"/>
  <c r="AH258" i="1" s="1"/>
  <c r="AF273" i="1"/>
  <c r="AG273" i="1"/>
  <c r="AH273" i="1" s="1"/>
  <c r="AF230" i="1"/>
  <c r="AG230" i="1" s="1"/>
  <c r="AH230" i="1" s="1"/>
  <c r="AG519" i="1"/>
  <c r="AH519" i="1" s="1"/>
  <c r="AF519" i="1"/>
  <c r="AF105" i="1"/>
  <c r="AG105" i="1"/>
  <c r="AH105" i="1" s="1"/>
  <c r="AF183" i="1"/>
  <c r="AG390" i="1"/>
  <c r="AH390" i="1" s="1"/>
  <c r="AF390" i="1"/>
  <c r="AF458" i="1"/>
  <c r="AG458" i="1"/>
  <c r="AH458" i="1" s="1"/>
  <c r="AG238" i="1"/>
  <c r="AH238" i="1" s="1"/>
  <c r="AG559" i="1"/>
  <c r="AH559" i="1" s="1"/>
  <c r="AG232" i="1"/>
  <c r="AH232" i="1" s="1"/>
  <c r="AF232" i="1"/>
  <c r="AG419" i="1"/>
  <c r="AH419" i="1" s="1"/>
  <c r="AF419" i="1"/>
  <c r="AF755" i="1"/>
  <c r="AG755" i="1"/>
  <c r="AH755" i="1" s="1"/>
  <c r="AG99" i="1"/>
  <c r="AH99" i="1" s="1"/>
  <c r="AG52" i="1"/>
  <c r="AH52" i="1" s="1"/>
  <c r="AC63" i="1"/>
  <c r="AD63" i="1" s="1"/>
  <c r="AF51" i="1"/>
  <c r="AG51" i="1" s="1"/>
  <c r="AH51" i="1" s="1"/>
  <c r="AF45" i="1"/>
  <c r="AG45" i="1" s="1"/>
  <c r="AH45" i="1" s="1"/>
  <c r="AF24" i="1"/>
  <c r="AG24" i="1" s="1"/>
  <c r="AH24" i="1" s="1"/>
  <c r="AF34" i="1"/>
  <c r="AG34" i="1" s="1"/>
  <c r="AH34" i="1" s="1"/>
  <c r="AF43" i="1"/>
  <c r="AG43" i="1" s="1"/>
  <c r="AH43" i="1" s="1"/>
  <c r="AF91" i="1"/>
  <c r="AG91" i="1" s="1"/>
  <c r="AH91" i="1" s="1"/>
  <c r="U94" i="1"/>
  <c r="AB94" i="1"/>
  <c r="AC94" i="1"/>
  <c r="AD94" i="1" s="1"/>
  <c r="U96" i="1"/>
  <c r="AC38" i="1"/>
  <c r="AD38" i="1" s="1"/>
  <c r="AC78" i="1"/>
  <c r="AD78" i="1" s="1"/>
  <c r="AF108" i="1"/>
  <c r="AG108" i="1" s="1"/>
  <c r="AH108" i="1" s="1"/>
  <c r="AB54" i="1"/>
  <c r="AC54" i="1"/>
  <c r="AD54" i="1" s="1"/>
  <c r="U14" i="1"/>
  <c r="AB14" i="1"/>
  <c r="AC14" i="1" s="1"/>
  <c r="AD14" i="1" s="1"/>
  <c r="AC57" i="1"/>
  <c r="AD57" i="1" s="1"/>
  <c r="U81" i="1"/>
  <c r="AB81" i="1"/>
  <c r="AC81" i="1" s="1"/>
  <c r="AD81" i="1" s="1"/>
  <c r="U92" i="1"/>
  <c r="AB33" i="1"/>
  <c r="AC33" i="1" s="1"/>
  <c r="AD33" i="1" s="1"/>
  <c r="U33" i="1"/>
  <c r="U67" i="1"/>
  <c r="AG182" i="1"/>
  <c r="AH182" i="1" s="1"/>
  <c r="AG116" i="1"/>
  <c r="AH116" i="1" s="1"/>
  <c r="AG178" i="1"/>
  <c r="AH178" i="1" s="1"/>
  <c r="AC152" i="1"/>
  <c r="AD152" i="1" s="1"/>
  <c r="U143" i="1"/>
  <c r="AC143" i="1"/>
  <c r="AD143" i="1" s="1"/>
  <c r="U157" i="1"/>
  <c r="AG157" i="1" s="1"/>
  <c r="AH157" i="1" s="1"/>
  <c r="AB157" i="1"/>
  <c r="AB156" i="1"/>
  <c r="AF179" i="1"/>
  <c r="AG179" i="1" s="1"/>
  <c r="AH179" i="1" s="1"/>
  <c r="U176" i="1"/>
  <c r="AF470" i="1"/>
  <c r="AG470" i="1" s="1"/>
  <c r="AH470" i="1" s="1"/>
  <c r="AF218" i="1"/>
  <c r="AG361" i="1"/>
  <c r="AH361" i="1" s="1"/>
  <c r="AF506" i="1"/>
  <c r="AG506" i="1" s="1"/>
  <c r="AH506" i="1" s="1"/>
  <c r="AF206" i="1"/>
  <c r="AG206" i="1" s="1"/>
  <c r="AH206" i="1" s="1"/>
  <c r="AG517" i="1"/>
  <c r="AH517" i="1" s="1"/>
  <c r="AF211" i="1"/>
  <c r="AG211" i="1" s="1"/>
  <c r="AH211" i="1" s="1"/>
  <c r="AC321" i="1"/>
  <c r="AD321" i="1" s="1"/>
  <c r="U321" i="1"/>
  <c r="AG433" i="1"/>
  <c r="AH433" i="1" s="1"/>
  <c r="AC291" i="1"/>
  <c r="AD291" i="1" s="1"/>
  <c r="AG315" i="1"/>
  <c r="AH315" i="1" s="1"/>
  <c r="AF523" i="1"/>
  <c r="AG523" i="1" s="1"/>
  <c r="AH523" i="1" s="1"/>
  <c r="AG513" i="1"/>
  <c r="AH513" i="1" s="1"/>
  <c r="AF567" i="1"/>
  <c r="AG567" i="1"/>
  <c r="AH567" i="1" s="1"/>
  <c r="AF486" i="1"/>
  <c r="AG486" i="1"/>
  <c r="AH486" i="1" s="1"/>
  <c r="AG444" i="1"/>
  <c r="AH444" i="1" s="1"/>
  <c r="AF236" i="1"/>
  <c r="AG236" i="1" s="1"/>
  <c r="AH236" i="1" s="1"/>
  <c r="AC260" i="1"/>
  <c r="AD260" i="1" s="1"/>
  <c r="AB260" i="1"/>
  <c r="AF959" i="1"/>
  <c r="AG959" i="1" s="1"/>
  <c r="AH959" i="1" s="1"/>
  <c r="AF909" i="1"/>
  <c r="AG909" i="1"/>
  <c r="AH909" i="1" s="1"/>
  <c r="AF666" i="1"/>
  <c r="AG666" i="1" s="1"/>
  <c r="AH666" i="1" s="1"/>
  <c r="AF698" i="1"/>
  <c r="AG698" i="1" s="1"/>
  <c r="AH698" i="1" s="1"/>
  <c r="AF710" i="1"/>
  <c r="AG710" i="1" s="1"/>
  <c r="AH710" i="1" s="1"/>
  <c r="AF740" i="1"/>
  <c r="AG740" i="1"/>
  <c r="AH740" i="1" s="1"/>
  <c r="AG103" i="1"/>
  <c r="AH103" i="1" s="1"/>
  <c r="U170" i="1"/>
  <c r="AG170" i="1" s="1"/>
  <c r="AH170" i="1" s="1"/>
  <c r="AB170" i="1"/>
  <c r="AG493" i="1"/>
  <c r="AH493" i="1" s="1"/>
  <c r="AG262" i="1"/>
  <c r="AH262" i="1" s="1"/>
  <c r="AG518" i="1"/>
  <c r="AH518" i="1" s="1"/>
  <c r="U483" i="1"/>
  <c r="AB483" i="1"/>
  <c r="AF413" i="1"/>
  <c r="AG413" i="1" s="1"/>
  <c r="AH413" i="1" s="1"/>
  <c r="AF472" i="1"/>
  <c r="AG472" i="1" s="1"/>
  <c r="AH472" i="1" s="1"/>
  <c r="AF444" i="1"/>
  <c r="AB336" i="1"/>
  <c r="AC336" i="1"/>
  <c r="AD336" i="1" s="1"/>
  <c r="AB343" i="1"/>
  <c r="U343" i="1"/>
  <c r="AC343" i="1"/>
  <c r="AD343" i="1" s="1"/>
  <c r="AC371" i="1"/>
  <c r="AD371" i="1" s="1"/>
  <c r="U371" i="1"/>
  <c r="U314" i="1"/>
  <c r="AB314" i="1"/>
  <c r="U353" i="1"/>
  <c r="AG353" i="1" s="1"/>
  <c r="AH353" i="1" s="1"/>
  <c r="AB353" i="1"/>
  <c r="AB214" i="1"/>
  <c r="AC214" i="1"/>
  <c r="AD214" i="1" s="1"/>
  <c r="AB354" i="1"/>
  <c r="AC354" i="1"/>
  <c r="AD354" i="1" s="1"/>
  <c r="AF464" i="1"/>
  <c r="AG464" i="1" s="1"/>
  <c r="AH464" i="1" s="1"/>
  <c r="U537" i="1"/>
  <c r="AB537" i="1"/>
  <c r="AB462" i="1"/>
  <c r="U216" i="1"/>
  <c r="AB216" i="1"/>
  <c r="AC216" i="1"/>
  <c r="AD216" i="1" s="1"/>
  <c r="AB532" i="1"/>
  <c r="U532" i="1"/>
  <c r="AG532" i="1" s="1"/>
  <c r="AH532" i="1" s="1"/>
  <c r="AF815" i="1"/>
  <c r="AG815" i="1" s="1"/>
  <c r="AH815" i="1" s="1"/>
  <c r="AG962" i="1"/>
  <c r="AH962" i="1" s="1"/>
  <c r="AF962" i="1"/>
  <c r="AF627" i="1"/>
  <c r="AG627" i="1" s="1"/>
  <c r="AH627" i="1" s="1"/>
  <c r="AG611" i="1"/>
  <c r="AH611" i="1" s="1"/>
  <c r="AF726" i="1"/>
  <c r="AG726" i="1" s="1"/>
  <c r="AH726" i="1" s="1"/>
  <c r="AB821" i="1"/>
  <c r="AB852" i="1"/>
  <c r="U852" i="1"/>
  <c r="AC852" i="1"/>
  <c r="AD852" i="1" s="1"/>
  <c r="AB872" i="1"/>
  <c r="U872" i="1"/>
  <c r="AF684" i="1"/>
  <c r="AG684" i="1" s="1"/>
  <c r="AH684" i="1" s="1"/>
  <c r="AF1000" i="1"/>
  <c r="AG1000" i="1"/>
  <c r="AH1000" i="1" s="1"/>
  <c r="U679" i="1"/>
  <c r="AC679" i="1"/>
  <c r="AD679" i="1" s="1"/>
  <c r="AB679" i="1"/>
  <c r="U565" i="1"/>
  <c r="AB565" i="1"/>
  <c r="AC565" i="1"/>
  <c r="AD565" i="1" s="1"/>
  <c r="AC561" i="1"/>
  <c r="AD561" i="1" s="1"/>
  <c r="AB561" i="1"/>
  <c r="U561" i="1"/>
  <c r="V970" i="1"/>
  <c r="T970" i="1"/>
  <c r="T929" i="1"/>
  <c r="V929" i="1"/>
  <c r="T927" i="1"/>
  <c r="V927" i="1"/>
  <c r="AG435" i="1"/>
  <c r="AH435" i="1" s="1"/>
  <c r="AB304" i="1"/>
  <c r="AC304" i="1"/>
  <c r="AD304" i="1" s="1"/>
  <c r="AC317" i="1"/>
  <c r="AD317" i="1" s="1"/>
  <c r="AB317" i="1"/>
  <c r="AC355" i="1"/>
  <c r="AD355" i="1" s="1"/>
  <c r="AB355" i="1"/>
  <c r="U355" i="1"/>
  <c r="AB572" i="1"/>
  <c r="AC572" i="1"/>
  <c r="AD572" i="1" s="1"/>
  <c r="AC431" i="1"/>
  <c r="AD431" i="1" s="1"/>
  <c r="U431" i="1"/>
  <c r="AB511" i="1"/>
  <c r="U511" i="1"/>
  <c r="AC511" i="1"/>
  <c r="AD511" i="1" s="1"/>
  <c r="AF885" i="1"/>
  <c r="AG885" i="1"/>
  <c r="AH885" i="1" s="1"/>
  <c r="AF903" i="1"/>
  <c r="AG903" i="1" s="1"/>
  <c r="AH903" i="1" s="1"/>
  <c r="AG844" i="1"/>
  <c r="AH844" i="1" s="1"/>
  <c r="AF844" i="1"/>
  <c r="AF607" i="1"/>
  <c r="AG607" i="1" s="1"/>
  <c r="AH607" i="1" s="1"/>
  <c r="AF985" i="1"/>
  <c r="AG985" i="1" s="1"/>
  <c r="AH985" i="1" s="1"/>
  <c r="AF614" i="1"/>
  <c r="AG614" i="1" s="1"/>
  <c r="AH614" i="1" s="1"/>
  <c r="AC590" i="1"/>
  <c r="AD590" i="1" s="1"/>
  <c r="U590" i="1"/>
  <c r="AF670" i="1"/>
  <c r="AG670" i="1" s="1"/>
  <c r="AH670" i="1" s="1"/>
  <c r="AF702" i="1"/>
  <c r="AG702" i="1" s="1"/>
  <c r="AH702" i="1" s="1"/>
  <c r="AG714" i="1"/>
  <c r="AH714" i="1" s="1"/>
  <c r="AB936" i="1"/>
  <c r="U936" i="1"/>
  <c r="AC936" i="1"/>
  <c r="AD936" i="1" s="1"/>
  <c r="AB941" i="1"/>
  <c r="U941" i="1"/>
  <c r="AC941" i="1"/>
  <c r="AD941" i="1" s="1"/>
  <c r="AC790" i="1"/>
  <c r="AD790" i="1" s="1"/>
  <c r="U790" i="1"/>
  <c r="AB790" i="1"/>
  <c r="AC791" i="1"/>
  <c r="AD791" i="1" s="1"/>
  <c r="U791" i="1"/>
  <c r="AB841" i="1"/>
  <c r="AC841" i="1"/>
  <c r="AD841" i="1" s="1"/>
  <c r="U841" i="1"/>
  <c r="U711" i="1"/>
  <c r="AC711" i="1"/>
  <c r="AD711" i="1" s="1"/>
  <c r="AG737" i="1"/>
  <c r="AH737" i="1" s="1"/>
  <c r="AB755" i="1"/>
  <c r="U755" i="1"/>
  <c r="AC708" i="1"/>
  <c r="AD708" i="1" s="1"/>
  <c r="U708" i="1"/>
  <c r="AB708" i="1"/>
  <c r="AF774" i="1"/>
  <c r="AG774" i="1" s="1"/>
  <c r="AH774" i="1" s="1"/>
  <c r="AF738" i="1"/>
  <c r="AG738" i="1" s="1"/>
  <c r="AH738" i="1" s="1"/>
  <c r="AB786" i="1"/>
  <c r="U786" i="1"/>
  <c r="AG973" i="1"/>
  <c r="AH973" i="1" s="1"/>
  <c r="T958" i="1"/>
  <c r="V958" i="1"/>
  <c r="V847" i="1"/>
  <c r="T847" i="1"/>
  <c r="AF237" i="1"/>
  <c r="AG237" i="1"/>
  <c r="AH237" i="1" s="1"/>
  <c r="AB248" i="1"/>
  <c r="AC248" i="1"/>
  <c r="AD248" i="1" s="1"/>
  <c r="AB259" i="1"/>
  <c r="AC259" i="1"/>
  <c r="AD259" i="1" s="1"/>
  <c r="U259" i="1"/>
  <c r="AG543" i="1"/>
  <c r="AH543" i="1" s="1"/>
  <c r="AF543" i="1"/>
  <c r="AF557" i="1"/>
  <c r="AG557" i="1" s="1"/>
  <c r="AH557" i="1" s="1"/>
  <c r="U573" i="1"/>
  <c r="AC573" i="1"/>
  <c r="AD573" i="1" s="1"/>
  <c r="AB573" i="1"/>
  <c r="AF542" i="1"/>
  <c r="AG542" i="1" s="1"/>
  <c r="AH542" i="1" s="1"/>
  <c r="AB447" i="1"/>
  <c r="AC447" i="1"/>
  <c r="AD447" i="1" s="1"/>
  <c r="AG564" i="1"/>
  <c r="AH564" i="1" s="1"/>
  <c r="AB194" i="1"/>
  <c r="AC194" i="1"/>
  <c r="AD194" i="1" s="1"/>
  <c r="AF591" i="1"/>
  <c r="AG591" i="1" s="1"/>
  <c r="AH591" i="1" s="1"/>
  <c r="AF859" i="1"/>
  <c r="AG859" i="1" s="1"/>
  <c r="AH859" i="1" s="1"/>
  <c r="AG837" i="1"/>
  <c r="AH837" i="1" s="1"/>
  <c r="AF682" i="1"/>
  <c r="AG682" i="1" s="1"/>
  <c r="AH682" i="1" s="1"/>
  <c r="AC930" i="1"/>
  <c r="AD930" i="1" s="1"/>
  <c r="AB930" i="1"/>
  <c r="U930" i="1"/>
  <c r="AC946" i="1"/>
  <c r="AD946" i="1" s="1"/>
  <c r="U946" i="1"/>
  <c r="AC825" i="1"/>
  <c r="AD825" i="1" s="1"/>
  <c r="AB825" i="1"/>
  <c r="U825" i="1"/>
  <c r="AF599" i="1"/>
  <c r="AG599" i="1"/>
  <c r="AH599" i="1" s="1"/>
  <c r="U545" i="1"/>
  <c r="AB545" i="1"/>
  <c r="AF756" i="1"/>
  <c r="AG756" i="1"/>
  <c r="AH756" i="1" s="1"/>
  <c r="U957" i="1"/>
  <c r="AC957" i="1"/>
  <c r="AD957" i="1" s="1"/>
  <c r="AF636" i="1"/>
  <c r="AG636" i="1"/>
  <c r="AH636" i="1" s="1"/>
  <c r="AG628" i="1"/>
  <c r="AH628" i="1" s="1"/>
  <c r="AF628" i="1"/>
  <c r="U455" i="1"/>
  <c r="AB455" i="1"/>
  <c r="AF359" i="1"/>
  <c r="AG359" i="1" s="1"/>
  <c r="AH359" i="1" s="1"/>
  <c r="AG280" i="1"/>
  <c r="AH280" i="1" s="1"/>
  <c r="AG379" i="1"/>
  <c r="AH379" i="1" s="1"/>
  <c r="AF284" i="1"/>
  <c r="AG284" i="1" s="1"/>
  <c r="AH284" i="1" s="1"/>
  <c r="AF436" i="1"/>
  <c r="AG436" i="1" s="1"/>
  <c r="AH436" i="1" s="1"/>
  <c r="AF266" i="1"/>
  <c r="AG266" i="1"/>
  <c r="AH266" i="1" s="1"/>
  <c r="AB287" i="1"/>
  <c r="AC287" i="1"/>
  <c r="AD287" i="1" s="1"/>
  <c r="U287" i="1"/>
  <c r="AB533" i="1"/>
  <c r="AC533" i="1"/>
  <c r="AD533" i="1" s="1"/>
  <c r="AF934" i="1"/>
  <c r="AG934" i="1" s="1"/>
  <c r="AH934" i="1" s="1"/>
  <c r="AG931" i="1"/>
  <c r="AH931" i="1" s="1"/>
  <c r="AF911" i="1"/>
  <c r="AG911" i="1"/>
  <c r="AH911" i="1" s="1"/>
  <c r="AF625" i="1"/>
  <c r="AG625" i="1" s="1"/>
  <c r="AH625" i="1" s="1"/>
  <c r="AG872" i="1"/>
  <c r="AH872" i="1" s="1"/>
  <c r="AF866" i="1"/>
  <c r="AG866" i="1" s="1"/>
  <c r="AH866" i="1" s="1"/>
  <c r="AF656" i="1"/>
  <c r="AG656" i="1"/>
  <c r="AH656" i="1" s="1"/>
  <c r="AF719" i="1"/>
  <c r="AG719" i="1" s="1"/>
  <c r="AH719" i="1" s="1"/>
  <c r="AC85" i="1"/>
  <c r="AD85" i="1" s="1"/>
  <c r="AC17" i="1"/>
  <c r="AD17" i="1" s="1"/>
  <c r="AC35" i="1"/>
  <c r="AD35" i="1" s="1"/>
  <c r="AC53" i="1"/>
  <c r="AD53" i="1" s="1"/>
  <c r="AC89" i="1"/>
  <c r="AD89" i="1" s="1"/>
  <c r="AC111" i="1"/>
  <c r="AD111" i="1" s="1"/>
  <c r="AC137" i="1"/>
  <c r="AD137" i="1" s="1"/>
  <c r="AC126" i="1"/>
  <c r="AD126" i="1" s="1"/>
  <c r="AG320" i="1"/>
  <c r="AH320" i="1" s="1"/>
  <c r="AC318" i="1"/>
  <c r="AD318" i="1" s="1"/>
  <c r="AF422" i="1"/>
  <c r="AG422" i="1" s="1"/>
  <c r="AH422" i="1" s="1"/>
  <c r="AF445" i="1"/>
  <c r="AG445" i="1" s="1"/>
  <c r="AH445" i="1" s="1"/>
  <c r="AB364" i="1"/>
  <c r="AC364" i="1"/>
  <c r="AD364" i="1" s="1"/>
  <c r="AG275" i="1"/>
  <c r="AH275" i="1" s="1"/>
  <c r="AG583" i="1"/>
  <c r="AH583" i="1" s="1"/>
  <c r="AG569" i="1"/>
  <c r="AH569" i="1" s="1"/>
  <c r="AC293" i="1"/>
  <c r="AD293" i="1" s="1"/>
  <c r="AF278" i="1"/>
  <c r="AG278" i="1" s="1"/>
  <c r="AH278" i="1" s="1"/>
  <c r="AG310" i="1"/>
  <c r="AH310" i="1" s="1"/>
  <c r="AG302" i="1"/>
  <c r="AH302" i="1" s="1"/>
  <c r="AG239" i="1"/>
  <c r="AH239" i="1" s="1"/>
  <c r="U572" i="1"/>
  <c r="AF570" i="1"/>
  <c r="AG570" i="1"/>
  <c r="AH570" i="1" s="1"/>
  <c r="AF449" i="1"/>
  <c r="AG449" i="1"/>
  <c r="AH449" i="1" s="1"/>
  <c r="AF584" i="1"/>
  <c r="AG584" i="1" s="1"/>
  <c r="AH584" i="1" s="1"/>
  <c r="AG546" i="1"/>
  <c r="AH546" i="1" s="1"/>
  <c r="U432" i="1"/>
  <c r="AB432" i="1"/>
  <c r="AC432" i="1"/>
  <c r="AD432" i="1" s="1"/>
  <c r="U476" i="1"/>
  <c r="AB476" i="1"/>
  <c r="U526" i="1"/>
  <c r="AB526" i="1"/>
  <c r="AC526" i="1"/>
  <c r="AD526" i="1" s="1"/>
  <c r="AC508" i="1"/>
  <c r="AD508" i="1" s="1"/>
  <c r="U508" i="1"/>
  <c r="AF529" i="1"/>
  <c r="AG529" i="1"/>
  <c r="AH529" i="1" s="1"/>
  <c r="U389" i="1"/>
  <c r="AG589" i="1"/>
  <c r="AH589" i="1" s="1"/>
  <c r="AG798" i="1"/>
  <c r="AH798" i="1" s="1"/>
  <c r="AC821" i="1"/>
  <c r="AD821" i="1" s="1"/>
  <c r="AF789" i="1"/>
  <c r="AG789" i="1"/>
  <c r="AH789" i="1" s="1"/>
  <c r="AG835" i="1"/>
  <c r="AH835" i="1" s="1"/>
  <c r="AF812" i="1"/>
  <c r="AG812" i="1" s="1"/>
  <c r="AH812" i="1" s="1"/>
  <c r="AF808" i="1"/>
  <c r="AG808" i="1" s="1"/>
  <c r="AH808" i="1" s="1"/>
  <c r="AG645" i="1"/>
  <c r="AH645" i="1" s="1"/>
  <c r="AB888" i="1"/>
  <c r="U888" i="1"/>
  <c r="AC888" i="1"/>
  <c r="AD888" i="1" s="1"/>
  <c r="AB893" i="1"/>
  <c r="AC893" i="1"/>
  <c r="AD893" i="1" s="1"/>
  <c r="U916" i="1"/>
  <c r="AC916" i="1"/>
  <c r="AD916" i="1" s="1"/>
  <c r="AG948" i="1"/>
  <c r="AH948" i="1" s="1"/>
  <c r="AF948" i="1"/>
  <c r="AG406" i="1"/>
  <c r="AH406" i="1" s="1"/>
  <c r="AG295" i="1"/>
  <c r="AH295" i="1" s="1"/>
  <c r="AB74" i="1"/>
  <c r="AC74" i="1" s="1"/>
  <c r="AD74" i="1" s="1"/>
  <c r="U89" i="1"/>
  <c r="AG132" i="1"/>
  <c r="AH132" i="1" s="1"/>
  <c r="AC156" i="1"/>
  <c r="AD156" i="1" s="1"/>
  <c r="AC110" i="1"/>
  <c r="AD110" i="1" s="1"/>
  <c r="U167" i="1"/>
  <c r="AC167" i="1"/>
  <c r="AD167" i="1" s="1"/>
  <c r="AG360" i="1"/>
  <c r="AH360" i="1" s="1"/>
  <c r="AG213" i="1"/>
  <c r="AH213" i="1" s="1"/>
  <c r="U251" i="1"/>
  <c r="AB251" i="1"/>
  <c r="AF491" i="1"/>
  <c r="AG491" i="1"/>
  <c r="AH491" i="1" s="1"/>
  <c r="AC471" i="1"/>
  <c r="AD471" i="1" s="1"/>
  <c r="AB471" i="1"/>
  <c r="AF441" i="1"/>
  <c r="AG441" i="1"/>
  <c r="AH441" i="1" s="1"/>
  <c r="U317" i="1"/>
  <c r="AC505" i="1"/>
  <c r="AD505" i="1" s="1"/>
  <c r="U505" i="1"/>
  <c r="AB318" i="1"/>
  <c r="AB369" i="1"/>
  <c r="U369" i="1"/>
  <c r="AC369" i="1"/>
  <c r="AD369" i="1" s="1"/>
  <c r="U248" i="1"/>
  <c r="AG409" i="1"/>
  <c r="AH409" i="1" s="1"/>
  <c r="AF409" i="1"/>
  <c r="AG560" i="1"/>
  <c r="AH560" i="1" s="1"/>
  <c r="AF229" i="1"/>
  <c r="AG229" i="1" s="1"/>
  <c r="AH229" i="1" s="1"/>
  <c r="AF478" i="1"/>
  <c r="AG478" i="1"/>
  <c r="AH478" i="1" s="1"/>
  <c r="AF356" i="1"/>
  <c r="AG356" i="1"/>
  <c r="AH356" i="1" s="1"/>
  <c r="AB388" i="1"/>
  <c r="AC388" i="1"/>
  <c r="AD388" i="1" s="1"/>
  <c r="U388" i="1"/>
  <c r="AB193" i="1"/>
  <c r="U490" i="1"/>
  <c r="AC490" i="1"/>
  <c r="AD490" i="1" s="1"/>
  <c r="AG566" i="1"/>
  <c r="AH566" i="1" s="1"/>
  <c r="AB431" i="1"/>
  <c r="AC254" i="1"/>
  <c r="AD254" i="1" s="1"/>
  <c r="AB254" i="1"/>
  <c r="U254" i="1"/>
  <c r="U285" i="1"/>
  <c r="AC285" i="1"/>
  <c r="AD285" i="1" s="1"/>
  <c r="AB285" i="1"/>
  <c r="AG389" i="1"/>
  <c r="AH389" i="1" s="1"/>
  <c r="AG806" i="1"/>
  <c r="AH806" i="1" s="1"/>
  <c r="AF806" i="1"/>
  <c r="AF849" i="1"/>
  <c r="AG849" i="1"/>
  <c r="AH849" i="1" s="1"/>
  <c r="AC633" i="1"/>
  <c r="AD633" i="1" s="1"/>
  <c r="U633" i="1"/>
  <c r="AB633" i="1"/>
  <c r="AG693" i="1"/>
  <c r="AH693" i="1" s="1"/>
  <c r="AG713" i="1"/>
  <c r="AH713" i="1" s="1"/>
  <c r="AF713" i="1"/>
  <c r="AF725" i="1"/>
  <c r="AG725" i="1" s="1"/>
  <c r="AH725" i="1" s="1"/>
  <c r="AG704" i="1"/>
  <c r="AH704" i="1" s="1"/>
  <c r="AB895" i="1"/>
  <c r="AC895" i="1"/>
  <c r="AD895" i="1" s="1"/>
  <c r="U895" i="1"/>
  <c r="AC907" i="1"/>
  <c r="AD907" i="1" s="1"/>
  <c r="U907" i="1"/>
  <c r="AB907" i="1"/>
  <c r="AG995" i="1"/>
  <c r="AH995" i="1" s="1"/>
  <c r="T915" i="1"/>
  <c r="V915" i="1"/>
  <c r="AG212" i="1"/>
  <c r="AH212" i="1" s="1"/>
  <c r="AC465" i="1"/>
  <c r="AD465" i="1" s="1"/>
  <c r="AB465" i="1"/>
  <c r="AF277" i="1"/>
  <c r="AG277" i="1" s="1"/>
  <c r="AH277" i="1" s="1"/>
  <c r="AG403" i="1"/>
  <c r="AH403" i="1" s="1"/>
  <c r="AF403" i="1"/>
  <c r="AF338" i="1"/>
  <c r="AG338" i="1" s="1"/>
  <c r="AH338" i="1" s="1"/>
  <c r="AF270" i="1"/>
  <c r="AG270" i="1"/>
  <c r="AH270" i="1" s="1"/>
  <c r="AB237" i="1"/>
  <c r="U237" i="1"/>
  <c r="AG914" i="1"/>
  <c r="AH914" i="1" s="1"/>
  <c r="AF463" i="1"/>
  <c r="AG463" i="1"/>
  <c r="AH463" i="1" s="1"/>
  <c r="U500" i="1"/>
  <c r="AC500" i="1"/>
  <c r="AD500" i="1" s="1"/>
  <c r="AF255" i="1"/>
  <c r="AG255" i="1" s="1"/>
  <c r="AH255" i="1" s="1"/>
  <c r="AC459" i="1"/>
  <c r="AD459" i="1" s="1"/>
  <c r="AB459" i="1"/>
  <c r="U459" i="1"/>
  <c r="AB372" i="1"/>
  <c r="AF380" i="1"/>
  <c r="AG380" i="1" s="1"/>
  <c r="AH380" i="1" s="1"/>
  <c r="AG358" i="1"/>
  <c r="AH358" i="1" s="1"/>
  <c r="AG305" i="1"/>
  <c r="AH305" i="1" s="1"/>
  <c r="AG225" i="1"/>
  <c r="AH225" i="1" s="1"/>
  <c r="AG376" i="1"/>
  <c r="AH376" i="1" s="1"/>
  <c r="AG555" i="1"/>
  <c r="AH555" i="1" s="1"/>
  <c r="AG481" i="1"/>
  <c r="AH481" i="1" s="1"/>
  <c r="AF440" i="1"/>
  <c r="AG440" i="1"/>
  <c r="AH440" i="1" s="1"/>
  <c r="AG274" i="1"/>
  <c r="AH274" i="1" s="1"/>
  <c r="U269" i="1"/>
  <c r="AC269" i="1"/>
  <c r="AD269" i="1" s="1"/>
  <c r="AB269" i="1"/>
  <c r="AC252" i="1"/>
  <c r="AD252" i="1" s="1"/>
  <c r="U252" i="1"/>
  <c r="U198" i="1"/>
  <c r="AC198" i="1"/>
  <c r="AD198" i="1" s="1"/>
  <c r="AG860" i="1"/>
  <c r="AH860" i="1" s="1"/>
  <c r="AF813" i="1"/>
  <c r="AG813" i="1" s="1"/>
  <c r="AH813" i="1" s="1"/>
  <c r="AF955" i="1"/>
  <c r="AG955" i="1" s="1"/>
  <c r="AH955" i="1" s="1"/>
  <c r="AF926" i="1"/>
  <c r="AG926" i="1" s="1"/>
  <c r="AH926" i="1" s="1"/>
  <c r="AF828" i="1"/>
  <c r="AG828" i="1" s="1"/>
  <c r="AH828" i="1" s="1"/>
  <c r="AB601" i="1"/>
  <c r="AC601" i="1"/>
  <c r="AD601" i="1" s="1"/>
  <c r="U601" i="1"/>
  <c r="AF705" i="1"/>
  <c r="AG705" i="1"/>
  <c r="AH705" i="1" s="1"/>
  <c r="AF707" i="1"/>
  <c r="AG707" i="1"/>
  <c r="AH707" i="1" s="1"/>
  <c r="AF680" i="1"/>
  <c r="AG680" i="1" s="1"/>
  <c r="AH680" i="1" s="1"/>
  <c r="U646" i="1"/>
  <c r="AC646" i="1"/>
  <c r="AD646" i="1" s="1"/>
  <c r="AB646" i="1"/>
  <c r="V990" i="1"/>
  <c r="T990" i="1"/>
  <c r="AB990" i="1" s="1"/>
  <c r="AB306" i="1"/>
  <c r="AC357" i="1"/>
  <c r="AD357" i="1" s="1"/>
  <c r="U357" i="1"/>
  <c r="AB224" i="1"/>
  <c r="U224" i="1"/>
  <c r="AG224" i="1" s="1"/>
  <c r="AH224" i="1" s="1"/>
  <c r="AF593" i="1"/>
  <c r="AG593" i="1"/>
  <c r="AH593" i="1" s="1"/>
  <c r="AF882" i="1"/>
  <c r="AG882" i="1"/>
  <c r="AH882" i="1" s="1"/>
  <c r="AG912" i="1"/>
  <c r="AH912" i="1" s="1"/>
  <c r="AF912" i="1"/>
  <c r="AG673" i="1"/>
  <c r="AH673" i="1" s="1"/>
  <c r="AF673" i="1"/>
  <c r="AF690" i="1"/>
  <c r="AG690" i="1"/>
  <c r="AH690" i="1" s="1"/>
  <c r="AF722" i="1"/>
  <c r="AG722" i="1" s="1"/>
  <c r="AH722" i="1" s="1"/>
  <c r="AG703" i="1"/>
  <c r="AH703" i="1" s="1"/>
  <c r="AF703" i="1"/>
  <c r="AB921" i="1"/>
  <c r="U921" i="1"/>
  <c r="AC921" i="1"/>
  <c r="AD921" i="1" s="1"/>
  <c r="AB953" i="1"/>
  <c r="AC953" i="1"/>
  <c r="AD953" i="1" s="1"/>
  <c r="U953" i="1"/>
  <c r="U871" i="1"/>
  <c r="AB871" i="1"/>
  <c r="AC871" i="1"/>
  <c r="AD871" i="1" s="1"/>
  <c r="AC879" i="1"/>
  <c r="AD879" i="1" s="1"/>
  <c r="U879" i="1"/>
  <c r="AB879" i="1"/>
  <c r="U822" i="1"/>
  <c r="AC822" i="1"/>
  <c r="AD822" i="1" s="1"/>
  <c r="AG765" i="1"/>
  <c r="AH765" i="1" s="1"/>
  <c r="U971" i="1"/>
  <c r="AC971" i="1"/>
  <c r="AD971" i="1" s="1"/>
  <c r="AB971" i="1"/>
  <c r="R915" i="1"/>
  <c r="S915" i="1" s="1"/>
  <c r="T910" i="1"/>
  <c r="AB910" i="1"/>
  <c r="T913" i="1"/>
  <c r="R872" i="1"/>
  <c r="S872" i="1" s="1"/>
  <c r="T869" i="1"/>
  <c r="V869" i="1"/>
  <c r="V861" i="1"/>
  <c r="T861" i="1"/>
  <c r="AG793" i="1"/>
  <c r="AH793" i="1" s="1"/>
  <c r="AB434" i="1"/>
  <c r="AF243" i="1"/>
  <c r="AG243" i="1" s="1"/>
  <c r="AH243" i="1" s="1"/>
  <c r="AC333" i="1"/>
  <c r="AD333" i="1" s="1"/>
  <c r="AB333" i="1"/>
  <c r="AC228" i="1"/>
  <c r="AD228" i="1" s="1"/>
  <c r="AB228" i="1"/>
  <c r="AG571" i="1"/>
  <c r="AH571" i="1" s="1"/>
  <c r="AB530" i="1"/>
  <c r="AC530" i="1"/>
  <c r="AD530" i="1" s="1"/>
  <c r="AG853" i="1"/>
  <c r="AH853" i="1" s="1"/>
  <c r="AG952" i="1"/>
  <c r="AH952" i="1" s="1"/>
  <c r="AF880" i="1"/>
  <c r="AG880" i="1"/>
  <c r="AH880" i="1" s="1"/>
  <c r="AG944" i="1"/>
  <c r="AH944" i="1" s="1"/>
  <c r="AG898" i="1"/>
  <c r="AH898" i="1" s="1"/>
  <c r="AG827" i="1"/>
  <c r="AH827" i="1" s="1"/>
  <c r="AF827" i="1"/>
  <c r="AF810" i="1"/>
  <c r="AG810" i="1"/>
  <c r="AH810" i="1" s="1"/>
  <c r="AF938" i="1"/>
  <c r="AG938" i="1"/>
  <c r="AH938" i="1" s="1"/>
  <c r="AG612" i="1"/>
  <c r="AH612" i="1" s="1"/>
  <c r="AF650" i="1"/>
  <c r="AG650" i="1"/>
  <c r="AH650" i="1" s="1"/>
  <c r="AB937" i="1"/>
  <c r="AC937" i="1"/>
  <c r="AD937" i="1" s="1"/>
  <c r="AB788" i="1"/>
  <c r="AC788" i="1"/>
  <c r="AD788" i="1" s="1"/>
  <c r="U788" i="1"/>
  <c r="AB889" i="1"/>
  <c r="AC889" i="1"/>
  <c r="AD889" i="1" s="1"/>
  <c r="U811" i="1"/>
  <c r="AC811" i="1"/>
  <c r="AD811" i="1" s="1"/>
  <c r="AB811" i="1"/>
  <c r="T984" i="1"/>
  <c r="AB961" i="1"/>
  <c r="AC961" i="1"/>
  <c r="AD961" i="1" s="1"/>
  <c r="R896" i="1"/>
  <c r="S896" i="1" s="1"/>
  <c r="T824" i="1"/>
  <c r="AB824" i="1"/>
  <c r="AB803" i="1"/>
  <c r="T803" i="1"/>
  <c r="AB801" i="1"/>
  <c r="T801" i="1"/>
  <c r="AB327" i="1"/>
  <c r="AB279" i="1"/>
  <c r="AC215" i="1"/>
  <c r="AD215" i="1" s="1"/>
  <c r="U215" i="1"/>
  <c r="AG862" i="1"/>
  <c r="AH862" i="1" s="1"/>
  <c r="AF862" i="1"/>
  <c r="AF816" i="1"/>
  <c r="AF787" i="1"/>
  <c r="AG787" i="1" s="1"/>
  <c r="AH787" i="1" s="1"/>
  <c r="AF686" i="1"/>
  <c r="AG686" i="1"/>
  <c r="AH686" i="1" s="1"/>
  <c r="AG597" i="1"/>
  <c r="AH597" i="1" s="1"/>
  <c r="AF675" i="1"/>
  <c r="AG675" i="1" s="1"/>
  <c r="AH675" i="1" s="1"/>
  <c r="AF715" i="1"/>
  <c r="AG715" i="1"/>
  <c r="AH715" i="1" s="1"/>
  <c r="AC897" i="1"/>
  <c r="AD897" i="1" s="1"/>
  <c r="AB897" i="1"/>
  <c r="AB931" i="1"/>
  <c r="U931" i="1"/>
  <c r="AF720" i="1"/>
  <c r="AG720" i="1" s="1"/>
  <c r="AH720" i="1" s="1"/>
  <c r="AG748" i="1"/>
  <c r="AH748" i="1" s="1"/>
  <c r="AB816" i="1"/>
  <c r="U816" i="1"/>
  <c r="AG816" i="1" s="1"/>
  <c r="AH816" i="1" s="1"/>
  <c r="AF975" i="1"/>
  <c r="AG975" i="1"/>
  <c r="AH975" i="1" s="1"/>
  <c r="AF596" i="1"/>
  <c r="AG596" i="1" s="1"/>
  <c r="AH596" i="1" s="1"/>
  <c r="AF785" i="1"/>
  <c r="AG785" i="1" s="1"/>
  <c r="AH785" i="1" s="1"/>
  <c r="AF977" i="1"/>
  <c r="AG977" i="1" s="1"/>
  <c r="AH977" i="1" s="1"/>
  <c r="AB984" i="1"/>
  <c r="AB939" i="1"/>
  <c r="AG442" i="1"/>
  <c r="AH442" i="1" s="1"/>
  <c r="AB296" i="1"/>
  <c r="AB207" i="1"/>
  <c r="U207" i="1"/>
  <c r="AG207" i="1" s="1"/>
  <c r="AH207" i="1" s="1"/>
  <c r="U439" i="1"/>
  <c r="AB439" i="1"/>
  <c r="AC439" i="1"/>
  <c r="AD439" i="1" s="1"/>
  <c r="AG899" i="1"/>
  <c r="AH899" i="1" s="1"/>
  <c r="AG817" i="1"/>
  <c r="AH817" i="1" s="1"/>
  <c r="AF817" i="1"/>
  <c r="U591" i="1"/>
  <c r="AB591" i="1"/>
  <c r="U657" i="1"/>
  <c r="AC657" i="1"/>
  <c r="AD657" i="1" s="1"/>
  <c r="AB657" i="1"/>
  <c r="AF701" i="1"/>
  <c r="AG701" i="1" s="1"/>
  <c r="AH701" i="1" s="1"/>
  <c r="AF643" i="1"/>
  <c r="AG643" i="1" s="1"/>
  <c r="AH643" i="1" s="1"/>
  <c r="U770" i="1"/>
  <c r="AC770" i="1"/>
  <c r="AD770" i="1" s="1"/>
  <c r="V986" i="1"/>
  <c r="T986" i="1"/>
  <c r="U981" i="1"/>
  <c r="AB981" i="1"/>
  <c r="AC981" i="1"/>
  <c r="AD981" i="1" s="1"/>
  <c r="T964" i="1"/>
  <c r="AB964" i="1" s="1"/>
  <c r="V943" i="1"/>
  <c r="T943" i="1"/>
  <c r="T900" i="1"/>
  <c r="AB900" i="1"/>
  <c r="AB848" i="1"/>
  <c r="T848" i="1"/>
  <c r="AC209" i="1"/>
  <c r="AD209" i="1" s="1"/>
  <c r="AB209" i="1"/>
  <c r="AG630" i="1"/>
  <c r="AH630" i="1" s="1"/>
  <c r="AF709" i="1"/>
  <c r="AG709" i="1" s="1"/>
  <c r="AH709" i="1" s="1"/>
  <c r="U769" i="1"/>
  <c r="AG769" i="1" s="1"/>
  <c r="AH769" i="1" s="1"/>
  <c r="V769" i="1"/>
  <c r="AF723" i="1"/>
  <c r="AG723" i="1"/>
  <c r="AH723" i="1" s="1"/>
  <c r="AB828" i="1"/>
  <c r="AB855" i="1"/>
  <c r="U855" i="1"/>
  <c r="AF631" i="1"/>
  <c r="AG631" i="1" s="1"/>
  <c r="AH631" i="1" s="1"/>
  <c r="AC751" i="1"/>
  <c r="AD751" i="1" s="1"/>
  <c r="AB751" i="1"/>
  <c r="AF988" i="1"/>
  <c r="AG988" i="1" s="1"/>
  <c r="AH988" i="1" s="1"/>
  <c r="AB644" i="1"/>
  <c r="AC644" i="1"/>
  <c r="AD644" i="1" s="1"/>
  <c r="U644" i="1"/>
  <c r="V939" i="1"/>
  <c r="T939" i="1"/>
  <c r="T886" i="1"/>
  <c r="AB886" i="1"/>
  <c r="T839" i="1"/>
  <c r="V839" i="1"/>
  <c r="AB822" i="1"/>
  <c r="V683" i="1"/>
  <c r="T683" i="1"/>
  <c r="AB831" i="1"/>
  <c r="AC831" i="1"/>
  <c r="AD831" i="1" s="1"/>
  <c r="AF769" i="1"/>
  <c r="V699" i="1"/>
  <c r="T699" i="1"/>
  <c r="AB699" i="1"/>
  <c r="U609" i="1"/>
  <c r="AC609" i="1"/>
  <c r="AD609" i="1" s="1"/>
  <c r="AF717" i="1"/>
  <c r="AG717" i="1" s="1"/>
  <c r="AH717" i="1" s="1"/>
  <c r="AF605" i="1"/>
  <c r="AG605" i="1"/>
  <c r="AH605" i="1" s="1"/>
  <c r="AF999" i="1"/>
  <c r="AG999" i="1" s="1"/>
  <c r="AH999" i="1" s="1"/>
  <c r="U820" i="1"/>
  <c r="AC820" i="1"/>
  <c r="AD820" i="1" s="1"/>
  <c r="AB899" i="1"/>
  <c r="U899" i="1"/>
  <c r="AB934" i="1"/>
  <c r="U836" i="1"/>
  <c r="AC836" i="1"/>
  <c r="AD836" i="1" s="1"/>
  <c r="AF734" i="1"/>
  <c r="AG734" i="1"/>
  <c r="AH734" i="1" s="1"/>
  <c r="AG744" i="1"/>
  <c r="AH744" i="1" s="1"/>
  <c r="AF600" i="1"/>
  <c r="AG600" i="1" s="1"/>
  <c r="AH600" i="1" s="1"/>
  <c r="AC694" i="1"/>
  <c r="AD694" i="1" s="1"/>
  <c r="U694" i="1"/>
  <c r="AG735" i="1"/>
  <c r="AH735" i="1" s="1"/>
  <c r="U992" i="1"/>
  <c r="AC992" i="1"/>
  <c r="AD992" i="1" s="1"/>
  <c r="T974" i="1"/>
  <c r="AB946" i="1"/>
  <c r="T918" i="1"/>
  <c r="AB918" i="1"/>
  <c r="T794" i="1"/>
  <c r="AB794" i="1" s="1"/>
  <c r="AB791" i="1"/>
  <c r="AC411" i="1"/>
  <c r="AD411" i="1" s="1"/>
  <c r="AF908" i="1"/>
  <c r="AG908" i="1" s="1"/>
  <c r="AH908" i="1" s="1"/>
  <c r="AG626" i="1"/>
  <c r="AH626" i="1" s="1"/>
  <c r="AG855" i="1"/>
  <c r="AH855" i="1" s="1"/>
  <c r="AG629" i="1"/>
  <c r="AH629" i="1" s="1"/>
  <c r="AB944" i="1"/>
  <c r="AB820" i="1"/>
  <c r="AG983" i="1"/>
  <c r="AH983" i="1" s="1"/>
  <c r="AF983" i="1"/>
  <c r="V831" i="1"/>
  <c r="AB905" i="1"/>
  <c r="U905" i="1"/>
  <c r="AG905" i="1" s="1"/>
  <c r="AH905" i="1" s="1"/>
  <c r="AB715" i="1"/>
  <c r="U715" i="1"/>
  <c r="U664" i="1"/>
  <c r="AC664" i="1"/>
  <c r="AD664" i="1" s="1"/>
  <c r="AB664" i="1"/>
  <c r="AB713" i="1"/>
  <c r="U676" i="1"/>
  <c r="AC676" i="1"/>
  <c r="AD676" i="1" s="1"/>
  <c r="AF619" i="1"/>
  <c r="AG619" i="1" s="1"/>
  <c r="AH619" i="1" s="1"/>
  <c r="AB992" i="1"/>
  <c r="R968" i="1"/>
  <c r="S968" i="1" s="1"/>
  <c r="V951" i="1"/>
  <c r="T951" i="1"/>
  <c r="R907" i="1"/>
  <c r="S907" i="1" s="1"/>
  <c r="T883" i="1"/>
  <c r="V883" i="1"/>
  <c r="R858" i="1"/>
  <c r="S858" i="1" s="1"/>
  <c r="R822" i="1"/>
  <c r="S822" i="1" s="1"/>
  <c r="T818" i="1"/>
  <c r="AB818" i="1"/>
  <c r="R814" i="1"/>
  <c r="S814" i="1" s="1"/>
  <c r="V809" i="1"/>
  <c r="R809" i="1"/>
  <c r="S809" i="1" s="1"/>
  <c r="V795" i="1"/>
  <c r="T795" i="1"/>
  <c r="U209" i="1"/>
  <c r="AF954" i="1"/>
  <c r="AG954" i="1" s="1"/>
  <c r="AH954" i="1" s="1"/>
  <c r="AF887" i="1"/>
  <c r="AG887" i="1" s="1"/>
  <c r="AH887" i="1" s="1"/>
  <c r="AG942" i="1"/>
  <c r="AH942" i="1" s="1"/>
  <c r="AG669" i="1"/>
  <c r="AH669" i="1" s="1"/>
  <c r="AF669" i="1"/>
  <c r="AF689" i="1"/>
  <c r="AG689" i="1" s="1"/>
  <c r="AH689" i="1" s="1"/>
  <c r="AG678" i="1"/>
  <c r="AH678" i="1" s="1"/>
  <c r="AB769" i="1"/>
  <c r="AF588" i="1"/>
  <c r="AG588" i="1"/>
  <c r="AH588" i="1" s="1"/>
  <c r="AB800" i="1"/>
  <c r="U800" i="1"/>
  <c r="AC800" i="1"/>
  <c r="AD800" i="1" s="1"/>
  <c r="AB935" i="1"/>
  <c r="U935" i="1"/>
  <c r="AG935" i="1" s="1"/>
  <c r="AH935" i="1" s="1"/>
  <c r="AB843" i="1"/>
  <c r="AB896" i="1"/>
  <c r="U896" i="1"/>
  <c r="AC896" i="1"/>
  <c r="AD896" i="1" s="1"/>
  <c r="AG556" i="1"/>
  <c r="AH556" i="1" s="1"/>
  <c r="U781" i="1"/>
  <c r="AC781" i="1"/>
  <c r="AD781" i="1" s="1"/>
  <c r="AC780" i="1"/>
  <c r="AD780" i="1" s="1"/>
  <c r="AB780" i="1"/>
  <c r="T978" i="1"/>
  <c r="V978" i="1"/>
  <c r="AB933" i="1"/>
  <c r="U933" i="1"/>
  <c r="AG933" i="1" s="1"/>
  <c r="AH933" i="1" s="1"/>
  <c r="AB925" i="1"/>
  <c r="V924" i="1"/>
  <c r="T924" i="1"/>
  <c r="T858" i="1"/>
  <c r="AB858" i="1" s="1"/>
  <c r="V858" i="1"/>
  <c r="AB856" i="1"/>
  <c r="AC809" i="1"/>
  <c r="AD809" i="1" s="1"/>
  <c r="AB809" i="1"/>
  <c r="AF835" i="1"/>
  <c r="U589" i="1"/>
  <c r="U754" i="1"/>
  <c r="AF754" i="1"/>
  <c r="AG754" i="1" s="1"/>
  <c r="AH754" i="1" s="1"/>
  <c r="AB952" i="1"/>
  <c r="AB834" i="1"/>
  <c r="U616" i="1"/>
  <c r="AB616" i="1"/>
  <c r="AC616" i="1"/>
  <c r="AD616" i="1" s="1"/>
  <c r="T994" i="1"/>
  <c r="V994" i="1"/>
  <c r="V976" i="1"/>
  <c r="T976" i="1"/>
  <c r="V972" i="1"/>
  <c r="T972" i="1"/>
  <c r="V865" i="1"/>
  <c r="T865" i="1"/>
  <c r="T842" i="1"/>
  <c r="AB842" i="1"/>
  <c r="R801" i="1"/>
  <c r="S801" i="1" s="1"/>
  <c r="AB589" i="1"/>
  <c r="AB863" i="1"/>
  <c r="T920" i="1"/>
  <c r="V920" i="1"/>
  <c r="T814" i="1"/>
  <c r="AB795" i="1"/>
  <c r="R777" i="1"/>
  <c r="S777" i="1" s="1"/>
  <c r="V754" i="1"/>
  <c r="AB763" i="1"/>
  <c r="AB873" i="1"/>
  <c r="AG603" i="1"/>
  <c r="AH603" i="1" s="1"/>
  <c r="AG615" i="1"/>
  <c r="AH615" i="1" s="1"/>
  <c r="AB721" i="1"/>
  <c r="AB701" i="1"/>
  <c r="V980" i="1"/>
  <c r="T980" i="1"/>
  <c r="AB948" i="1"/>
  <c r="T917" i="1"/>
  <c r="V917" i="1"/>
  <c r="T850" i="1"/>
  <c r="T826" i="1"/>
  <c r="AB826" i="1" s="1"/>
  <c r="V826" i="1"/>
  <c r="V799" i="1"/>
  <c r="T799" i="1"/>
  <c r="AG758" i="1"/>
  <c r="AH758" i="1" s="1"/>
  <c r="U749" i="1"/>
  <c r="AG749" i="1" s="1"/>
  <c r="AH749" i="1" s="1"/>
  <c r="AB859" i="1"/>
  <c r="T989" i="1"/>
  <c r="V989" i="1"/>
  <c r="T982" i="1"/>
  <c r="V982" i="1"/>
  <c r="U963" i="1"/>
  <c r="AB963" i="1"/>
  <c r="T996" i="1"/>
  <c r="T968" i="1"/>
  <c r="T967" i="1"/>
  <c r="R939" i="1"/>
  <c r="S939" i="1" s="1"/>
  <c r="R925" i="1"/>
  <c r="S925" i="1" s="1"/>
  <c r="R861" i="1"/>
  <c r="S861" i="1" s="1"/>
  <c r="R745" i="1"/>
  <c r="S745" i="1" s="1"/>
  <c r="U628" i="1"/>
  <c r="V995" i="1"/>
  <c r="V993" i="1"/>
  <c r="V977" i="1"/>
  <c r="R937" i="1"/>
  <c r="S937" i="1" s="1"/>
  <c r="T890" i="1"/>
  <c r="R817" i="1"/>
  <c r="S817" i="1" s="1"/>
  <c r="R798" i="1"/>
  <c r="S798" i="1" s="1"/>
  <c r="R734" i="1"/>
  <c r="S734" i="1" s="1"/>
  <c r="V662" i="1"/>
  <c r="T662" i="1"/>
  <c r="R659" i="1"/>
  <c r="S659" i="1" s="1"/>
  <c r="T634" i="1"/>
  <c r="R634" i="1"/>
  <c r="S634" i="1" s="1"/>
  <c r="AB830" i="1"/>
  <c r="AF783" i="1"/>
  <c r="AG783" i="1" s="1"/>
  <c r="AH783" i="1" s="1"/>
  <c r="T659" i="1"/>
  <c r="V659" i="1"/>
  <c r="AB862" i="1"/>
  <c r="AB553" i="1"/>
  <c r="AC553" i="1"/>
  <c r="AD553" i="1" s="1"/>
  <c r="AC647" i="1"/>
  <c r="AD647" i="1" s="1"/>
  <c r="AB647" i="1"/>
  <c r="V998" i="1"/>
  <c r="T998" i="1"/>
  <c r="R843" i="1"/>
  <c r="S843" i="1" s="1"/>
  <c r="R821" i="1"/>
  <c r="S821" i="1" s="1"/>
  <c r="R813" i="1"/>
  <c r="S813" i="1" s="1"/>
  <c r="V651" i="1"/>
  <c r="T651" i="1"/>
  <c r="R797" i="1"/>
  <c r="S797" i="1" s="1"/>
  <c r="T598" i="1"/>
  <c r="T716" i="1"/>
  <c r="R711" i="1"/>
  <c r="S711" i="1" s="1"/>
  <c r="AC548" i="1"/>
  <c r="AD548" i="1" s="1"/>
  <c r="AB548" i="1"/>
  <c r="V716" i="1"/>
  <c r="T585" i="1"/>
  <c r="R724" i="1"/>
  <c r="S724" i="1" s="1"/>
  <c r="R673" i="1"/>
  <c r="S673" i="1" s="1"/>
  <c r="T660" i="1"/>
  <c r="V660" i="1"/>
  <c r="R733" i="1"/>
  <c r="S733" i="1" s="1"/>
  <c r="R706" i="1"/>
  <c r="S706" i="1" s="1"/>
  <c r="R697" i="1"/>
  <c r="S697" i="1" s="1"/>
  <c r="V677" i="1"/>
  <c r="T466" i="1"/>
  <c r="T621" i="1"/>
  <c r="V621" i="1"/>
  <c r="T685" i="1"/>
  <c r="R672" i="1"/>
  <c r="S672" i="1" s="1"/>
  <c r="AB513" i="1"/>
  <c r="R562" i="1"/>
  <c r="S562" i="1" s="1"/>
  <c r="R655" i="1"/>
  <c r="S655" i="1" s="1"/>
  <c r="R561" i="1"/>
  <c r="S561" i="1" s="1"/>
  <c r="T622" i="1"/>
  <c r="T562" i="1"/>
  <c r="V562" i="1"/>
  <c r="T387" i="1"/>
  <c r="V387" i="1"/>
  <c r="T446" i="1"/>
  <c r="T393" i="1"/>
  <c r="V393" i="1"/>
  <c r="T375" i="1"/>
  <c r="AB328" i="1"/>
  <c r="R408" i="1"/>
  <c r="S408" i="1" s="1"/>
  <c r="R383" i="1"/>
  <c r="S383" i="1" s="1"/>
  <c r="T499" i="1"/>
  <c r="R434" i="1"/>
  <c r="S434" i="1" s="1"/>
  <c r="V422" i="1"/>
  <c r="R399" i="1"/>
  <c r="S399" i="1" s="1"/>
  <c r="R355" i="1"/>
  <c r="S355" i="1" s="1"/>
  <c r="AB386" i="1"/>
  <c r="R321" i="1"/>
  <c r="S321" i="1" s="1"/>
  <c r="V190" i="1"/>
  <c r="T190" i="1"/>
  <c r="T250" i="1"/>
  <c r="AB234" i="1"/>
  <c r="AB233" i="1"/>
  <c r="R184" i="1"/>
  <c r="S184" i="1" s="1"/>
  <c r="AB335" i="1"/>
  <c r="AB111" i="1"/>
  <c r="AB188" i="1"/>
  <c r="AB120" i="1"/>
  <c r="AB121" i="1"/>
  <c r="V189" i="1"/>
  <c r="R194" i="1"/>
  <c r="S194" i="1" s="1"/>
  <c r="T119" i="1"/>
  <c r="AF74" i="1" l="1"/>
  <c r="AG74" i="1"/>
  <c r="AH74" i="1" s="1"/>
  <c r="AF22" i="1"/>
  <c r="AG22" i="1"/>
  <c r="AH22" i="1" s="1"/>
  <c r="AF40" i="1"/>
  <c r="AG40" i="1"/>
  <c r="AH40" i="1" s="1"/>
  <c r="AG14" i="1"/>
  <c r="AH14" i="1" s="1"/>
  <c r="AF14" i="1"/>
  <c r="AF41" i="1"/>
  <c r="AG41" i="1" s="1"/>
  <c r="AH41" i="1" s="1"/>
  <c r="AF44" i="1"/>
  <c r="AG44" i="1"/>
  <c r="AH44" i="1" s="1"/>
  <c r="AF39" i="1"/>
  <c r="AG39" i="1"/>
  <c r="AH39" i="1" s="1"/>
  <c r="AG25" i="1"/>
  <c r="AH25" i="1" s="1"/>
  <c r="AF25" i="1"/>
  <c r="AF33" i="1"/>
  <c r="AG33" i="1"/>
  <c r="AH33" i="1" s="1"/>
  <c r="AF81" i="1"/>
  <c r="AG81" i="1" s="1"/>
  <c r="AH81" i="1" s="1"/>
  <c r="AF65" i="1"/>
  <c r="AG65" i="1"/>
  <c r="AH65" i="1" s="1"/>
  <c r="AF31" i="1"/>
  <c r="AG31" i="1" s="1"/>
  <c r="AH31" i="1" s="1"/>
  <c r="AF82" i="1"/>
  <c r="AG82" i="1" s="1"/>
  <c r="AH82" i="1" s="1"/>
  <c r="AF907" i="1"/>
  <c r="AG907" i="1"/>
  <c r="AH907" i="1" s="1"/>
  <c r="U190" i="1"/>
  <c r="AB190" i="1"/>
  <c r="AC190" i="1"/>
  <c r="AD190" i="1" s="1"/>
  <c r="AG215" i="1"/>
  <c r="AH215" i="1" s="1"/>
  <c r="AF215" i="1"/>
  <c r="AF953" i="1"/>
  <c r="AG953" i="1"/>
  <c r="AH953" i="1" s="1"/>
  <c r="AF500" i="1"/>
  <c r="AG500" i="1" s="1"/>
  <c r="AH500" i="1" s="1"/>
  <c r="U387" i="1"/>
  <c r="AB387" i="1"/>
  <c r="AC387" i="1"/>
  <c r="AD387" i="1" s="1"/>
  <c r="U968" i="1"/>
  <c r="AC968" i="1"/>
  <c r="AD968" i="1" s="1"/>
  <c r="AB968" i="1"/>
  <c r="AC842" i="1"/>
  <c r="AD842" i="1" s="1"/>
  <c r="U842" i="1"/>
  <c r="U951" i="1"/>
  <c r="AB951" i="1"/>
  <c r="AC951" i="1"/>
  <c r="AD951" i="1" s="1"/>
  <c r="AF89" i="1"/>
  <c r="AG89" i="1"/>
  <c r="AH89" i="1" s="1"/>
  <c r="AF573" i="1"/>
  <c r="AG573" i="1"/>
  <c r="AH573" i="1" s="1"/>
  <c r="U994" i="1"/>
  <c r="AC994" i="1"/>
  <c r="AD994" i="1" s="1"/>
  <c r="AG921" i="1"/>
  <c r="AH921" i="1" s="1"/>
  <c r="AF921" i="1"/>
  <c r="AB994" i="1"/>
  <c r="AF53" i="1"/>
  <c r="AG53" i="1"/>
  <c r="AH53" i="1" s="1"/>
  <c r="AF291" i="1"/>
  <c r="AG291" i="1" s="1"/>
  <c r="AH291" i="1" s="1"/>
  <c r="AF64" i="1"/>
  <c r="AG64" i="1"/>
  <c r="AH64" i="1" s="1"/>
  <c r="AC393" i="1"/>
  <c r="AD393" i="1" s="1"/>
  <c r="U393" i="1"/>
  <c r="AB393" i="1"/>
  <c r="AB585" i="1"/>
  <c r="U585" i="1"/>
  <c r="AC585" i="1"/>
  <c r="AD585" i="1" s="1"/>
  <c r="U651" i="1"/>
  <c r="AC651" i="1"/>
  <c r="AD651" i="1" s="1"/>
  <c r="AB651" i="1"/>
  <c r="AF647" i="1"/>
  <c r="AG647" i="1"/>
  <c r="AH647" i="1" s="1"/>
  <c r="AB890" i="1"/>
  <c r="AC890" i="1"/>
  <c r="AD890" i="1" s="1"/>
  <c r="U890" i="1"/>
  <c r="U980" i="1"/>
  <c r="AC980" i="1"/>
  <c r="AD980" i="1" s="1"/>
  <c r="AB980" i="1"/>
  <c r="U976" i="1"/>
  <c r="AB976" i="1"/>
  <c r="AC976" i="1"/>
  <c r="AD976" i="1" s="1"/>
  <c r="AF809" i="1"/>
  <c r="AG809" i="1" s="1"/>
  <c r="AH809" i="1" s="1"/>
  <c r="AF896" i="1"/>
  <c r="AG896" i="1" s="1"/>
  <c r="AH896" i="1" s="1"/>
  <c r="AG820" i="1"/>
  <c r="AH820" i="1" s="1"/>
  <c r="AF820" i="1"/>
  <c r="AB683" i="1"/>
  <c r="U683" i="1"/>
  <c r="AC683" i="1"/>
  <c r="AD683" i="1" s="1"/>
  <c r="U939" i="1"/>
  <c r="AC939" i="1"/>
  <c r="AD939" i="1" s="1"/>
  <c r="AF751" i="1"/>
  <c r="AG751" i="1" s="1"/>
  <c r="AH751" i="1" s="1"/>
  <c r="AF811" i="1"/>
  <c r="AG811" i="1"/>
  <c r="AH811" i="1" s="1"/>
  <c r="AF530" i="1"/>
  <c r="AG530" i="1" s="1"/>
  <c r="AH530" i="1" s="1"/>
  <c r="AC913" i="1"/>
  <c r="AD913" i="1" s="1"/>
  <c r="U913" i="1"/>
  <c r="AF357" i="1"/>
  <c r="AG357" i="1" s="1"/>
  <c r="AH357" i="1" s="1"/>
  <c r="AF254" i="1"/>
  <c r="AG254" i="1"/>
  <c r="AH254" i="1" s="1"/>
  <c r="AF505" i="1"/>
  <c r="AG505" i="1"/>
  <c r="AH505" i="1" s="1"/>
  <c r="AF364" i="1"/>
  <c r="AG364" i="1" s="1"/>
  <c r="AH364" i="1" s="1"/>
  <c r="AG126" i="1"/>
  <c r="AH126" i="1" s="1"/>
  <c r="AF126" i="1"/>
  <c r="AF946" i="1"/>
  <c r="AG946" i="1"/>
  <c r="AH946" i="1" s="1"/>
  <c r="AF791" i="1"/>
  <c r="AG791" i="1" s="1"/>
  <c r="AH791" i="1" s="1"/>
  <c r="AF590" i="1"/>
  <c r="AG590" i="1" s="1"/>
  <c r="AH590" i="1" s="1"/>
  <c r="AF317" i="1"/>
  <c r="AG317" i="1" s="1"/>
  <c r="AH317" i="1" s="1"/>
  <c r="AC970" i="1"/>
  <c r="AD970" i="1" s="1"/>
  <c r="U970" i="1"/>
  <c r="AB970" i="1"/>
  <c r="AF371" i="1"/>
  <c r="AG371" i="1" s="1"/>
  <c r="AH371" i="1" s="1"/>
  <c r="AF260" i="1"/>
  <c r="AG260" i="1"/>
  <c r="AH260" i="1" s="1"/>
  <c r="AG94" i="1"/>
  <c r="AH94" i="1" s="1"/>
  <c r="AF94" i="1"/>
  <c r="AF875" i="1"/>
  <c r="AG875" i="1" s="1"/>
  <c r="AH875" i="1" s="1"/>
  <c r="AG845" i="1"/>
  <c r="AH845" i="1" s="1"/>
  <c r="AF845" i="1"/>
  <c r="AF140" i="1"/>
  <c r="AG140" i="1" s="1"/>
  <c r="AH140" i="1" s="1"/>
  <c r="AF77" i="1"/>
  <c r="AG77" i="1" s="1"/>
  <c r="AH77" i="1" s="1"/>
  <c r="AG139" i="1"/>
  <c r="AH139" i="1" s="1"/>
  <c r="AF139" i="1"/>
  <c r="AF127" i="1"/>
  <c r="AG127" i="1" s="1"/>
  <c r="AH127" i="1" s="1"/>
  <c r="AF893" i="1"/>
  <c r="AG893" i="1"/>
  <c r="AH893" i="1" s="1"/>
  <c r="AF137" i="1"/>
  <c r="AG137" i="1" s="1"/>
  <c r="AH137" i="1" s="1"/>
  <c r="AC847" i="1"/>
  <c r="AD847" i="1" s="1"/>
  <c r="AB847" i="1"/>
  <c r="U847" i="1"/>
  <c r="AF431" i="1"/>
  <c r="AG431" i="1" s="1"/>
  <c r="AH431" i="1" s="1"/>
  <c r="AF304" i="1"/>
  <c r="AG304" i="1" s="1"/>
  <c r="AH304" i="1" s="1"/>
  <c r="AF679" i="1"/>
  <c r="AG679" i="1" s="1"/>
  <c r="AH679" i="1" s="1"/>
  <c r="AF852" i="1"/>
  <c r="AG852" i="1"/>
  <c r="AH852" i="1" s="1"/>
  <c r="AF214" i="1"/>
  <c r="AG214" i="1" s="1"/>
  <c r="AH214" i="1" s="1"/>
  <c r="AF343" i="1"/>
  <c r="AG343" i="1" s="1"/>
  <c r="AH343" i="1" s="1"/>
  <c r="AF152" i="1"/>
  <c r="AG152" i="1"/>
  <c r="AH152" i="1" s="1"/>
  <c r="AF54" i="1"/>
  <c r="AG54" i="1"/>
  <c r="AH54" i="1" s="1"/>
  <c r="AF128" i="1"/>
  <c r="AG128" i="1" s="1"/>
  <c r="AH128" i="1" s="1"/>
  <c r="AG363" i="1"/>
  <c r="AH363" i="1" s="1"/>
  <c r="AF363" i="1"/>
  <c r="AF297" i="1"/>
  <c r="AG297" i="1"/>
  <c r="AH297" i="1" s="1"/>
  <c r="AF987" i="1"/>
  <c r="AG987" i="1" s="1"/>
  <c r="AH987" i="1" s="1"/>
  <c r="AF125" i="1"/>
  <c r="AG125" i="1" s="1"/>
  <c r="AH125" i="1" s="1"/>
  <c r="AF67" i="1"/>
  <c r="AG67" i="1" s="1"/>
  <c r="AH67" i="1" s="1"/>
  <c r="AF75" i="1"/>
  <c r="AG75" i="1"/>
  <c r="AH75" i="1" s="1"/>
  <c r="AC990" i="1"/>
  <c r="AD990" i="1" s="1"/>
  <c r="U990" i="1"/>
  <c r="AF287" i="1"/>
  <c r="AG287" i="1" s="1"/>
  <c r="AH287" i="1" s="1"/>
  <c r="AG259" i="1"/>
  <c r="AH259" i="1" s="1"/>
  <c r="AF259" i="1"/>
  <c r="AF711" i="1"/>
  <c r="AG711" i="1" s="1"/>
  <c r="AH711" i="1" s="1"/>
  <c r="AF572" i="1"/>
  <c r="AG572" i="1"/>
  <c r="AH572" i="1" s="1"/>
  <c r="AG322" i="1"/>
  <c r="AH322" i="1" s="1"/>
  <c r="AF322" i="1"/>
  <c r="AF184" i="1"/>
  <c r="AG184" i="1" s="1"/>
  <c r="AH184" i="1" s="1"/>
  <c r="AF482" i="1"/>
  <c r="AG482" i="1"/>
  <c r="AH482" i="1" s="1"/>
  <c r="AF840" i="1"/>
  <c r="AG840" i="1"/>
  <c r="AH840" i="1" s="1"/>
  <c r="AG153" i="1"/>
  <c r="AH153" i="1" s="1"/>
  <c r="AF153" i="1"/>
  <c r="AF144" i="1"/>
  <c r="AG144" i="1" s="1"/>
  <c r="AH144" i="1" s="1"/>
  <c r="AF18" i="1"/>
  <c r="AG18" i="1"/>
  <c r="AH18" i="1" s="1"/>
  <c r="AF176" i="1"/>
  <c r="AG176" i="1"/>
  <c r="AH176" i="1" s="1"/>
  <c r="AF124" i="1"/>
  <c r="AG124" i="1" s="1"/>
  <c r="AH124" i="1" s="1"/>
  <c r="AF92" i="1"/>
  <c r="AG92" i="1" s="1"/>
  <c r="AH92" i="1" s="1"/>
  <c r="AF490" i="1"/>
  <c r="AG490" i="1" s="1"/>
  <c r="AH490" i="1" s="1"/>
  <c r="AF790" i="1"/>
  <c r="AG790" i="1" s="1"/>
  <c r="AH790" i="1" s="1"/>
  <c r="AF217" i="1"/>
  <c r="AG217" i="1" s="1"/>
  <c r="AH217" i="1" s="1"/>
  <c r="AF36" i="1"/>
  <c r="AG36" i="1" s="1"/>
  <c r="AH36" i="1" s="1"/>
  <c r="AF155" i="1"/>
  <c r="AG155" i="1"/>
  <c r="AH155" i="1" s="1"/>
  <c r="AC850" i="1"/>
  <c r="AD850" i="1" s="1"/>
  <c r="U850" i="1"/>
  <c r="AG248" i="1"/>
  <c r="AH248" i="1" s="1"/>
  <c r="AF248" i="1"/>
  <c r="AF205" i="1"/>
  <c r="AG205" i="1" s="1"/>
  <c r="AH205" i="1" s="1"/>
  <c r="AF151" i="1"/>
  <c r="AG151" i="1" s="1"/>
  <c r="AH151" i="1" s="1"/>
  <c r="AF95" i="1"/>
  <c r="AG95" i="1"/>
  <c r="AH95" i="1" s="1"/>
  <c r="AF867" i="1"/>
  <c r="AG867" i="1" s="1"/>
  <c r="AH867" i="1" s="1"/>
  <c r="AG172" i="1"/>
  <c r="AH172" i="1" s="1"/>
  <c r="AF172" i="1"/>
  <c r="AF582" i="1"/>
  <c r="AG582" i="1" s="1"/>
  <c r="AH582" i="1" s="1"/>
  <c r="AF319" i="1"/>
  <c r="AG319" i="1"/>
  <c r="AH319" i="1" s="1"/>
  <c r="AF146" i="1"/>
  <c r="AG146" i="1" s="1"/>
  <c r="AH146" i="1" s="1"/>
  <c r="AG90" i="1"/>
  <c r="AH90" i="1" s="1"/>
  <c r="AF90" i="1"/>
  <c r="AB446" i="1"/>
  <c r="AC446" i="1"/>
  <c r="AD446" i="1" s="1"/>
  <c r="U446" i="1"/>
  <c r="AF553" i="1"/>
  <c r="AG553" i="1"/>
  <c r="AH553" i="1" s="1"/>
  <c r="AC982" i="1"/>
  <c r="AD982" i="1" s="1"/>
  <c r="U982" i="1"/>
  <c r="AB883" i="1"/>
  <c r="U883" i="1"/>
  <c r="AC883" i="1"/>
  <c r="AD883" i="1" s="1"/>
  <c r="AC794" i="1"/>
  <c r="AD794" i="1" s="1"/>
  <c r="U794" i="1"/>
  <c r="U967" i="1"/>
  <c r="AC967" i="1"/>
  <c r="AD967" i="1" s="1"/>
  <c r="AB967" i="1"/>
  <c r="U978" i="1"/>
  <c r="AC978" i="1"/>
  <c r="AD978" i="1" s="1"/>
  <c r="AB978" i="1"/>
  <c r="U699" i="1"/>
  <c r="AC699" i="1"/>
  <c r="AD699" i="1" s="1"/>
  <c r="U986" i="1"/>
  <c r="AC986" i="1"/>
  <c r="AD986" i="1" s="1"/>
  <c r="AB986" i="1"/>
  <c r="AF111" i="1"/>
  <c r="AG111" i="1" s="1"/>
  <c r="AH111" i="1" s="1"/>
  <c r="AB662" i="1"/>
  <c r="AC662" i="1"/>
  <c r="AD662" i="1" s="1"/>
  <c r="U662" i="1"/>
  <c r="AB850" i="1"/>
  <c r="AF657" i="1"/>
  <c r="AG657" i="1"/>
  <c r="AH657" i="1" s="1"/>
  <c r="AG895" i="1"/>
  <c r="AH895" i="1" s="1"/>
  <c r="AF895" i="1"/>
  <c r="AF369" i="1"/>
  <c r="AG369" i="1" s="1"/>
  <c r="AH369" i="1" s="1"/>
  <c r="AF888" i="1"/>
  <c r="AG888" i="1"/>
  <c r="AH888" i="1" s="1"/>
  <c r="AF930" i="1"/>
  <c r="AG930" i="1" s="1"/>
  <c r="AH930" i="1" s="1"/>
  <c r="AB865" i="1"/>
  <c r="U865" i="1"/>
  <c r="AC865" i="1"/>
  <c r="AD865" i="1" s="1"/>
  <c r="AB924" i="1"/>
  <c r="AC924" i="1"/>
  <c r="AD924" i="1" s="1"/>
  <c r="U924" i="1"/>
  <c r="U839" i="1"/>
  <c r="AB839" i="1"/>
  <c r="AC839" i="1"/>
  <c r="AD839" i="1" s="1"/>
  <c r="AF770" i="1"/>
  <c r="AG770" i="1" s="1"/>
  <c r="AH770" i="1" s="1"/>
  <c r="AF285" i="1"/>
  <c r="AG285" i="1" s="1"/>
  <c r="AH285" i="1" s="1"/>
  <c r="AF432" i="1"/>
  <c r="AG432" i="1" s="1"/>
  <c r="AH432" i="1" s="1"/>
  <c r="AB958" i="1"/>
  <c r="AC958" i="1"/>
  <c r="AD958" i="1" s="1"/>
  <c r="U958" i="1"/>
  <c r="AG336" i="1"/>
  <c r="AH336" i="1" s="1"/>
  <c r="AF336" i="1"/>
  <c r="AC562" i="1"/>
  <c r="AD562" i="1" s="1"/>
  <c r="U562" i="1"/>
  <c r="AB562" i="1"/>
  <c r="AG616" i="1"/>
  <c r="AH616" i="1" s="1"/>
  <c r="AF616" i="1"/>
  <c r="AF781" i="1"/>
  <c r="AG781" i="1"/>
  <c r="AH781" i="1" s="1"/>
  <c r="U818" i="1"/>
  <c r="AC818" i="1"/>
  <c r="AD818" i="1" s="1"/>
  <c r="AF694" i="1"/>
  <c r="AG694" i="1" s="1"/>
  <c r="AH694" i="1" s="1"/>
  <c r="U801" i="1"/>
  <c r="AC801" i="1"/>
  <c r="AD801" i="1" s="1"/>
  <c r="AF788" i="1"/>
  <c r="AG788" i="1"/>
  <c r="AH788" i="1" s="1"/>
  <c r="AB869" i="1"/>
  <c r="AC869" i="1"/>
  <c r="AD869" i="1" s="1"/>
  <c r="U869" i="1"/>
  <c r="AF879" i="1"/>
  <c r="AG879" i="1" s="1"/>
  <c r="AH879" i="1" s="1"/>
  <c r="AF252" i="1"/>
  <c r="AG252" i="1" s="1"/>
  <c r="AH252" i="1" s="1"/>
  <c r="U915" i="1"/>
  <c r="AC915" i="1"/>
  <c r="AD915" i="1" s="1"/>
  <c r="AB915" i="1"/>
  <c r="AF633" i="1"/>
  <c r="AG633" i="1" s="1"/>
  <c r="AH633" i="1" s="1"/>
  <c r="AG471" i="1"/>
  <c r="AH471" i="1" s="1"/>
  <c r="AF471" i="1"/>
  <c r="AF35" i="1"/>
  <c r="AG35" i="1"/>
  <c r="AH35" i="1" s="1"/>
  <c r="AF841" i="1"/>
  <c r="AG841" i="1"/>
  <c r="AH841" i="1" s="1"/>
  <c r="AF511" i="1"/>
  <c r="AG511" i="1" s="1"/>
  <c r="AH511" i="1" s="1"/>
  <c r="AB927" i="1"/>
  <c r="AC927" i="1"/>
  <c r="AD927" i="1" s="1"/>
  <c r="U927" i="1"/>
  <c r="AF565" i="1"/>
  <c r="AG565" i="1" s="1"/>
  <c r="AH565" i="1" s="1"/>
  <c r="AF57" i="1"/>
  <c r="AG57" i="1" s="1"/>
  <c r="AH57" i="1" s="1"/>
  <c r="AF78" i="1"/>
  <c r="AG78" i="1"/>
  <c r="AH78" i="1" s="1"/>
  <c r="AF121" i="1"/>
  <c r="AG121" i="1" s="1"/>
  <c r="AH121" i="1" s="1"/>
  <c r="AF881" i="1"/>
  <c r="AG881" i="1" s="1"/>
  <c r="AH881" i="1" s="1"/>
  <c r="AF856" i="1"/>
  <c r="AG856" i="1" s="1"/>
  <c r="AH856" i="1" s="1"/>
  <c r="AF469" i="1"/>
  <c r="AG469" i="1" s="1"/>
  <c r="AH469" i="1" s="1"/>
  <c r="AF129" i="1"/>
  <c r="AG129" i="1" s="1"/>
  <c r="AH129" i="1" s="1"/>
  <c r="AG21" i="1"/>
  <c r="AH21" i="1" s="1"/>
  <c r="AF21" i="1"/>
  <c r="AF141" i="1"/>
  <c r="AG141" i="1"/>
  <c r="AH141" i="1" s="1"/>
  <c r="AF87" i="1"/>
  <c r="AG87" i="1" s="1"/>
  <c r="AH87" i="1" s="1"/>
  <c r="U250" i="1"/>
  <c r="AC250" i="1"/>
  <c r="AD250" i="1" s="1"/>
  <c r="AB250" i="1"/>
  <c r="AF822" i="1"/>
  <c r="AG822" i="1"/>
  <c r="AH822" i="1" s="1"/>
  <c r="AB499" i="1"/>
  <c r="AC499" i="1"/>
  <c r="AD499" i="1" s="1"/>
  <c r="U499" i="1"/>
  <c r="AG676" i="1"/>
  <c r="AH676" i="1" s="1"/>
  <c r="AF676" i="1"/>
  <c r="AF439" i="1"/>
  <c r="AG439" i="1" s="1"/>
  <c r="AH439" i="1" s="1"/>
  <c r="AF889" i="1"/>
  <c r="AG889" i="1"/>
  <c r="AH889" i="1" s="1"/>
  <c r="U861" i="1"/>
  <c r="AC861" i="1"/>
  <c r="AD861" i="1" s="1"/>
  <c r="AB861" i="1"/>
  <c r="AF465" i="1"/>
  <c r="AG465" i="1" s="1"/>
  <c r="AH465" i="1" s="1"/>
  <c r="AF548" i="1"/>
  <c r="AG548" i="1"/>
  <c r="AH548" i="1" s="1"/>
  <c r="AF836" i="1"/>
  <c r="AG836" i="1"/>
  <c r="AH836" i="1" s="1"/>
  <c r="AG644" i="1"/>
  <c r="AH644" i="1" s="1"/>
  <c r="AF644" i="1"/>
  <c r="AF897" i="1"/>
  <c r="AG897" i="1"/>
  <c r="AH897" i="1" s="1"/>
  <c r="AF961" i="1"/>
  <c r="AG961" i="1"/>
  <c r="AH961" i="1" s="1"/>
  <c r="AF228" i="1"/>
  <c r="AG228" i="1"/>
  <c r="AH228" i="1" s="1"/>
  <c r="AF167" i="1"/>
  <c r="AG167" i="1" s="1"/>
  <c r="AH167" i="1" s="1"/>
  <c r="AF941" i="1"/>
  <c r="AG941" i="1"/>
  <c r="AH941" i="1" s="1"/>
  <c r="AC716" i="1"/>
  <c r="AD716" i="1" s="1"/>
  <c r="U716" i="1"/>
  <c r="AB716" i="1"/>
  <c r="AB659" i="1"/>
  <c r="AC659" i="1"/>
  <c r="AD659" i="1" s="1"/>
  <c r="U659" i="1"/>
  <c r="U920" i="1"/>
  <c r="AB920" i="1"/>
  <c r="AC920" i="1"/>
  <c r="AD920" i="1" s="1"/>
  <c r="AF800" i="1"/>
  <c r="AG800" i="1"/>
  <c r="AH800" i="1" s="1"/>
  <c r="U974" i="1"/>
  <c r="AC974" i="1"/>
  <c r="AD974" i="1" s="1"/>
  <c r="U984" i="1"/>
  <c r="AC984" i="1"/>
  <c r="AD984" i="1" s="1"/>
  <c r="AF333" i="1"/>
  <c r="AG333" i="1" s="1"/>
  <c r="AH333" i="1" s="1"/>
  <c r="AF971" i="1"/>
  <c r="AG971" i="1"/>
  <c r="AH971" i="1" s="1"/>
  <c r="AF871" i="1"/>
  <c r="AG871" i="1"/>
  <c r="AH871" i="1" s="1"/>
  <c r="AF646" i="1"/>
  <c r="AG646" i="1" s="1"/>
  <c r="AH646" i="1" s="1"/>
  <c r="AF110" i="1"/>
  <c r="AG110" i="1" s="1"/>
  <c r="AH110" i="1" s="1"/>
  <c r="AF821" i="1"/>
  <c r="AG821" i="1" s="1"/>
  <c r="AH821" i="1" s="1"/>
  <c r="AF508" i="1"/>
  <c r="AG508" i="1" s="1"/>
  <c r="AH508" i="1" s="1"/>
  <c r="AG318" i="1"/>
  <c r="AH318" i="1" s="1"/>
  <c r="AF318" i="1"/>
  <c r="AF17" i="1"/>
  <c r="AG17" i="1" s="1"/>
  <c r="AH17" i="1" s="1"/>
  <c r="AF825" i="1"/>
  <c r="AG825" i="1"/>
  <c r="AH825" i="1" s="1"/>
  <c r="AF447" i="1"/>
  <c r="AG447" i="1"/>
  <c r="AH447" i="1" s="1"/>
  <c r="AG708" i="1"/>
  <c r="AH708" i="1" s="1"/>
  <c r="AF708" i="1"/>
  <c r="AF355" i="1"/>
  <c r="AG355" i="1" s="1"/>
  <c r="AH355" i="1" s="1"/>
  <c r="AF38" i="1"/>
  <c r="AG38" i="1"/>
  <c r="AH38" i="1" s="1"/>
  <c r="AF63" i="1"/>
  <c r="AG63" i="1"/>
  <c r="AH63" i="1" s="1"/>
  <c r="AG240" i="1"/>
  <c r="AH240" i="1" s="1"/>
  <c r="AF240" i="1"/>
  <c r="AF398" i="1"/>
  <c r="AG398" i="1" s="1"/>
  <c r="AH398" i="1" s="1"/>
  <c r="AF76" i="1"/>
  <c r="AG76" i="1"/>
  <c r="AH76" i="1" s="1"/>
  <c r="AF60" i="1"/>
  <c r="AG60" i="1"/>
  <c r="AH60" i="1" s="1"/>
  <c r="AG112" i="1"/>
  <c r="AH112" i="1" s="1"/>
  <c r="AF112" i="1"/>
  <c r="AF20" i="1"/>
  <c r="AG20" i="1"/>
  <c r="AH20" i="1" s="1"/>
  <c r="U634" i="1"/>
  <c r="AB634" i="1"/>
  <c r="AC634" i="1"/>
  <c r="AD634" i="1" s="1"/>
  <c r="AF992" i="1"/>
  <c r="AG992" i="1" s="1"/>
  <c r="AH992" i="1" s="1"/>
  <c r="AC826" i="1"/>
  <c r="AD826" i="1" s="1"/>
  <c r="U826" i="1"/>
  <c r="AB982" i="1"/>
  <c r="U900" i="1"/>
  <c r="AC900" i="1"/>
  <c r="AD900" i="1" s="1"/>
  <c r="U824" i="1"/>
  <c r="AC824" i="1"/>
  <c r="AD824" i="1" s="1"/>
  <c r="AC910" i="1"/>
  <c r="AD910" i="1" s="1"/>
  <c r="U910" i="1"/>
  <c r="AF198" i="1"/>
  <c r="AG198" i="1"/>
  <c r="AH198" i="1" s="1"/>
  <c r="AB989" i="1"/>
  <c r="AC989" i="1"/>
  <c r="AD989" i="1" s="1"/>
  <c r="U989" i="1"/>
  <c r="U814" i="1"/>
  <c r="AC814" i="1"/>
  <c r="AD814" i="1" s="1"/>
  <c r="AC858" i="1"/>
  <c r="AD858" i="1" s="1"/>
  <c r="U858" i="1"/>
  <c r="U943" i="1"/>
  <c r="AC943" i="1"/>
  <c r="AD943" i="1" s="1"/>
  <c r="AF194" i="1"/>
  <c r="AG194" i="1"/>
  <c r="AH194" i="1" s="1"/>
  <c r="U685" i="1"/>
  <c r="AB685" i="1"/>
  <c r="AC685" i="1"/>
  <c r="AD685" i="1" s="1"/>
  <c r="U996" i="1"/>
  <c r="AC996" i="1"/>
  <c r="AD996" i="1" s="1"/>
  <c r="AB814" i="1"/>
  <c r="AF780" i="1"/>
  <c r="AG780" i="1" s="1"/>
  <c r="AH780" i="1" s="1"/>
  <c r="AC918" i="1"/>
  <c r="AD918" i="1" s="1"/>
  <c r="U918" i="1"/>
  <c r="AB943" i="1"/>
  <c r="AF293" i="1"/>
  <c r="AG293" i="1"/>
  <c r="AH293" i="1" s="1"/>
  <c r="AF957" i="1"/>
  <c r="AG957" i="1" s="1"/>
  <c r="AH957" i="1" s="1"/>
  <c r="AF561" i="1"/>
  <c r="AG561" i="1" s="1"/>
  <c r="AH561" i="1" s="1"/>
  <c r="AG457" i="1"/>
  <c r="AH457" i="1" s="1"/>
  <c r="AF457" i="1"/>
  <c r="U660" i="1"/>
  <c r="AC660" i="1"/>
  <c r="AD660" i="1" s="1"/>
  <c r="AB660" i="1"/>
  <c r="U998" i="1"/>
  <c r="AC998" i="1"/>
  <c r="AD998" i="1" s="1"/>
  <c r="AB998" i="1"/>
  <c r="AB119" i="1"/>
  <c r="U119" i="1"/>
  <c r="AC119" i="1"/>
  <c r="AD119" i="1" s="1"/>
  <c r="AB375" i="1"/>
  <c r="AC375" i="1"/>
  <c r="AD375" i="1" s="1"/>
  <c r="U375" i="1"/>
  <c r="U622" i="1"/>
  <c r="AC622" i="1"/>
  <c r="AD622" i="1" s="1"/>
  <c r="AB622" i="1"/>
  <c r="AB621" i="1"/>
  <c r="U621" i="1"/>
  <c r="AC621" i="1"/>
  <c r="AD621" i="1" s="1"/>
  <c r="U598" i="1"/>
  <c r="AB598" i="1"/>
  <c r="AC598" i="1"/>
  <c r="AD598" i="1" s="1"/>
  <c r="AC917" i="1"/>
  <c r="AD917" i="1" s="1"/>
  <c r="AB917" i="1"/>
  <c r="U917" i="1"/>
  <c r="U972" i="1"/>
  <c r="AC972" i="1"/>
  <c r="AD972" i="1" s="1"/>
  <c r="AB972" i="1"/>
  <c r="AF664" i="1"/>
  <c r="AG664" i="1"/>
  <c r="AH664" i="1" s="1"/>
  <c r="AF411" i="1"/>
  <c r="AG411" i="1" s="1"/>
  <c r="AH411" i="1" s="1"/>
  <c r="AF831" i="1"/>
  <c r="AG831" i="1"/>
  <c r="AH831" i="1" s="1"/>
  <c r="AF209" i="1"/>
  <c r="AG209" i="1"/>
  <c r="AH209" i="1" s="1"/>
  <c r="AC964" i="1"/>
  <c r="AD964" i="1" s="1"/>
  <c r="U964" i="1"/>
  <c r="AB466" i="1"/>
  <c r="U466" i="1"/>
  <c r="AC466" i="1"/>
  <c r="AD466" i="1" s="1"/>
  <c r="AB799" i="1"/>
  <c r="U799" i="1"/>
  <c r="AC799" i="1"/>
  <c r="AD799" i="1" s="1"/>
  <c r="AC795" i="1"/>
  <c r="AD795" i="1" s="1"/>
  <c r="U795" i="1"/>
  <c r="AB996" i="1"/>
  <c r="AB974" i="1"/>
  <c r="AF609" i="1"/>
  <c r="AG609" i="1"/>
  <c r="AH609" i="1" s="1"/>
  <c r="AC886" i="1"/>
  <c r="AD886" i="1" s="1"/>
  <c r="U886" i="1"/>
  <c r="AC848" i="1"/>
  <c r="AD848" i="1" s="1"/>
  <c r="U848" i="1"/>
  <c r="AF981" i="1"/>
  <c r="AG981" i="1" s="1"/>
  <c r="AH981" i="1" s="1"/>
  <c r="U803" i="1"/>
  <c r="AC803" i="1"/>
  <c r="AD803" i="1" s="1"/>
  <c r="AF937" i="1"/>
  <c r="AG937" i="1"/>
  <c r="AH937" i="1" s="1"/>
  <c r="AB913" i="1"/>
  <c r="AF601" i="1"/>
  <c r="AG601" i="1" s="1"/>
  <c r="AH601" i="1" s="1"/>
  <c r="AF269" i="1"/>
  <c r="AG269" i="1" s="1"/>
  <c r="AH269" i="1" s="1"/>
  <c r="AF459" i="1"/>
  <c r="AG459" i="1"/>
  <c r="AH459" i="1" s="1"/>
  <c r="AF388" i="1"/>
  <c r="AG388" i="1" s="1"/>
  <c r="AH388" i="1" s="1"/>
  <c r="AF156" i="1"/>
  <c r="AG156" i="1"/>
  <c r="AH156" i="1" s="1"/>
  <c r="AG916" i="1"/>
  <c r="AH916" i="1" s="1"/>
  <c r="AF916" i="1"/>
  <c r="AF526" i="1"/>
  <c r="AG526" i="1" s="1"/>
  <c r="AH526" i="1" s="1"/>
  <c r="AF85" i="1"/>
  <c r="AG85" i="1"/>
  <c r="AH85" i="1" s="1"/>
  <c r="AF533" i="1"/>
  <c r="AG533" i="1" s="1"/>
  <c r="AH533" i="1" s="1"/>
  <c r="AG936" i="1"/>
  <c r="AH936" i="1" s="1"/>
  <c r="AF936" i="1"/>
  <c r="AC929" i="1"/>
  <c r="AD929" i="1" s="1"/>
  <c r="AB929" i="1"/>
  <c r="U929" i="1"/>
  <c r="AF216" i="1"/>
  <c r="AG216" i="1"/>
  <c r="AH216" i="1" s="1"/>
  <c r="AF354" i="1"/>
  <c r="AG354" i="1" s="1"/>
  <c r="AH354" i="1" s="1"/>
  <c r="AF321" i="1"/>
  <c r="AG321" i="1" s="1"/>
  <c r="AH321" i="1" s="1"/>
  <c r="AF143" i="1"/>
  <c r="AG143" i="1"/>
  <c r="AH143" i="1" s="1"/>
  <c r="AF58" i="1"/>
  <c r="AG58" i="1" s="1"/>
  <c r="AH58" i="1" s="1"/>
  <c r="AF96" i="1"/>
  <c r="AG96" i="1" s="1"/>
  <c r="AH96" i="1" s="1"/>
  <c r="AF109" i="1"/>
  <c r="AG109" i="1"/>
  <c r="AH109" i="1" s="1"/>
  <c r="AF400" i="1"/>
  <c r="AG400" i="1"/>
  <c r="AH400" i="1" s="1"/>
  <c r="AF727" i="1"/>
  <c r="AG727" i="1"/>
  <c r="AH727" i="1" s="1"/>
  <c r="AF917" i="1" l="1"/>
  <c r="AG917" i="1"/>
  <c r="AH917" i="1" s="1"/>
  <c r="AF998" i="1"/>
  <c r="AG998" i="1" s="1"/>
  <c r="AH998" i="1" s="1"/>
  <c r="AF634" i="1"/>
  <c r="AG634" i="1"/>
  <c r="AH634" i="1" s="1"/>
  <c r="AF989" i="1"/>
  <c r="AG989" i="1"/>
  <c r="AH989" i="1" s="1"/>
  <c r="AF869" i="1"/>
  <c r="AG869" i="1" s="1"/>
  <c r="AH869" i="1" s="1"/>
  <c r="AF924" i="1"/>
  <c r="AG924" i="1"/>
  <c r="AH924" i="1" s="1"/>
  <c r="AF699" i="1"/>
  <c r="AG699" i="1"/>
  <c r="AH699" i="1" s="1"/>
  <c r="AF814" i="1"/>
  <c r="AG814" i="1" s="1"/>
  <c r="AH814" i="1" s="1"/>
  <c r="AF910" i="1"/>
  <c r="AG910" i="1"/>
  <c r="AH910" i="1" s="1"/>
  <c r="AF927" i="1"/>
  <c r="AG927" i="1"/>
  <c r="AH927" i="1" s="1"/>
  <c r="AF801" i="1"/>
  <c r="AG801" i="1" s="1"/>
  <c r="AH801" i="1" s="1"/>
  <c r="AF958" i="1"/>
  <c r="AG958" i="1" s="1"/>
  <c r="AH958" i="1" s="1"/>
  <c r="AF839" i="1"/>
  <c r="AG839" i="1"/>
  <c r="AH839" i="1" s="1"/>
  <c r="AF393" i="1"/>
  <c r="AG393" i="1"/>
  <c r="AH393" i="1" s="1"/>
  <c r="AF951" i="1"/>
  <c r="AG951" i="1"/>
  <c r="AH951" i="1" s="1"/>
  <c r="AF387" i="1"/>
  <c r="AG387" i="1" s="1"/>
  <c r="AH387" i="1" s="1"/>
  <c r="AF824" i="1"/>
  <c r="AG824" i="1" s="1"/>
  <c r="AH824" i="1" s="1"/>
  <c r="AF980" i="1"/>
  <c r="AG980" i="1" s="1"/>
  <c r="AH980" i="1" s="1"/>
  <c r="AF651" i="1"/>
  <c r="AG651" i="1" s="1"/>
  <c r="AH651" i="1" s="1"/>
  <c r="AF190" i="1"/>
  <c r="AG190" i="1"/>
  <c r="AH190" i="1" s="1"/>
  <c r="AF499" i="1"/>
  <c r="AG499" i="1"/>
  <c r="AH499" i="1" s="1"/>
  <c r="AF986" i="1"/>
  <c r="AG986" i="1"/>
  <c r="AH986" i="1" s="1"/>
  <c r="AF967" i="1"/>
  <c r="AG967" i="1"/>
  <c r="AH967" i="1" s="1"/>
  <c r="AF982" i="1"/>
  <c r="AG982" i="1"/>
  <c r="AH982" i="1" s="1"/>
  <c r="AF939" i="1"/>
  <c r="AG939" i="1"/>
  <c r="AH939" i="1" s="1"/>
  <c r="AF994" i="1"/>
  <c r="AG994" i="1" s="1"/>
  <c r="AH994" i="1" s="1"/>
  <c r="AF913" i="1"/>
  <c r="AG913" i="1" s="1"/>
  <c r="AH913" i="1" s="1"/>
  <c r="AF585" i="1"/>
  <c r="AG585" i="1"/>
  <c r="AH585" i="1" s="1"/>
  <c r="AF683" i="1"/>
  <c r="AG683" i="1" s="1"/>
  <c r="AH683" i="1" s="1"/>
  <c r="AF890" i="1"/>
  <c r="AG890" i="1" s="1"/>
  <c r="AH890" i="1" s="1"/>
  <c r="AF842" i="1"/>
  <c r="AG842" i="1"/>
  <c r="AH842" i="1" s="1"/>
  <c r="AF848" i="1"/>
  <c r="AG848" i="1"/>
  <c r="AH848" i="1" s="1"/>
  <c r="AF900" i="1"/>
  <c r="AG900" i="1" s="1"/>
  <c r="AH900" i="1" s="1"/>
  <c r="AF799" i="1"/>
  <c r="AG799" i="1"/>
  <c r="AH799" i="1" s="1"/>
  <c r="AF375" i="1"/>
  <c r="AG375" i="1"/>
  <c r="AH375" i="1" s="1"/>
  <c r="AF562" i="1"/>
  <c r="AG562" i="1"/>
  <c r="AH562" i="1" s="1"/>
  <c r="AF972" i="1"/>
  <c r="AG972" i="1"/>
  <c r="AH972" i="1" s="1"/>
  <c r="AF621" i="1"/>
  <c r="AG621" i="1"/>
  <c r="AH621" i="1" s="1"/>
  <c r="AF660" i="1"/>
  <c r="AG660" i="1"/>
  <c r="AH660" i="1" s="1"/>
  <c r="AF996" i="1"/>
  <c r="AG996" i="1" s="1"/>
  <c r="AH996" i="1" s="1"/>
  <c r="AF920" i="1"/>
  <c r="AG920" i="1" s="1"/>
  <c r="AH920" i="1" s="1"/>
  <c r="AF716" i="1"/>
  <c r="AG716" i="1" s="1"/>
  <c r="AH716" i="1" s="1"/>
  <c r="AF915" i="1"/>
  <c r="AG915" i="1" s="1"/>
  <c r="AH915" i="1" s="1"/>
  <c r="AF662" i="1"/>
  <c r="AG662" i="1"/>
  <c r="AH662" i="1" s="1"/>
  <c r="AF794" i="1"/>
  <c r="AG794" i="1" s="1"/>
  <c r="AH794" i="1" s="1"/>
  <c r="AF850" i="1"/>
  <c r="AG850" i="1" s="1"/>
  <c r="AH850" i="1" s="1"/>
  <c r="AF990" i="1"/>
  <c r="AG990" i="1" s="1"/>
  <c r="AH990" i="1" s="1"/>
  <c r="AF976" i="1"/>
  <c r="AG976" i="1" s="1"/>
  <c r="AH976" i="1" s="1"/>
  <c r="AF622" i="1"/>
  <c r="AG622" i="1" s="1"/>
  <c r="AH622" i="1" s="1"/>
  <c r="AF974" i="1"/>
  <c r="AG974" i="1"/>
  <c r="AH974" i="1" s="1"/>
  <c r="AF861" i="1"/>
  <c r="AG861" i="1" s="1"/>
  <c r="AH861" i="1" s="1"/>
  <c r="AF964" i="1"/>
  <c r="AG964" i="1"/>
  <c r="AH964" i="1" s="1"/>
  <c r="AF803" i="1"/>
  <c r="AG803" i="1" s="1"/>
  <c r="AH803" i="1" s="1"/>
  <c r="AF865" i="1"/>
  <c r="AG865" i="1" s="1"/>
  <c r="AH865" i="1" s="1"/>
  <c r="AF883" i="1"/>
  <c r="AG883" i="1"/>
  <c r="AH883" i="1" s="1"/>
  <c r="AF446" i="1"/>
  <c r="AG446" i="1" s="1"/>
  <c r="AH446" i="1" s="1"/>
  <c r="AF847" i="1"/>
  <c r="AG847" i="1"/>
  <c r="AH847" i="1" s="1"/>
  <c r="AF968" i="1"/>
  <c r="AG968" i="1"/>
  <c r="AH968" i="1" s="1"/>
  <c r="AF918" i="1"/>
  <c r="AG918" i="1"/>
  <c r="AH918" i="1" s="1"/>
  <c r="AF659" i="1"/>
  <c r="AG659" i="1"/>
  <c r="AH659" i="1" s="1"/>
  <c r="AF598" i="1"/>
  <c r="AG598" i="1"/>
  <c r="AH598" i="1" s="1"/>
  <c r="AF795" i="1"/>
  <c r="AG795" i="1" s="1"/>
  <c r="AH795" i="1" s="1"/>
  <c r="AF943" i="1"/>
  <c r="AG943" i="1" s="1"/>
  <c r="AH943" i="1" s="1"/>
  <c r="AF818" i="1"/>
  <c r="AG818" i="1" s="1"/>
  <c r="AH818" i="1" s="1"/>
  <c r="AF886" i="1"/>
  <c r="AG886" i="1"/>
  <c r="AH886" i="1" s="1"/>
  <c r="AF929" i="1"/>
  <c r="AG929" i="1"/>
  <c r="AH929" i="1" s="1"/>
  <c r="AF119" i="1"/>
  <c r="AG119" i="1"/>
  <c r="AH119" i="1" s="1"/>
  <c r="AF466" i="1"/>
  <c r="AG466" i="1"/>
  <c r="AH466" i="1" s="1"/>
  <c r="AF685" i="1"/>
  <c r="AG685" i="1"/>
  <c r="AH685" i="1" s="1"/>
  <c r="AF858" i="1"/>
  <c r="AG858" i="1" s="1"/>
  <c r="AH858" i="1" s="1"/>
  <c r="AF826" i="1"/>
  <c r="AG826" i="1" s="1"/>
  <c r="AH826" i="1" s="1"/>
  <c r="AF984" i="1"/>
  <c r="AG984" i="1"/>
  <c r="AH984" i="1" s="1"/>
  <c r="AF250" i="1"/>
  <c r="AG250" i="1" s="1"/>
  <c r="AH250" i="1" s="1"/>
  <c r="AF978" i="1"/>
  <c r="AG978" i="1" s="1"/>
  <c r="AH978" i="1" s="1"/>
  <c r="AF970" i="1"/>
  <c r="AG970" i="1"/>
  <c r="AH970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<sst xmlns="http://schemas.openxmlformats.org/spreadsheetml/2006/main" count="126" uniqueCount="105">
  <si>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</si>
  <si>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</si>
  <si>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</si>
  <si>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</si>
  <si>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</si>
  <si>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</si>
  <si>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</si>
  <si>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</si>
  <si>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</si>
  <si>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</si>
  <si>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</si>
  <si>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</si>
  <si>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</si>
  <si>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</si>
  <si>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</si>
  <si>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</si>
  <si>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</si>
  <si>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</si>
  <si>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</si>
  <si>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</si>
  <si>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</si>
  <si>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</si>
  <si>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</si>
  <si>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</si>
  <si>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</si>
  <si>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</si>
  <si>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</si>
  <si>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</si>
  <si>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</si>
  <si>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</si>
  <si>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</si>
  <si>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</si>
  <si>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</si>
  <si>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</si>
  <si>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</si>
  <si>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</si>
  <si>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</si>
  <si>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</si>
  <si>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</si>
  <si>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</si>
  <si>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</si>
  <si>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</si>
  <si>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</si>
  <si>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</si>
  <si>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</si>
  <si>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</si>
  <si>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</si>
  <si>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</si>
  <si>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</si>
  <si>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</si>
  <si>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</si>
  <si>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</si>
  <si>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</si>
  <si>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</si>
  <si>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</si>
  <si>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</si>
  <si>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</si>
  <si>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</si>
  <si>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</si>
  <si>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</si>
  <si>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</si>
  <si>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</si>
  <si>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</si>
  <si>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</si>
  <si>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</si>
  <si>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</si>
  <si>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</si>
  <si>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</si>
  <si>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</si>
  <si>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</si>
  <si>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</si>
  <si>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</si>
  <si>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</si>
  <si>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</si>
  <si>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</si>
  <si>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</si>
  <si>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</si>
  <si>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</si>
  <si>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</si>
  <si>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</si>
  <si>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</si>
  <si>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</si>
  <si>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</si>
  <si>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</si>
  <si>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</si>
  <si>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</si>
  <si>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</si>
  <si>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</si>
  <si>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</si>
  <si>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</si>
  <si>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</si>
  <si>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</si>
  <si>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</si>
  <si>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</si>
  <si>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</si>
  <si>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</si>
  <si>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</si>
  <si>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</si>
  <si>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</si>
  <si>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</si>
  <si>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</si>
  <si>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</si>
  <si>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</si>
  <si>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K2_計算済\100210\fr105645.bin</t>
  </si>
  <si>
    <t>測定日：2010/02/10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</si>
</sst>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4.3</c:v>
                </c:pt>
                <c:pt idx="23">
                  <c:v>3.5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5.2</c:v>
                </c:pt>
                <c:pt idx="28">
                  <c:v>5.2</c:v>
                </c:pt>
                <c:pt idx="29">
                  <c:v>6.1</c:v>
                </c:pt>
                <c:pt idx="30">
                  <c:v>6.1</c:v>
                </c:pt>
                <c:pt idx="31">
                  <c:v>6.9</c:v>
                </c:pt>
                <c:pt idx="32">
                  <c:v>6.9</c:v>
                </c:pt>
                <c:pt idx="33">
                  <c:v>7.8</c:v>
                </c:pt>
                <c:pt idx="34">
                  <c:v>8.6999999999999993</c:v>
                </c:pt>
                <c:pt idx="35">
                  <c:v>7.8</c:v>
                </c:pt>
                <c:pt idx="36">
                  <c:v>9.5</c:v>
                </c:pt>
                <c:pt idx="37">
                  <c:v>9.5</c:v>
                </c:pt>
                <c:pt idx="38">
                  <c:v>10.4</c:v>
                </c:pt>
                <c:pt idx="39">
                  <c:v>11.3</c:v>
                </c:pt>
                <c:pt idx="40">
                  <c:v>12.1</c:v>
                </c:pt>
                <c:pt idx="41">
                  <c:v>12.1</c:v>
                </c:pt>
                <c:pt idx="42">
                  <c:v>13.9</c:v>
                </c:pt>
                <c:pt idx="43">
                  <c:v>14.7</c:v>
                </c:pt>
                <c:pt idx="44">
                  <c:v>15.6</c:v>
                </c:pt>
                <c:pt idx="45">
                  <c:v>16.399999999999999</c:v>
                </c:pt>
                <c:pt idx="46">
                  <c:v>18.2</c:v>
                </c:pt>
                <c:pt idx="47">
                  <c:v>19.899999999999999</c:v>
                </c:pt>
                <c:pt idx="48">
                  <c:v>19</c:v>
                </c:pt>
                <c:pt idx="49">
                  <c:v>24.2</c:v>
                </c:pt>
                <c:pt idx="50">
                  <c:v>22.5</c:v>
                </c:pt>
                <c:pt idx="51">
                  <c:v>23.4</c:v>
                </c:pt>
                <c:pt idx="52">
                  <c:v>29.4</c:v>
                </c:pt>
                <c:pt idx="53">
                  <c:v>26.8</c:v>
                </c:pt>
                <c:pt idx="54">
                  <c:v>31.2</c:v>
                </c:pt>
                <c:pt idx="55">
                  <c:v>33.799999999999997</c:v>
                </c:pt>
                <c:pt idx="56">
                  <c:v>32</c:v>
                </c:pt>
                <c:pt idx="57">
                  <c:v>37.200000000000003</c:v>
                </c:pt>
                <c:pt idx="58">
                  <c:v>40.700000000000003</c:v>
                </c:pt>
                <c:pt idx="59">
                  <c:v>40.700000000000003</c:v>
                </c:pt>
                <c:pt idx="60">
                  <c:v>38.1</c:v>
                </c:pt>
                <c:pt idx="61">
                  <c:v>38.1</c:v>
                </c:pt>
                <c:pt idx="62">
                  <c:v>33.799999999999997</c:v>
                </c:pt>
                <c:pt idx="63">
                  <c:v>32.9</c:v>
                </c:pt>
                <c:pt idx="64">
                  <c:v>32.9</c:v>
                </c:pt>
                <c:pt idx="65">
                  <c:v>30.3</c:v>
                </c:pt>
                <c:pt idx="66">
                  <c:v>27.7</c:v>
                </c:pt>
                <c:pt idx="67">
                  <c:v>28.6</c:v>
                </c:pt>
                <c:pt idx="68">
                  <c:v>26</c:v>
                </c:pt>
                <c:pt idx="69">
                  <c:v>24.2</c:v>
                </c:pt>
                <c:pt idx="70">
                  <c:v>25.1</c:v>
                </c:pt>
                <c:pt idx="71">
                  <c:v>22.5</c:v>
                </c:pt>
                <c:pt idx="72">
                  <c:v>20.8</c:v>
                </c:pt>
                <c:pt idx="73">
                  <c:v>21.6</c:v>
                </c:pt>
                <c:pt idx="74">
                  <c:v>19</c:v>
                </c:pt>
                <c:pt idx="75">
                  <c:v>18.2</c:v>
                </c:pt>
                <c:pt idx="76">
                  <c:v>18.2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D-1A4A-AC2A-F892FEC9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663552"/>
        <c:axId val="1"/>
      </c:scatterChart>
      <c:valAx>
        <c:axId val="16786635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663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5.3787585741132259E-2</c:v>
                </c:pt>
                <c:pt idx="1">
                  <c:v>5.2535743712009662E-2</c:v>
                </c:pt>
                <c:pt idx="2">
                  <c:v>5.1622357334282741E-2</c:v>
                </c:pt>
                <c:pt idx="3">
                  <c:v>9.9157276919363616E-2</c:v>
                </c:pt>
                <c:pt idx="4">
                  <c:v>9.7965125377128717E-2</c:v>
                </c:pt>
                <c:pt idx="5">
                  <c:v>9.4572070112826478E-2</c:v>
                </c:pt>
                <c:pt idx="6">
                  <c:v>9.27878032496708E-2</c:v>
                </c:pt>
                <c:pt idx="7">
                  <c:v>0.10735621236046397</c:v>
                </c:pt>
                <c:pt idx="8">
                  <c:v>9.5786384660500559E-2</c:v>
                </c:pt>
                <c:pt idx="9">
                  <c:v>0.10621419178320052</c:v>
                </c:pt>
                <c:pt idx="10">
                  <c:v>9.9194531439237413E-2</c:v>
                </c:pt>
                <c:pt idx="11">
                  <c:v>0.10300336778633783</c:v>
                </c:pt>
                <c:pt idx="12">
                  <c:v>9.481819244560119E-2</c:v>
                </c:pt>
                <c:pt idx="13">
                  <c:v>0.14497876663851417</c:v>
                </c:pt>
                <c:pt idx="14">
                  <c:v>0.14548849949868889</c:v>
                </c:pt>
                <c:pt idx="15">
                  <c:v>0.14739890025520944</c:v>
                </c:pt>
                <c:pt idx="16">
                  <c:v>0.14164194601042115</c:v>
                </c:pt>
                <c:pt idx="17">
                  <c:v>0.14490455670657304</c:v>
                </c:pt>
                <c:pt idx="18">
                  <c:v>0.14963139840893042</c:v>
                </c:pt>
                <c:pt idx="19">
                  <c:v>0.20089108602350636</c:v>
                </c:pt>
                <c:pt idx="20">
                  <c:v>0.1906338958082095</c:v>
                </c:pt>
                <c:pt idx="21">
                  <c:v>0.19920275849171776</c:v>
                </c:pt>
                <c:pt idx="22">
                  <c:v>0.22758144749099782</c:v>
                </c:pt>
                <c:pt idx="23">
                  <c:v>0.2026558734371447</c:v>
                </c:pt>
                <c:pt idx="24">
                  <c:v>0.22633237100647394</c:v>
                </c:pt>
                <c:pt idx="25">
                  <c:v>0.22648031117113407</c:v>
                </c:pt>
                <c:pt idx="26">
                  <c:v>0.23602431962953169</c:v>
                </c:pt>
                <c:pt idx="27">
                  <c:v>0.29629543777232725</c:v>
                </c:pt>
                <c:pt idx="28">
                  <c:v>0.27925081905540483</c:v>
                </c:pt>
                <c:pt idx="29">
                  <c:v>0.35694283305560903</c:v>
                </c:pt>
                <c:pt idx="30">
                  <c:v>0.31444562106762058</c:v>
                </c:pt>
                <c:pt idx="31">
                  <c:v>0.36843242902729761</c:v>
                </c:pt>
                <c:pt idx="32">
                  <c:v>0.34493424425763936</c:v>
                </c:pt>
                <c:pt idx="33">
                  <c:v>0.43627392078590238</c:v>
                </c:pt>
                <c:pt idx="34">
                  <c:v>0.44813900497350639</c:v>
                </c:pt>
                <c:pt idx="35">
                  <c:v>0.38644542154847633</c:v>
                </c:pt>
                <c:pt idx="36">
                  <c:v>0.51585997798441019</c:v>
                </c:pt>
                <c:pt idx="37">
                  <c:v>0.53884361381404033</c:v>
                </c:pt>
                <c:pt idx="38">
                  <c:v>0.53643395643859182</c:v>
                </c:pt>
                <c:pt idx="39">
                  <c:v>0.62113150846072063</c:v>
                </c:pt>
                <c:pt idx="40">
                  <c:v>0.66449540806055984</c:v>
                </c:pt>
                <c:pt idx="41">
                  <c:v>0.61825443413880443</c:v>
                </c:pt>
                <c:pt idx="42">
                  <c:v>0.72922943675161955</c:v>
                </c:pt>
                <c:pt idx="43">
                  <c:v>0.79912003995348013</c:v>
                </c:pt>
                <c:pt idx="44">
                  <c:v>0.82248774923520329</c:v>
                </c:pt>
                <c:pt idx="45">
                  <c:v>0.88848805550733256</c:v>
                </c:pt>
                <c:pt idx="46">
                  <c:v>0.97087348383772076</c:v>
                </c:pt>
                <c:pt idx="47">
                  <c:v>1.03521870222433</c:v>
                </c:pt>
                <c:pt idx="48">
                  <c:v>0.99469450988706465</c:v>
                </c:pt>
                <c:pt idx="49">
                  <c:v>1.2581773450283875</c:v>
                </c:pt>
                <c:pt idx="50">
                  <c:v>1.1561916605065099</c:v>
                </c:pt>
                <c:pt idx="51">
                  <c:v>1.1995324841561037</c:v>
                </c:pt>
                <c:pt idx="52">
                  <c:v>1.4225942027546272</c:v>
                </c:pt>
                <c:pt idx="53">
                  <c:v>1.3940809575489064</c:v>
                </c:pt>
                <c:pt idx="54">
                  <c:v>1.6061138293232802</c:v>
                </c:pt>
                <c:pt idx="55">
                  <c:v>1.4086194860323435</c:v>
                </c:pt>
                <c:pt idx="56">
                  <c:v>1.5871547277888642</c:v>
                </c:pt>
                <c:pt idx="57">
                  <c:v>1.7088015994092389</c:v>
                </c:pt>
                <c:pt idx="58">
                  <c:v>1.6565829999926931</c:v>
                </c:pt>
                <c:pt idx="59">
                  <c:v>1.7843185968917183</c:v>
                </c:pt>
                <c:pt idx="60">
                  <c:v>1.665092193775676</c:v>
                </c:pt>
                <c:pt idx="61">
                  <c:v>1.6721444025099272</c:v>
                </c:pt>
                <c:pt idx="62">
                  <c:v>1.6112409223027435</c:v>
                </c:pt>
                <c:pt idx="63">
                  <c:v>1.5283057933727531</c:v>
                </c:pt>
                <c:pt idx="64">
                  <c:v>1.7150442950894995</c:v>
                </c:pt>
                <c:pt idx="65">
                  <c:v>1.3420558197741155</c:v>
                </c:pt>
                <c:pt idx="66">
                  <c:v>1.2751625398867938</c:v>
                </c:pt>
                <c:pt idx="67">
                  <c:v>1.4946826705347904</c:v>
                </c:pt>
                <c:pt idx="68">
                  <c:v>1.3782482715524513</c:v>
                </c:pt>
                <c:pt idx="69">
                  <c:v>1.0876116567949641</c:v>
                </c:pt>
                <c:pt idx="70">
                  <c:v>1.2092134947079189</c:v>
                </c:pt>
                <c:pt idx="71">
                  <c:v>1.1911188756606008</c:v>
                </c:pt>
                <c:pt idx="72">
                  <c:v>0.99515152401446727</c:v>
                </c:pt>
                <c:pt idx="73">
                  <c:v>1.2196300759103156</c:v>
                </c:pt>
                <c:pt idx="74">
                  <c:v>0.94120048363531061</c:v>
                </c:pt>
                <c:pt idx="75">
                  <c:v>1.001581423627838</c:v>
                </c:pt>
                <c:pt idx="76">
                  <c:v>0.94615488687351224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E0-0F47-8A87-CA8FDDC1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61024"/>
        <c:axId val="1"/>
      </c:scatterChart>
      <c:valAx>
        <c:axId val="16783610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61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C-8441-A543-3D07BEB6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280832"/>
        <c:axId val="1"/>
      </c:scatterChart>
      <c:valAx>
        <c:axId val="167828083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280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0.97875800000000002</c:v>
                </c:pt>
                <c:pt idx="1">
                  <c:v>0.98094899999999996</c:v>
                </c:pt>
                <c:pt idx="2">
                  <c:v>0.976051</c:v>
                </c:pt>
                <c:pt idx="3">
                  <c:v>0.97685500000000003</c:v>
                </c:pt>
                <c:pt idx="4">
                  <c:v>0.98139699999999996</c:v>
                </c:pt>
                <c:pt idx="5">
                  <c:v>0.98011300000000001</c:v>
                </c:pt>
                <c:pt idx="6">
                  <c:v>0.98500600000000005</c:v>
                </c:pt>
                <c:pt idx="7">
                  <c:v>0.98453199999999996</c:v>
                </c:pt>
                <c:pt idx="8">
                  <c:v>0.98464499999999999</c:v>
                </c:pt>
                <c:pt idx="9">
                  <c:v>0.981792</c:v>
                </c:pt>
                <c:pt idx="10">
                  <c:v>0.97772800000000004</c:v>
                </c:pt>
                <c:pt idx="11">
                  <c:v>0.98419800000000002</c:v>
                </c:pt>
                <c:pt idx="12">
                  <c:v>0.98251599999999994</c:v>
                </c:pt>
                <c:pt idx="13">
                  <c:v>0.98098700000000005</c:v>
                </c:pt>
                <c:pt idx="14">
                  <c:v>0.98126800000000003</c:v>
                </c:pt>
                <c:pt idx="15">
                  <c:v>0.98673699999999998</c:v>
                </c:pt>
                <c:pt idx="16">
                  <c:v>0.98224199999999995</c:v>
                </c:pt>
                <c:pt idx="17">
                  <c:v>0.98319000000000001</c:v>
                </c:pt>
                <c:pt idx="18">
                  <c:v>0.98169399999999996</c:v>
                </c:pt>
                <c:pt idx="19">
                  <c:v>0.97840499999999997</c:v>
                </c:pt>
                <c:pt idx="20">
                  <c:v>0.98067800000000005</c:v>
                </c:pt>
                <c:pt idx="21">
                  <c:v>0.98223099999999997</c:v>
                </c:pt>
                <c:pt idx="22">
                  <c:v>0.97744500000000001</c:v>
                </c:pt>
                <c:pt idx="23">
                  <c:v>0.97811199999999998</c:v>
                </c:pt>
                <c:pt idx="24">
                  <c:v>0.97743999999999998</c:v>
                </c:pt>
                <c:pt idx="25">
                  <c:v>0.98030799999999996</c:v>
                </c:pt>
                <c:pt idx="26">
                  <c:v>0.98351</c:v>
                </c:pt>
                <c:pt idx="27">
                  <c:v>0.97777700000000001</c:v>
                </c:pt>
                <c:pt idx="28">
                  <c:v>0.98004400000000003</c:v>
                </c:pt>
                <c:pt idx="29">
                  <c:v>0.97784499999999996</c:v>
                </c:pt>
                <c:pt idx="30">
                  <c:v>0.97269000000000005</c:v>
                </c:pt>
                <c:pt idx="31">
                  <c:v>0.97643400000000002</c:v>
                </c:pt>
                <c:pt idx="32">
                  <c:v>0.98314100000000004</c:v>
                </c:pt>
                <c:pt idx="33">
                  <c:v>0.98256500000000002</c:v>
                </c:pt>
                <c:pt idx="34">
                  <c:v>0.98445000000000005</c:v>
                </c:pt>
                <c:pt idx="35">
                  <c:v>0.98174700000000004</c:v>
                </c:pt>
                <c:pt idx="36">
                  <c:v>0.98072000000000004</c:v>
                </c:pt>
                <c:pt idx="37">
                  <c:v>0.97502</c:v>
                </c:pt>
                <c:pt idx="38">
                  <c:v>0.97917200000000004</c:v>
                </c:pt>
                <c:pt idx="39">
                  <c:v>0.98033599999999999</c:v>
                </c:pt>
                <c:pt idx="40">
                  <c:v>0.97340400000000005</c:v>
                </c:pt>
                <c:pt idx="41">
                  <c:v>0.97630899999999998</c:v>
                </c:pt>
                <c:pt idx="42">
                  <c:v>0.981514</c:v>
                </c:pt>
                <c:pt idx="43">
                  <c:v>0.98429900000000004</c:v>
                </c:pt>
                <c:pt idx="44">
                  <c:v>0.97533999999999998</c:v>
                </c:pt>
                <c:pt idx="45">
                  <c:v>0.97792599999999996</c:v>
                </c:pt>
                <c:pt idx="46">
                  <c:v>0.98506300000000002</c:v>
                </c:pt>
                <c:pt idx="47">
                  <c:v>0.97793699999999995</c:v>
                </c:pt>
                <c:pt idx="48">
                  <c:v>0.97133700000000001</c:v>
                </c:pt>
                <c:pt idx="49">
                  <c:v>0.98222699999999996</c:v>
                </c:pt>
                <c:pt idx="50">
                  <c:v>0.98509400000000003</c:v>
                </c:pt>
                <c:pt idx="51">
                  <c:v>0.98188299999999995</c:v>
                </c:pt>
                <c:pt idx="52">
                  <c:v>0.98164899999999999</c:v>
                </c:pt>
                <c:pt idx="53">
                  <c:v>0.98600299999999996</c:v>
                </c:pt>
                <c:pt idx="54">
                  <c:v>0.96662199999999998</c:v>
                </c:pt>
                <c:pt idx="55">
                  <c:v>0.982761</c:v>
                </c:pt>
                <c:pt idx="56">
                  <c:v>0.97800200000000004</c:v>
                </c:pt>
                <c:pt idx="57">
                  <c:v>0.97142600000000001</c:v>
                </c:pt>
                <c:pt idx="58">
                  <c:v>0.96963200000000005</c:v>
                </c:pt>
                <c:pt idx="59">
                  <c:v>0.97389199999999998</c:v>
                </c:pt>
                <c:pt idx="60">
                  <c:v>0.97803399999999996</c:v>
                </c:pt>
                <c:pt idx="61">
                  <c:v>0.97952799999999995</c:v>
                </c:pt>
                <c:pt idx="62">
                  <c:v>0.97978799999999999</c:v>
                </c:pt>
                <c:pt idx="63">
                  <c:v>0.98156699999999997</c:v>
                </c:pt>
                <c:pt idx="64">
                  <c:v>0.97266799999999998</c:v>
                </c:pt>
                <c:pt idx="65">
                  <c:v>0.97348699999999999</c:v>
                </c:pt>
                <c:pt idx="66">
                  <c:v>0.97839500000000001</c:v>
                </c:pt>
                <c:pt idx="67">
                  <c:v>0.98192400000000002</c:v>
                </c:pt>
                <c:pt idx="68">
                  <c:v>0.97808099999999998</c:v>
                </c:pt>
                <c:pt idx="69">
                  <c:v>0.97008099999999997</c:v>
                </c:pt>
                <c:pt idx="70">
                  <c:v>0.97868900000000003</c:v>
                </c:pt>
                <c:pt idx="71">
                  <c:v>0.98409599999999997</c:v>
                </c:pt>
                <c:pt idx="72">
                  <c:v>0.98307800000000001</c:v>
                </c:pt>
                <c:pt idx="73">
                  <c:v>0.98077000000000003</c:v>
                </c:pt>
                <c:pt idx="74">
                  <c:v>0.97844200000000003</c:v>
                </c:pt>
                <c:pt idx="75">
                  <c:v>0.96934699999999996</c:v>
                </c:pt>
                <c:pt idx="76">
                  <c:v>0.98087400000000002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4-7946-BFDF-5D56F17ACF6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0.98153500000000005</c:v>
                </c:pt>
                <c:pt idx="1">
                  <c:v>0.97958199999999995</c:v>
                </c:pt>
                <c:pt idx="2">
                  <c:v>0.98652399999999996</c:v>
                </c:pt>
                <c:pt idx="3">
                  <c:v>0.98461699999999996</c:v>
                </c:pt>
                <c:pt idx="4">
                  <c:v>0.98149799999999998</c:v>
                </c:pt>
                <c:pt idx="5">
                  <c:v>0.98251999999999995</c:v>
                </c:pt>
                <c:pt idx="6">
                  <c:v>0.98184099999999996</c:v>
                </c:pt>
                <c:pt idx="7">
                  <c:v>0.98248500000000005</c:v>
                </c:pt>
                <c:pt idx="8">
                  <c:v>0.98736999999999997</c:v>
                </c:pt>
                <c:pt idx="9">
                  <c:v>0.98149200000000003</c:v>
                </c:pt>
                <c:pt idx="10">
                  <c:v>0.97809999999999997</c:v>
                </c:pt>
                <c:pt idx="11">
                  <c:v>0.98497199999999996</c:v>
                </c:pt>
                <c:pt idx="12">
                  <c:v>0.98317600000000005</c:v>
                </c:pt>
                <c:pt idx="13">
                  <c:v>0.98011000000000004</c:v>
                </c:pt>
                <c:pt idx="14">
                  <c:v>0.98077199999999998</c:v>
                </c:pt>
                <c:pt idx="15">
                  <c:v>0.98581099999999999</c:v>
                </c:pt>
                <c:pt idx="16">
                  <c:v>0.98339699999999997</c:v>
                </c:pt>
                <c:pt idx="17">
                  <c:v>0.98125399999999996</c:v>
                </c:pt>
                <c:pt idx="18">
                  <c:v>0.98108099999999998</c:v>
                </c:pt>
                <c:pt idx="19">
                  <c:v>0.98119900000000004</c:v>
                </c:pt>
                <c:pt idx="20">
                  <c:v>0.98433700000000002</c:v>
                </c:pt>
                <c:pt idx="21">
                  <c:v>0.97958900000000004</c:v>
                </c:pt>
                <c:pt idx="22">
                  <c:v>0.97656799999999999</c:v>
                </c:pt>
                <c:pt idx="23">
                  <c:v>0.98107299999999997</c:v>
                </c:pt>
                <c:pt idx="24">
                  <c:v>0.98190500000000003</c:v>
                </c:pt>
                <c:pt idx="25">
                  <c:v>0.98291300000000004</c:v>
                </c:pt>
                <c:pt idx="26">
                  <c:v>0.97889800000000005</c:v>
                </c:pt>
                <c:pt idx="27">
                  <c:v>0.98465199999999997</c:v>
                </c:pt>
                <c:pt idx="28">
                  <c:v>0.97982199999999997</c:v>
                </c:pt>
                <c:pt idx="29">
                  <c:v>0.98751699999999998</c:v>
                </c:pt>
                <c:pt idx="30">
                  <c:v>0.98510900000000001</c:v>
                </c:pt>
                <c:pt idx="31">
                  <c:v>0.98368500000000003</c:v>
                </c:pt>
                <c:pt idx="32">
                  <c:v>0.98553900000000005</c:v>
                </c:pt>
                <c:pt idx="33">
                  <c:v>0.98633000000000004</c:v>
                </c:pt>
                <c:pt idx="34">
                  <c:v>0.97769799999999996</c:v>
                </c:pt>
                <c:pt idx="35">
                  <c:v>0.98244600000000004</c:v>
                </c:pt>
                <c:pt idx="36">
                  <c:v>0.984904</c:v>
                </c:pt>
                <c:pt idx="37">
                  <c:v>0.97882199999999997</c:v>
                </c:pt>
                <c:pt idx="38">
                  <c:v>0.97755000000000003</c:v>
                </c:pt>
                <c:pt idx="39">
                  <c:v>0.97760400000000003</c:v>
                </c:pt>
                <c:pt idx="40">
                  <c:v>0.98453199999999996</c:v>
                </c:pt>
                <c:pt idx="41">
                  <c:v>0.98942200000000002</c:v>
                </c:pt>
                <c:pt idx="42">
                  <c:v>0.98024299999999998</c:v>
                </c:pt>
                <c:pt idx="43">
                  <c:v>0.98106199999999999</c:v>
                </c:pt>
                <c:pt idx="44">
                  <c:v>0.982599</c:v>
                </c:pt>
                <c:pt idx="45">
                  <c:v>0.98169799999999996</c:v>
                </c:pt>
                <c:pt idx="46">
                  <c:v>0.98497100000000004</c:v>
                </c:pt>
                <c:pt idx="47">
                  <c:v>0.98585500000000004</c:v>
                </c:pt>
                <c:pt idx="48">
                  <c:v>0.97968100000000002</c:v>
                </c:pt>
                <c:pt idx="49">
                  <c:v>0.98050700000000002</c:v>
                </c:pt>
                <c:pt idx="50">
                  <c:v>0.981325</c:v>
                </c:pt>
                <c:pt idx="51">
                  <c:v>0.98271200000000003</c:v>
                </c:pt>
                <c:pt idx="52">
                  <c:v>0.98555300000000001</c:v>
                </c:pt>
                <c:pt idx="53">
                  <c:v>0.98184400000000005</c:v>
                </c:pt>
                <c:pt idx="54">
                  <c:v>0.981877</c:v>
                </c:pt>
                <c:pt idx="55">
                  <c:v>0.98217900000000002</c:v>
                </c:pt>
                <c:pt idx="56">
                  <c:v>0.98571399999999998</c:v>
                </c:pt>
                <c:pt idx="57">
                  <c:v>0.98581700000000005</c:v>
                </c:pt>
                <c:pt idx="58">
                  <c:v>0.98257899999999998</c:v>
                </c:pt>
                <c:pt idx="59">
                  <c:v>0.98255300000000001</c:v>
                </c:pt>
                <c:pt idx="60">
                  <c:v>0.98471299999999995</c:v>
                </c:pt>
                <c:pt idx="61">
                  <c:v>0.98641999999999996</c:v>
                </c:pt>
                <c:pt idx="62">
                  <c:v>0.97461799999999998</c:v>
                </c:pt>
                <c:pt idx="63">
                  <c:v>0.98414999999999997</c:v>
                </c:pt>
                <c:pt idx="64">
                  <c:v>0.98666100000000001</c:v>
                </c:pt>
                <c:pt idx="65">
                  <c:v>0.97372800000000004</c:v>
                </c:pt>
                <c:pt idx="66">
                  <c:v>0.97908700000000004</c:v>
                </c:pt>
                <c:pt idx="67">
                  <c:v>0.98243100000000005</c:v>
                </c:pt>
                <c:pt idx="68">
                  <c:v>0.98471900000000001</c:v>
                </c:pt>
                <c:pt idx="69">
                  <c:v>0.97765899999999994</c:v>
                </c:pt>
                <c:pt idx="70">
                  <c:v>0.97836800000000002</c:v>
                </c:pt>
                <c:pt idx="71">
                  <c:v>0.99154799999999998</c:v>
                </c:pt>
                <c:pt idx="72">
                  <c:v>0.98723799999999995</c:v>
                </c:pt>
                <c:pt idx="73">
                  <c:v>0.98891899999999999</c:v>
                </c:pt>
                <c:pt idx="74">
                  <c:v>0.981514</c:v>
                </c:pt>
                <c:pt idx="75">
                  <c:v>0.98546400000000001</c:v>
                </c:pt>
                <c:pt idx="76">
                  <c:v>0.98098700000000005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C4-7946-BFDF-5D56F17AC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62000"/>
        <c:axId val="1"/>
      </c:scatterChart>
      <c:valAx>
        <c:axId val="16779620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62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0.39394030946705966</c:v>
                </c:pt>
                <c:pt idx="1">
                  <c:v>0.40478012166626176</c:v>
                </c:pt>
                <c:pt idx="2">
                  <c:v>0.41473502571157206</c:v>
                </c:pt>
                <c:pt idx="3">
                  <c:v>0.4004234114714284</c:v>
                </c:pt>
                <c:pt idx="4">
                  <c:v>0.40020654221527485</c:v>
                </c:pt>
                <c:pt idx="5">
                  <c:v>0.39660486450682941</c:v>
                </c:pt>
                <c:pt idx="6">
                  <c:v>0.3917630235321824</c:v>
                </c:pt>
                <c:pt idx="7">
                  <c:v>0.39917716816793958</c:v>
                </c:pt>
                <c:pt idx="8">
                  <c:v>0.40703974685901412</c:v>
                </c:pt>
                <c:pt idx="9">
                  <c:v>0.41970990956034171</c:v>
                </c:pt>
                <c:pt idx="10">
                  <c:v>0.40617656330363516</c:v>
                </c:pt>
                <c:pt idx="11">
                  <c:v>0.40928868690870934</c:v>
                </c:pt>
                <c:pt idx="12">
                  <c:v>0.40507710083246151</c:v>
                </c:pt>
                <c:pt idx="13">
                  <c:v>0.4041366535415436</c:v>
                </c:pt>
                <c:pt idx="14">
                  <c:v>0.40713517149051326</c:v>
                </c:pt>
                <c:pt idx="15">
                  <c:v>0.4009902696464544</c:v>
                </c:pt>
                <c:pt idx="16">
                  <c:v>0.39852824873097997</c:v>
                </c:pt>
                <c:pt idx="17">
                  <c:v>0.38425504116600578</c:v>
                </c:pt>
                <c:pt idx="18">
                  <c:v>0.40484994912551048</c:v>
                </c:pt>
                <c:pt idx="19">
                  <c:v>0.40044015018009932</c:v>
                </c:pt>
                <c:pt idx="20">
                  <c:v>0.38366157633812492</c:v>
                </c:pt>
                <c:pt idx="21">
                  <c:v>0.38710925773889382</c:v>
                </c:pt>
                <c:pt idx="22">
                  <c:v>0.38615190014037709</c:v>
                </c:pt>
                <c:pt idx="23">
                  <c:v>0.38287692852155447</c:v>
                </c:pt>
                <c:pt idx="24">
                  <c:v>0.35731005775795693</c:v>
                </c:pt>
                <c:pt idx="25">
                  <c:v>0.36963410540885688</c:v>
                </c:pt>
                <c:pt idx="26">
                  <c:v>0.3577570228483764</c:v>
                </c:pt>
                <c:pt idx="27">
                  <c:v>0.38013188819225485</c:v>
                </c:pt>
                <c:pt idx="28">
                  <c:v>0.36317855610580696</c:v>
                </c:pt>
                <c:pt idx="29">
                  <c:v>0.3819394072886958</c:v>
                </c:pt>
                <c:pt idx="30">
                  <c:v>0.36253476830395848</c:v>
                </c:pt>
                <c:pt idx="31">
                  <c:v>0.38182045329141207</c:v>
                </c:pt>
                <c:pt idx="32">
                  <c:v>0.38428043817718777</c:v>
                </c:pt>
                <c:pt idx="33">
                  <c:v>0.38676178164240044</c:v>
                </c:pt>
                <c:pt idx="34">
                  <c:v>0.37517126307364657</c:v>
                </c:pt>
                <c:pt idx="35">
                  <c:v>0.40830365842648142</c:v>
                </c:pt>
                <c:pt idx="36">
                  <c:v>0.38837304788797328</c:v>
                </c:pt>
                <c:pt idx="37">
                  <c:v>0.39569734481464786</c:v>
                </c:pt>
                <c:pt idx="38">
                  <c:v>0.37547672749641176</c:v>
                </c:pt>
                <c:pt idx="39">
                  <c:v>0.37813292218672084</c:v>
                </c:pt>
                <c:pt idx="40">
                  <c:v>0.38976763237228501</c:v>
                </c:pt>
                <c:pt idx="41">
                  <c:v>0.36627205217176567</c:v>
                </c:pt>
                <c:pt idx="42">
                  <c:v>0.38785351766302351</c:v>
                </c:pt>
                <c:pt idx="43">
                  <c:v>0.38398408102350856</c:v>
                </c:pt>
                <c:pt idx="44">
                  <c:v>0.37972093107144334</c:v>
                </c:pt>
                <c:pt idx="45">
                  <c:v>0.36861644278725159</c:v>
                </c:pt>
                <c:pt idx="46">
                  <c:v>0.38443276829864531</c:v>
                </c:pt>
                <c:pt idx="47">
                  <c:v>0.37535892485777961</c:v>
                </c:pt>
                <c:pt idx="48">
                  <c:v>0.37345416683705407</c:v>
                </c:pt>
                <c:pt idx="49">
                  <c:v>0.36925281763880491</c:v>
                </c:pt>
                <c:pt idx="50">
                  <c:v>0.36245059441248401</c:v>
                </c:pt>
                <c:pt idx="51">
                  <c:v>0.35406885660615534</c:v>
                </c:pt>
                <c:pt idx="52">
                  <c:v>0.3688006974817441</c:v>
                </c:pt>
                <c:pt idx="53">
                  <c:v>0.36933474039836128</c:v>
                </c:pt>
                <c:pt idx="54">
                  <c:v>0.35188680087374441</c:v>
                </c:pt>
                <c:pt idx="55">
                  <c:v>0.34817843142122262</c:v>
                </c:pt>
                <c:pt idx="56">
                  <c:v>0.34975881331150571</c:v>
                </c:pt>
                <c:pt idx="57">
                  <c:v>0.33370917871512773</c:v>
                </c:pt>
                <c:pt idx="58">
                  <c:v>0.33421612219862479</c:v>
                </c:pt>
                <c:pt idx="59">
                  <c:v>0.35044834733553049</c:v>
                </c:pt>
                <c:pt idx="60">
                  <c:v>0.33757605791766188</c:v>
                </c:pt>
                <c:pt idx="61">
                  <c:v>0.35305891294402381</c:v>
                </c:pt>
                <c:pt idx="62">
                  <c:v>0.36011364932824991</c:v>
                </c:pt>
                <c:pt idx="63">
                  <c:v>0.35790790031665659</c:v>
                </c:pt>
                <c:pt idx="64">
                  <c:v>0.36479274875857043</c:v>
                </c:pt>
                <c:pt idx="65">
                  <c:v>0.34968605821837145</c:v>
                </c:pt>
                <c:pt idx="66">
                  <c:v>0.38506222784966493</c:v>
                </c:pt>
                <c:pt idx="67">
                  <c:v>0.38646994637467519</c:v>
                </c:pt>
                <c:pt idx="68">
                  <c:v>0.38708084834870465</c:v>
                </c:pt>
                <c:pt idx="69">
                  <c:v>0.37400915449749994</c:v>
                </c:pt>
                <c:pt idx="70">
                  <c:v>0.38745637060496263</c:v>
                </c:pt>
                <c:pt idx="71">
                  <c:v>0.37692345810382238</c:v>
                </c:pt>
                <c:pt idx="72">
                  <c:v>0.37834042656122097</c:v>
                </c:pt>
                <c:pt idx="73">
                  <c:v>0.37743296627247941</c:v>
                </c:pt>
                <c:pt idx="74">
                  <c:v>0.36847798417693961</c:v>
                </c:pt>
                <c:pt idx="75">
                  <c:v>0.36171082018411926</c:v>
                </c:pt>
                <c:pt idx="76">
                  <c:v>0.38122137271959006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4-5744-AB3A-CC68405ECB2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0.43940976036556539</c:v>
                </c:pt>
                <c:pt idx="1">
                  <c:v>0.43274546254143409</c:v>
                </c:pt>
                <c:pt idx="2">
                  <c:v>0.43257289519814662</c:v>
                </c:pt>
                <c:pt idx="3">
                  <c:v>0.43074945133004039</c:v>
                </c:pt>
                <c:pt idx="4">
                  <c:v>0.42714085236354904</c:v>
                </c:pt>
                <c:pt idx="5">
                  <c:v>0.42184182541133247</c:v>
                </c:pt>
                <c:pt idx="6">
                  <c:v>0.41366617292385072</c:v>
                </c:pt>
                <c:pt idx="7">
                  <c:v>0.44341698483893688</c:v>
                </c:pt>
                <c:pt idx="8">
                  <c:v>0.42439046645331097</c:v>
                </c:pt>
                <c:pt idx="9">
                  <c:v>0.44040882922915325</c:v>
                </c:pt>
                <c:pt idx="10">
                  <c:v>0.42810056176994654</c:v>
                </c:pt>
                <c:pt idx="11">
                  <c:v>0.43711014922776331</c:v>
                </c:pt>
                <c:pt idx="12">
                  <c:v>0.4425644424194729</c:v>
                </c:pt>
                <c:pt idx="13">
                  <c:v>0.40469091542697067</c:v>
                </c:pt>
                <c:pt idx="14">
                  <c:v>0.41747923703352191</c:v>
                </c:pt>
                <c:pt idx="15">
                  <c:v>0.39787596206926534</c:v>
                </c:pt>
                <c:pt idx="16">
                  <c:v>0.41790811303911635</c:v>
                </c:pt>
                <c:pt idx="17">
                  <c:v>0.41500167363273088</c:v>
                </c:pt>
                <c:pt idx="18">
                  <c:v>0.41104619207113191</c:v>
                </c:pt>
                <c:pt idx="19">
                  <c:v>0.42504639321824617</c:v>
                </c:pt>
                <c:pt idx="20">
                  <c:v>0.42318642227689035</c:v>
                </c:pt>
                <c:pt idx="21">
                  <c:v>0.42358071940272785</c:v>
                </c:pt>
                <c:pt idx="22">
                  <c:v>0.4012100716355298</c:v>
                </c:pt>
                <c:pt idx="23">
                  <c:v>0.42381959145788245</c:v>
                </c:pt>
                <c:pt idx="24">
                  <c:v>0.40044986486701434</c:v>
                </c:pt>
                <c:pt idx="25">
                  <c:v>0.39355552717223385</c:v>
                </c:pt>
                <c:pt idx="26">
                  <c:v>0.39086765442171822</c:v>
                </c:pt>
                <c:pt idx="27">
                  <c:v>0.40540165339233247</c:v>
                </c:pt>
                <c:pt idx="28">
                  <c:v>0.40906485080159144</c:v>
                </c:pt>
                <c:pt idx="29">
                  <c:v>0.42630287477932693</c:v>
                </c:pt>
                <c:pt idx="30">
                  <c:v>0.40096691021631847</c:v>
                </c:pt>
                <c:pt idx="31">
                  <c:v>0.40488017936697435</c:v>
                </c:pt>
                <c:pt idx="32">
                  <c:v>0.39353444363525131</c:v>
                </c:pt>
                <c:pt idx="33">
                  <c:v>0.41509718788734934</c:v>
                </c:pt>
                <c:pt idx="34">
                  <c:v>0.40114161444490504</c:v>
                </c:pt>
                <c:pt idx="35">
                  <c:v>0.40758063673109091</c:v>
                </c:pt>
                <c:pt idx="36">
                  <c:v>0.41073254549917593</c:v>
                </c:pt>
                <c:pt idx="37">
                  <c:v>0.42244587704381092</c:v>
                </c:pt>
                <c:pt idx="38">
                  <c:v>0.38858769343118688</c:v>
                </c:pt>
                <c:pt idx="39">
                  <c:v>0.40291044297711393</c:v>
                </c:pt>
                <c:pt idx="40">
                  <c:v>0.41858999767021782</c:v>
                </c:pt>
                <c:pt idx="41">
                  <c:v>0.41395004604199576</c:v>
                </c:pt>
                <c:pt idx="42">
                  <c:v>0.42792487021841585</c:v>
                </c:pt>
                <c:pt idx="43">
                  <c:v>0.42951480586005242</c:v>
                </c:pt>
                <c:pt idx="44">
                  <c:v>0.41209746961853139</c:v>
                </c:pt>
                <c:pt idx="45">
                  <c:v>0.40867152899992415</c:v>
                </c:pt>
                <c:pt idx="46">
                  <c:v>0.4359768220486176</c:v>
                </c:pt>
                <c:pt idx="47">
                  <c:v>0.40877177435873591</c:v>
                </c:pt>
                <c:pt idx="48">
                  <c:v>0.41294582568191318</c:v>
                </c:pt>
                <c:pt idx="49">
                  <c:v>0.43418850365803158</c:v>
                </c:pt>
                <c:pt idx="50">
                  <c:v>0.43668615579740022</c:v>
                </c:pt>
                <c:pt idx="51">
                  <c:v>0.44051367436640237</c:v>
                </c:pt>
                <c:pt idx="52">
                  <c:v>0.44334456451796184</c:v>
                </c:pt>
                <c:pt idx="53">
                  <c:v>0.43224236227648061</c:v>
                </c:pt>
                <c:pt idx="54">
                  <c:v>0.41391420208846558</c:v>
                </c:pt>
                <c:pt idx="55">
                  <c:v>0.42631223771207011</c:v>
                </c:pt>
                <c:pt idx="56">
                  <c:v>0.43180787410975646</c:v>
                </c:pt>
                <c:pt idx="57">
                  <c:v>0.41631773025341168</c:v>
                </c:pt>
                <c:pt idx="58">
                  <c:v>0.42920374707259956</c:v>
                </c:pt>
                <c:pt idx="59">
                  <c:v>0.44736315497302487</c:v>
                </c:pt>
                <c:pt idx="60">
                  <c:v>0.45003692379894134</c:v>
                </c:pt>
                <c:pt idx="61">
                  <c:v>0.42671495604854048</c:v>
                </c:pt>
                <c:pt idx="62">
                  <c:v>0.41984439239576482</c:v>
                </c:pt>
                <c:pt idx="63">
                  <c:v>0.43465532174633026</c:v>
                </c:pt>
                <c:pt idx="64">
                  <c:v>0.44603438589700661</c:v>
                </c:pt>
                <c:pt idx="65">
                  <c:v>0.42765209515984465</c:v>
                </c:pt>
                <c:pt idx="66">
                  <c:v>0.42394153952531483</c:v>
                </c:pt>
                <c:pt idx="67">
                  <c:v>0.43647916836366391</c:v>
                </c:pt>
                <c:pt idx="68">
                  <c:v>0.44136673382339858</c:v>
                </c:pt>
                <c:pt idx="69">
                  <c:v>0.41618186700080551</c:v>
                </c:pt>
                <c:pt idx="70">
                  <c:v>0.42272839013676689</c:v>
                </c:pt>
                <c:pt idx="71">
                  <c:v>0.44345973160881313</c:v>
                </c:pt>
                <c:pt idx="72">
                  <c:v>0.42790405070866994</c:v>
                </c:pt>
                <c:pt idx="73">
                  <c:v>0.44805636602060012</c:v>
                </c:pt>
                <c:pt idx="74">
                  <c:v>0.42077596032769082</c:v>
                </c:pt>
                <c:pt idx="75">
                  <c:v>0.43045068186660268</c:v>
                </c:pt>
                <c:pt idx="76">
                  <c:v>0.4208144764783065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4-5744-AB3A-CC68405E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89440"/>
        <c:axId val="1"/>
      </c:scatterChart>
      <c:valAx>
        <c:axId val="16783894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89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608.20000000000005</c:v>
                </c:pt>
                <c:pt idx="1">
                  <c:v>604.20000000000005</c:v>
                </c:pt>
                <c:pt idx="2">
                  <c:v>593.70000000000005</c:v>
                </c:pt>
                <c:pt idx="3">
                  <c:v>608.20000000000005</c:v>
                </c:pt>
                <c:pt idx="4">
                  <c:v>604.20000000000005</c:v>
                </c:pt>
                <c:pt idx="5">
                  <c:v>593.70000000000005</c:v>
                </c:pt>
                <c:pt idx="6">
                  <c:v>593.70000000000005</c:v>
                </c:pt>
                <c:pt idx="7">
                  <c:v>639.79999999999995</c:v>
                </c:pt>
                <c:pt idx="8">
                  <c:v>597.70000000000005</c:v>
                </c:pt>
                <c:pt idx="9">
                  <c:v>635.79999999999995</c:v>
                </c:pt>
                <c:pt idx="10">
                  <c:v>612.20000000000005</c:v>
                </c:pt>
                <c:pt idx="11">
                  <c:v>621.20000000000005</c:v>
                </c:pt>
                <c:pt idx="12">
                  <c:v>567.6</c:v>
                </c:pt>
                <c:pt idx="13">
                  <c:v>625.20000000000005</c:v>
                </c:pt>
                <c:pt idx="14">
                  <c:v>604.20000000000005</c:v>
                </c:pt>
                <c:pt idx="15">
                  <c:v>639.79999999999995</c:v>
                </c:pt>
                <c:pt idx="16">
                  <c:v>587.20000000000005</c:v>
                </c:pt>
                <c:pt idx="17">
                  <c:v>604.20000000000005</c:v>
                </c:pt>
                <c:pt idx="18">
                  <c:v>629.29999999999995</c:v>
                </c:pt>
                <c:pt idx="19">
                  <c:v>608.20000000000005</c:v>
                </c:pt>
                <c:pt idx="20">
                  <c:v>584.70000000000005</c:v>
                </c:pt>
                <c:pt idx="21">
                  <c:v>604.20000000000005</c:v>
                </c:pt>
                <c:pt idx="22">
                  <c:v>601.70000000000005</c:v>
                </c:pt>
                <c:pt idx="23">
                  <c:v>614.70000000000005</c:v>
                </c:pt>
                <c:pt idx="24">
                  <c:v>593.70000000000005</c:v>
                </c:pt>
                <c:pt idx="25">
                  <c:v>601.70000000000005</c:v>
                </c:pt>
                <c:pt idx="26">
                  <c:v>635.79999999999995</c:v>
                </c:pt>
                <c:pt idx="27">
                  <c:v>639.79999999999995</c:v>
                </c:pt>
                <c:pt idx="28">
                  <c:v>597.70000000000005</c:v>
                </c:pt>
                <c:pt idx="29">
                  <c:v>625.20000000000005</c:v>
                </c:pt>
                <c:pt idx="30">
                  <c:v>584.70000000000005</c:v>
                </c:pt>
                <c:pt idx="31">
                  <c:v>604.20000000000005</c:v>
                </c:pt>
                <c:pt idx="32">
                  <c:v>576.6</c:v>
                </c:pt>
                <c:pt idx="33">
                  <c:v>612.20000000000005</c:v>
                </c:pt>
                <c:pt idx="34">
                  <c:v>580.70000000000005</c:v>
                </c:pt>
                <c:pt idx="35">
                  <c:v>549.1</c:v>
                </c:pt>
                <c:pt idx="36">
                  <c:v>604.20000000000005</c:v>
                </c:pt>
                <c:pt idx="37">
                  <c:v>621.20000000000005</c:v>
                </c:pt>
                <c:pt idx="38">
                  <c:v>608.20000000000005</c:v>
                </c:pt>
                <c:pt idx="39">
                  <c:v>621.20000000000005</c:v>
                </c:pt>
                <c:pt idx="40">
                  <c:v>601.70000000000005</c:v>
                </c:pt>
                <c:pt idx="41">
                  <c:v>563.6</c:v>
                </c:pt>
                <c:pt idx="42">
                  <c:v>576.6</c:v>
                </c:pt>
                <c:pt idx="43">
                  <c:v>580.70000000000005</c:v>
                </c:pt>
                <c:pt idx="44">
                  <c:v>587.20000000000005</c:v>
                </c:pt>
                <c:pt idx="45">
                  <c:v>604.20000000000005</c:v>
                </c:pt>
                <c:pt idx="46">
                  <c:v>574.1</c:v>
                </c:pt>
                <c:pt idx="47">
                  <c:v>593.70000000000005</c:v>
                </c:pt>
                <c:pt idx="48">
                  <c:v>593.70000000000005</c:v>
                </c:pt>
                <c:pt idx="49">
                  <c:v>570.1</c:v>
                </c:pt>
                <c:pt idx="50">
                  <c:v>546.6</c:v>
                </c:pt>
                <c:pt idx="51">
                  <c:v>540.1</c:v>
                </c:pt>
                <c:pt idx="52">
                  <c:v>536.1</c:v>
                </c:pt>
                <c:pt idx="53">
                  <c:v>567.6</c:v>
                </c:pt>
                <c:pt idx="54">
                  <c:v>593.70000000000005</c:v>
                </c:pt>
                <c:pt idx="55">
                  <c:v>476.9</c:v>
                </c:pt>
                <c:pt idx="56">
                  <c:v>542.6</c:v>
                </c:pt>
                <c:pt idx="57">
                  <c:v>532</c:v>
                </c:pt>
                <c:pt idx="58">
                  <c:v>463.9</c:v>
                </c:pt>
                <c:pt idx="59">
                  <c:v>470.4</c:v>
                </c:pt>
                <c:pt idx="60">
                  <c:v>474.5</c:v>
                </c:pt>
                <c:pt idx="61">
                  <c:v>515</c:v>
                </c:pt>
                <c:pt idx="62">
                  <c:v>546.6</c:v>
                </c:pt>
                <c:pt idx="63">
                  <c:v>508.5</c:v>
                </c:pt>
                <c:pt idx="64">
                  <c:v>559.6</c:v>
                </c:pt>
                <c:pt idx="65">
                  <c:v>491.5</c:v>
                </c:pt>
                <c:pt idx="66">
                  <c:v>536.1</c:v>
                </c:pt>
                <c:pt idx="67">
                  <c:v>567.6</c:v>
                </c:pt>
                <c:pt idx="68">
                  <c:v>567.6</c:v>
                </c:pt>
                <c:pt idx="69">
                  <c:v>512.5</c:v>
                </c:pt>
                <c:pt idx="70">
                  <c:v>546.6</c:v>
                </c:pt>
                <c:pt idx="71">
                  <c:v>557.1</c:v>
                </c:pt>
                <c:pt idx="72">
                  <c:v>525.5</c:v>
                </c:pt>
                <c:pt idx="73">
                  <c:v>576.6</c:v>
                </c:pt>
                <c:pt idx="74">
                  <c:v>553.1</c:v>
                </c:pt>
                <c:pt idx="75">
                  <c:v>593.70000000000005</c:v>
                </c:pt>
                <c:pt idx="76">
                  <c:v>563.6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E-7246-83A4-BCF9778268B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652.79999999999995</c:v>
                </c:pt>
                <c:pt idx="1">
                  <c:v>684.4</c:v>
                </c:pt>
                <c:pt idx="2">
                  <c:v>635.79999999999995</c:v>
                </c:pt>
                <c:pt idx="3">
                  <c:v>669.8</c:v>
                </c:pt>
                <c:pt idx="4">
                  <c:v>639.79999999999995</c:v>
                </c:pt>
                <c:pt idx="5">
                  <c:v>642.29999999999995</c:v>
                </c:pt>
                <c:pt idx="6">
                  <c:v>618.70000000000005</c:v>
                </c:pt>
                <c:pt idx="7">
                  <c:v>680.3</c:v>
                </c:pt>
                <c:pt idx="8">
                  <c:v>635.79999999999995</c:v>
                </c:pt>
                <c:pt idx="9">
                  <c:v>663.3</c:v>
                </c:pt>
                <c:pt idx="10">
                  <c:v>608.20000000000005</c:v>
                </c:pt>
                <c:pt idx="11">
                  <c:v>639.79999999999995</c:v>
                </c:pt>
                <c:pt idx="12">
                  <c:v>618.70000000000005</c:v>
                </c:pt>
                <c:pt idx="13">
                  <c:v>639.79999999999995</c:v>
                </c:pt>
                <c:pt idx="14">
                  <c:v>673.8</c:v>
                </c:pt>
                <c:pt idx="15">
                  <c:v>612.20000000000005</c:v>
                </c:pt>
                <c:pt idx="16">
                  <c:v>663.3</c:v>
                </c:pt>
                <c:pt idx="17">
                  <c:v>652.79999999999995</c:v>
                </c:pt>
                <c:pt idx="18">
                  <c:v>608.20000000000005</c:v>
                </c:pt>
                <c:pt idx="19">
                  <c:v>635.79999999999995</c:v>
                </c:pt>
                <c:pt idx="20">
                  <c:v>656.8</c:v>
                </c:pt>
                <c:pt idx="21">
                  <c:v>652.79999999999995</c:v>
                </c:pt>
                <c:pt idx="22">
                  <c:v>625.20000000000005</c:v>
                </c:pt>
                <c:pt idx="23">
                  <c:v>635.79999999999995</c:v>
                </c:pt>
                <c:pt idx="24">
                  <c:v>684.4</c:v>
                </c:pt>
                <c:pt idx="25">
                  <c:v>629.29999999999995</c:v>
                </c:pt>
                <c:pt idx="26">
                  <c:v>652.79999999999995</c:v>
                </c:pt>
                <c:pt idx="27">
                  <c:v>665.8</c:v>
                </c:pt>
                <c:pt idx="28">
                  <c:v>659.3</c:v>
                </c:pt>
                <c:pt idx="29">
                  <c:v>639.79999999999995</c:v>
                </c:pt>
                <c:pt idx="30">
                  <c:v>597.70000000000005</c:v>
                </c:pt>
                <c:pt idx="31">
                  <c:v>665.8</c:v>
                </c:pt>
                <c:pt idx="32">
                  <c:v>621.20000000000005</c:v>
                </c:pt>
                <c:pt idx="33">
                  <c:v>639.79999999999995</c:v>
                </c:pt>
                <c:pt idx="34">
                  <c:v>690.9</c:v>
                </c:pt>
                <c:pt idx="35">
                  <c:v>646.29999999999995</c:v>
                </c:pt>
                <c:pt idx="36">
                  <c:v>648.79999999999995</c:v>
                </c:pt>
                <c:pt idx="37">
                  <c:v>652.79999999999995</c:v>
                </c:pt>
                <c:pt idx="38">
                  <c:v>625.20000000000005</c:v>
                </c:pt>
                <c:pt idx="39">
                  <c:v>673.8</c:v>
                </c:pt>
                <c:pt idx="40">
                  <c:v>665.8</c:v>
                </c:pt>
                <c:pt idx="41">
                  <c:v>659.3</c:v>
                </c:pt>
                <c:pt idx="42">
                  <c:v>648.79999999999995</c:v>
                </c:pt>
                <c:pt idx="43">
                  <c:v>631.70000000000005</c:v>
                </c:pt>
                <c:pt idx="44">
                  <c:v>659.3</c:v>
                </c:pt>
                <c:pt idx="45">
                  <c:v>642.29999999999995</c:v>
                </c:pt>
                <c:pt idx="46">
                  <c:v>703.9</c:v>
                </c:pt>
                <c:pt idx="47">
                  <c:v>680.3</c:v>
                </c:pt>
                <c:pt idx="48">
                  <c:v>665.8</c:v>
                </c:pt>
                <c:pt idx="49">
                  <c:v>646.29999999999995</c:v>
                </c:pt>
                <c:pt idx="50">
                  <c:v>629.29999999999995</c:v>
                </c:pt>
                <c:pt idx="51">
                  <c:v>648.79999999999995</c:v>
                </c:pt>
                <c:pt idx="52">
                  <c:v>648.79999999999995</c:v>
                </c:pt>
                <c:pt idx="53">
                  <c:v>612.20000000000005</c:v>
                </c:pt>
                <c:pt idx="54">
                  <c:v>642.29999999999995</c:v>
                </c:pt>
                <c:pt idx="55">
                  <c:v>593.70000000000005</c:v>
                </c:pt>
                <c:pt idx="56">
                  <c:v>587.20000000000005</c:v>
                </c:pt>
                <c:pt idx="57">
                  <c:v>563.6</c:v>
                </c:pt>
                <c:pt idx="58">
                  <c:v>597.70000000000005</c:v>
                </c:pt>
                <c:pt idx="59">
                  <c:v>648.79999999999995</c:v>
                </c:pt>
                <c:pt idx="60">
                  <c:v>591.20000000000005</c:v>
                </c:pt>
                <c:pt idx="61">
                  <c:v>601.70000000000005</c:v>
                </c:pt>
                <c:pt idx="62">
                  <c:v>570.1</c:v>
                </c:pt>
                <c:pt idx="63">
                  <c:v>576.6</c:v>
                </c:pt>
                <c:pt idx="64">
                  <c:v>621.20000000000005</c:v>
                </c:pt>
                <c:pt idx="65">
                  <c:v>656.8</c:v>
                </c:pt>
                <c:pt idx="66">
                  <c:v>663.3</c:v>
                </c:pt>
                <c:pt idx="67">
                  <c:v>631.70000000000005</c:v>
                </c:pt>
                <c:pt idx="68">
                  <c:v>665.8</c:v>
                </c:pt>
                <c:pt idx="69">
                  <c:v>663.3</c:v>
                </c:pt>
                <c:pt idx="70">
                  <c:v>614.70000000000005</c:v>
                </c:pt>
                <c:pt idx="71">
                  <c:v>604.20000000000005</c:v>
                </c:pt>
                <c:pt idx="72">
                  <c:v>580.70000000000005</c:v>
                </c:pt>
                <c:pt idx="73">
                  <c:v>608.20000000000005</c:v>
                </c:pt>
                <c:pt idx="74">
                  <c:v>652.79999999999995</c:v>
                </c:pt>
                <c:pt idx="75">
                  <c:v>621.20000000000005</c:v>
                </c:pt>
                <c:pt idx="76">
                  <c:v>629.29999999999995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E-7246-83A4-BCF97782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16032"/>
        <c:axId val="1"/>
      </c:scatterChart>
      <c:valAx>
        <c:axId val="16784160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16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616</c:v>
                </c:pt>
                <c:pt idx="1">
                  <c:v>1131</c:v>
                </c:pt>
                <c:pt idx="2">
                  <c:v>1029</c:v>
                </c:pt>
                <c:pt idx="3">
                  <c:v>1039</c:v>
                </c:pt>
                <c:pt idx="4">
                  <c:v>572</c:v>
                </c:pt>
                <c:pt idx="5">
                  <c:v>1449</c:v>
                </c:pt>
                <c:pt idx="6">
                  <c:v>1362</c:v>
                </c:pt>
                <c:pt idx="7">
                  <c:v>1017</c:v>
                </c:pt>
                <c:pt idx="8">
                  <c:v>1436</c:v>
                </c:pt>
                <c:pt idx="9">
                  <c:v>655</c:v>
                </c:pt>
                <c:pt idx="10">
                  <c:v>1034</c:v>
                </c:pt>
                <c:pt idx="11">
                  <c:v>662</c:v>
                </c:pt>
                <c:pt idx="12">
                  <c:v>1585</c:v>
                </c:pt>
                <c:pt idx="13">
                  <c:v>1712</c:v>
                </c:pt>
                <c:pt idx="14">
                  <c:v>1068</c:v>
                </c:pt>
                <c:pt idx="15">
                  <c:v>617</c:v>
                </c:pt>
                <c:pt idx="16">
                  <c:v>1020</c:v>
                </c:pt>
                <c:pt idx="17">
                  <c:v>862</c:v>
                </c:pt>
                <c:pt idx="18">
                  <c:v>728</c:v>
                </c:pt>
                <c:pt idx="19">
                  <c:v>721</c:v>
                </c:pt>
                <c:pt idx="20">
                  <c:v>1459</c:v>
                </c:pt>
                <c:pt idx="21">
                  <c:v>598</c:v>
                </c:pt>
                <c:pt idx="22">
                  <c:v>1418</c:v>
                </c:pt>
                <c:pt idx="23">
                  <c:v>635</c:v>
                </c:pt>
                <c:pt idx="24">
                  <c:v>790</c:v>
                </c:pt>
                <c:pt idx="25">
                  <c:v>479</c:v>
                </c:pt>
                <c:pt idx="26">
                  <c:v>883</c:v>
                </c:pt>
                <c:pt idx="27">
                  <c:v>1000</c:v>
                </c:pt>
                <c:pt idx="28">
                  <c:v>1080</c:v>
                </c:pt>
                <c:pt idx="29">
                  <c:v>899</c:v>
                </c:pt>
                <c:pt idx="30">
                  <c:v>891</c:v>
                </c:pt>
                <c:pt idx="31">
                  <c:v>1060</c:v>
                </c:pt>
                <c:pt idx="32">
                  <c:v>715</c:v>
                </c:pt>
                <c:pt idx="33">
                  <c:v>629</c:v>
                </c:pt>
                <c:pt idx="34">
                  <c:v>439</c:v>
                </c:pt>
                <c:pt idx="35">
                  <c:v>474</c:v>
                </c:pt>
                <c:pt idx="36">
                  <c:v>697</c:v>
                </c:pt>
                <c:pt idx="37">
                  <c:v>1034</c:v>
                </c:pt>
                <c:pt idx="38">
                  <c:v>702</c:v>
                </c:pt>
                <c:pt idx="39">
                  <c:v>481</c:v>
                </c:pt>
                <c:pt idx="40">
                  <c:v>632</c:v>
                </c:pt>
                <c:pt idx="41">
                  <c:v>564</c:v>
                </c:pt>
                <c:pt idx="42">
                  <c:v>1117</c:v>
                </c:pt>
                <c:pt idx="43">
                  <c:v>547</c:v>
                </c:pt>
                <c:pt idx="44">
                  <c:v>516</c:v>
                </c:pt>
                <c:pt idx="45">
                  <c:v>357</c:v>
                </c:pt>
                <c:pt idx="46">
                  <c:v>817</c:v>
                </c:pt>
                <c:pt idx="47">
                  <c:v>638</c:v>
                </c:pt>
                <c:pt idx="48">
                  <c:v>727</c:v>
                </c:pt>
                <c:pt idx="49">
                  <c:v>805</c:v>
                </c:pt>
                <c:pt idx="50">
                  <c:v>552</c:v>
                </c:pt>
                <c:pt idx="51">
                  <c:v>526</c:v>
                </c:pt>
                <c:pt idx="52">
                  <c:v>1061</c:v>
                </c:pt>
                <c:pt idx="53">
                  <c:v>621</c:v>
                </c:pt>
                <c:pt idx="54">
                  <c:v>625</c:v>
                </c:pt>
                <c:pt idx="55">
                  <c:v>960</c:v>
                </c:pt>
                <c:pt idx="56">
                  <c:v>560</c:v>
                </c:pt>
                <c:pt idx="57">
                  <c:v>675</c:v>
                </c:pt>
                <c:pt idx="58">
                  <c:v>846</c:v>
                </c:pt>
                <c:pt idx="59">
                  <c:v>656</c:v>
                </c:pt>
                <c:pt idx="60">
                  <c:v>872</c:v>
                </c:pt>
                <c:pt idx="61">
                  <c:v>1033</c:v>
                </c:pt>
                <c:pt idx="62">
                  <c:v>708</c:v>
                </c:pt>
                <c:pt idx="63">
                  <c:v>657</c:v>
                </c:pt>
                <c:pt idx="64">
                  <c:v>658</c:v>
                </c:pt>
                <c:pt idx="65">
                  <c:v>707</c:v>
                </c:pt>
                <c:pt idx="66">
                  <c:v>1189</c:v>
                </c:pt>
                <c:pt idx="67">
                  <c:v>637</c:v>
                </c:pt>
                <c:pt idx="68">
                  <c:v>664</c:v>
                </c:pt>
                <c:pt idx="69">
                  <c:v>850</c:v>
                </c:pt>
                <c:pt idx="70">
                  <c:v>905</c:v>
                </c:pt>
                <c:pt idx="71">
                  <c:v>606</c:v>
                </c:pt>
                <c:pt idx="72">
                  <c:v>808</c:v>
                </c:pt>
                <c:pt idx="73">
                  <c:v>337</c:v>
                </c:pt>
                <c:pt idx="74">
                  <c:v>834</c:v>
                </c:pt>
                <c:pt idx="75">
                  <c:v>624</c:v>
                </c:pt>
                <c:pt idx="76">
                  <c:v>361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9-164F-A46D-45455487358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1002</c:v>
                </c:pt>
                <c:pt idx="1">
                  <c:v>1196</c:v>
                </c:pt>
                <c:pt idx="2">
                  <c:v>1035</c:v>
                </c:pt>
                <c:pt idx="3">
                  <c:v>1244</c:v>
                </c:pt>
                <c:pt idx="4">
                  <c:v>702</c:v>
                </c:pt>
                <c:pt idx="5">
                  <c:v>1027</c:v>
                </c:pt>
                <c:pt idx="6">
                  <c:v>385</c:v>
                </c:pt>
                <c:pt idx="7">
                  <c:v>867</c:v>
                </c:pt>
                <c:pt idx="8">
                  <c:v>645</c:v>
                </c:pt>
                <c:pt idx="9">
                  <c:v>1354</c:v>
                </c:pt>
                <c:pt idx="10">
                  <c:v>873</c:v>
                </c:pt>
                <c:pt idx="11">
                  <c:v>876</c:v>
                </c:pt>
                <c:pt idx="12">
                  <c:v>1027</c:v>
                </c:pt>
                <c:pt idx="13">
                  <c:v>1232</c:v>
                </c:pt>
                <c:pt idx="14">
                  <c:v>1497</c:v>
                </c:pt>
                <c:pt idx="15">
                  <c:v>1357</c:v>
                </c:pt>
                <c:pt idx="16">
                  <c:v>2272</c:v>
                </c:pt>
                <c:pt idx="17">
                  <c:v>666</c:v>
                </c:pt>
                <c:pt idx="18">
                  <c:v>1096</c:v>
                </c:pt>
                <c:pt idx="19">
                  <c:v>768</c:v>
                </c:pt>
                <c:pt idx="20">
                  <c:v>706</c:v>
                </c:pt>
                <c:pt idx="21">
                  <c:v>869</c:v>
                </c:pt>
                <c:pt idx="22">
                  <c:v>2347</c:v>
                </c:pt>
                <c:pt idx="23">
                  <c:v>1341</c:v>
                </c:pt>
                <c:pt idx="24">
                  <c:v>1354</c:v>
                </c:pt>
                <c:pt idx="25">
                  <c:v>790</c:v>
                </c:pt>
                <c:pt idx="26">
                  <c:v>714</c:v>
                </c:pt>
                <c:pt idx="27">
                  <c:v>602</c:v>
                </c:pt>
                <c:pt idx="28">
                  <c:v>878</c:v>
                </c:pt>
                <c:pt idx="29">
                  <c:v>627</c:v>
                </c:pt>
                <c:pt idx="30">
                  <c:v>1180</c:v>
                </c:pt>
                <c:pt idx="31">
                  <c:v>3298</c:v>
                </c:pt>
                <c:pt idx="32">
                  <c:v>468</c:v>
                </c:pt>
                <c:pt idx="33">
                  <c:v>452</c:v>
                </c:pt>
                <c:pt idx="34">
                  <c:v>778</c:v>
                </c:pt>
                <c:pt idx="35">
                  <c:v>578</c:v>
                </c:pt>
                <c:pt idx="36">
                  <c:v>630</c:v>
                </c:pt>
                <c:pt idx="37">
                  <c:v>1233</c:v>
                </c:pt>
                <c:pt idx="38">
                  <c:v>534</c:v>
                </c:pt>
                <c:pt idx="39">
                  <c:v>832</c:v>
                </c:pt>
                <c:pt idx="40">
                  <c:v>475</c:v>
                </c:pt>
                <c:pt idx="41">
                  <c:v>626</c:v>
                </c:pt>
                <c:pt idx="42">
                  <c:v>397</c:v>
                </c:pt>
                <c:pt idx="43">
                  <c:v>1307</c:v>
                </c:pt>
                <c:pt idx="44">
                  <c:v>668</c:v>
                </c:pt>
                <c:pt idx="45">
                  <c:v>662</c:v>
                </c:pt>
                <c:pt idx="46">
                  <c:v>560</c:v>
                </c:pt>
                <c:pt idx="47">
                  <c:v>613</c:v>
                </c:pt>
                <c:pt idx="48">
                  <c:v>871</c:v>
                </c:pt>
                <c:pt idx="49">
                  <c:v>595</c:v>
                </c:pt>
                <c:pt idx="50">
                  <c:v>1260</c:v>
                </c:pt>
                <c:pt idx="51">
                  <c:v>1261</c:v>
                </c:pt>
                <c:pt idx="52">
                  <c:v>789</c:v>
                </c:pt>
                <c:pt idx="53">
                  <c:v>1036</c:v>
                </c:pt>
                <c:pt idx="54">
                  <c:v>1335</c:v>
                </c:pt>
                <c:pt idx="55">
                  <c:v>1079</c:v>
                </c:pt>
                <c:pt idx="56">
                  <c:v>1015</c:v>
                </c:pt>
                <c:pt idx="57">
                  <c:v>704</c:v>
                </c:pt>
                <c:pt idx="58">
                  <c:v>781</c:v>
                </c:pt>
                <c:pt idx="59">
                  <c:v>669</c:v>
                </c:pt>
                <c:pt idx="60">
                  <c:v>709</c:v>
                </c:pt>
                <c:pt idx="61">
                  <c:v>1010</c:v>
                </c:pt>
                <c:pt idx="62">
                  <c:v>335</c:v>
                </c:pt>
                <c:pt idx="63">
                  <c:v>488</c:v>
                </c:pt>
                <c:pt idx="64">
                  <c:v>548</c:v>
                </c:pt>
                <c:pt idx="65">
                  <c:v>1482</c:v>
                </c:pt>
                <c:pt idx="66">
                  <c:v>1060</c:v>
                </c:pt>
                <c:pt idx="67">
                  <c:v>854</c:v>
                </c:pt>
                <c:pt idx="68">
                  <c:v>1044</c:v>
                </c:pt>
                <c:pt idx="69">
                  <c:v>968</c:v>
                </c:pt>
                <c:pt idx="70">
                  <c:v>2150</c:v>
                </c:pt>
                <c:pt idx="71">
                  <c:v>1223</c:v>
                </c:pt>
                <c:pt idx="72">
                  <c:v>724</c:v>
                </c:pt>
                <c:pt idx="73">
                  <c:v>739</c:v>
                </c:pt>
                <c:pt idx="74">
                  <c:v>938</c:v>
                </c:pt>
                <c:pt idx="75">
                  <c:v>621</c:v>
                </c:pt>
                <c:pt idx="76">
                  <c:v>1019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69-164F-A46D-454554873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42912"/>
        <c:axId val="1"/>
      </c:scatterChart>
      <c:valAx>
        <c:axId val="16784429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42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0.99797425178408194</c:v>
                </c:pt>
                <c:pt idx="1">
                  <c:v>0.99631126575428786</c:v>
                </c:pt>
                <c:pt idx="2">
                  <c:v>0.99670096969373601</c:v>
                </c:pt>
                <c:pt idx="3">
                  <c:v>0.99357448699143414</c:v>
                </c:pt>
                <c:pt idx="4">
                  <c:v>0.99647557057507541</c:v>
                </c:pt>
                <c:pt idx="5">
                  <c:v>0.99127281777199594</c:v>
                </c:pt>
                <c:pt idx="6">
                  <c:v>0.99179250941775099</c:v>
                </c:pt>
                <c:pt idx="7">
                  <c:v>0.99338502495532788</c:v>
                </c:pt>
                <c:pt idx="8">
                  <c:v>0.99129267001823296</c:v>
                </c:pt>
                <c:pt idx="9">
                  <c:v>0.99575614797274525</c:v>
                </c:pt>
                <c:pt idx="10">
                  <c:v>0.99356342443348633</c:v>
                </c:pt>
                <c:pt idx="11">
                  <c:v>0.99580906500563171</c:v>
                </c:pt>
                <c:pt idx="12">
                  <c:v>0.99087701792364458</c:v>
                </c:pt>
                <c:pt idx="13">
                  <c:v>0.98352303926593443</c:v>
                </c:pt>
                <c:pt idx="14">
                  <c:v>0.9900009799929731</c:v>
                </c:pt>
                <c:pt idx="15">
                  <c:v>0.99385921196988725</c:v>
                </c:pt>
                <c:pt idx="16">
                  <c:v>0.99071239674145972</c:v>
                </c:pt>
                <c:pt idx="17">
                  <c:v>0.99191403492347197</c:v>
                </c:pt>
                <c:pt idx="18">
                  <c:v>0.99288039522317817</c:v>
                </c:pt>
                <c:pt idx="19">
                  <c:v>0.99084513389246143</c:v>
                </c:pt>
                <c:pt idx="20">
                  <c:v>0.98234303358397046</c:v>
                </c:pt>
                <c:pt idx="21">
                  <c:v>0.99244468198056734</c:v>
                </c:pt>
                <c:pt idx="22">
                  <c:v>0.97839105020267803</c:v>
                </c:pt>
                <c:pt idx="23">
                  <c:v>0.99184274022740282</c:v>
                </c:pt>
                <c:pt idx="24">
                  <c:v>0.98800450942502327</c:v>
                </c:pt>
                <c:pt idx="25">
                  <c:v>0.99259453469899173</c:v>
                </c:pt>
                <c:pt idx="26">
                  <c:v>0.98567547841005554</c:v>
                </c:pt>
                <c:pt idx="27">
                  <c:v>0.98036495730980389</c:v>
                </c:pt>
                <c:pt idx="28">
                  <c:v>0.98019301156366756</c:v>
                </c:pt>
                <c:pt idx="29">
                  <c:v>0.97977760925691504</c:v>
                </c:pt>
                <c:pt idx="30">
                  <c:v>0.98122814796901647</c:v>
                </c:pt>
                <c:pt idx="31">
                  <c:v>0.97408628972481404</c:v>
                </c:pt>
                <c:pt idx="32">
                  <c:v>0.98316349260033253</c:v>
                </c:pt>
                <c:pt idx="33">
                  <c:v>0.98223960959655543</c:v>
                </c:pt>
                <c:pt idx="34">
                  <c:v>0.98682435306218497</c:v>
                </c:pt>
                <c:pt idx="35">
                  <c:v>0.98792616141358025</c:v>
                </c:pt>
                <c:pt idx="36">
                  <c:v>0.97648213475171164</c:v>
                </c:pt>
                <c:pt idx="37">
                  <c:v>0.96456727088976402</c:v>
                </c:pt>
                <c:pt idx="38">
                  <c:v>0.97396505097089425</c:v>
                </c:pt>
                <c:pt idx="39">
                  <c:v>0.98007893677222258</c:v>
                </c:pt>
                <c:pt idx="40">
                  <c:v>0.97304665831414139</c:v>
                </c:pt>
                <c:pt idx="41">
                  <c:v>0.97736967403447461</c:v>
                </c:pt>
                <c:pt idx="42">
                  <c:v>0.94886217672864159</c:v>
                </c:pt>
                <c:pt idx="43">
                  <c:v>0.9726590494063726</c:v>
                </c:pt>
                <c:pt idx="44">
                  <c:v>0.97233239334922628</c:v>
                </c:pt>
                <c:pt idx="45">
                  <c:v>0.9791484747597341</c:v>
                </c:pt>
                <c:pt idx="46">
                  <c:v>0.95112196972049468</c:v>
                </c:pt>
                <c:pt idx="47">
                  <c:v>0.95659254848099362</c:v>
                </c:pt>
                <c:pt idx="48">
                  <c:v>0.95295391895420956</c:v>
                </c:pt>
                <c:pt idx="49">
                  <c:v>0.93733113602133045</c:v>
                </c:pt>
                <c:pt idx="50">
                  <c:v>0.96073623990518142</c:v>
                </c:pt>
                <c:pt idx="51">
                  <c:v>0.96152038090877889</c:v>
                </c:pt>
                <c:pt idx="52">
                  <c:v>0.9085365811270586</c:v>
                </c:pt>
                <c:pt idx="53">
                  <c:v>0.94619227032533681</c:v>
                </c:pt>
                <c:pt idx="54">
                  <c:v>0.93484640080531867</c:v>
                </c:pt>
                <c:pt idx="55">
                  <c:v>0.91478235539826624</c:v>
                </c:pt>
                <c:pt idx="56">
                  <c:v>0.94470203649148954</c:v>
                </c:pt>
                <c:pt idx="57">
                  <c:v>0.9255674481684063</c:v>
                </c:pt>
                <c:pt idx="58">
                  <c:v>0.91227720522883793</c:v>
                </c:pt>
                <c:pt idx="59">
                  <c:v>0.92970759061584407</c:v>
                </c:pt>
                <c:pt idx="60">
                  <c:v>0.91332396759902845</c:v>
                </c:pt>
                <c:pt idx="61">
                  <c:v>0.89125015739871039</c:v>
                </c:pt>
                <c:pt idx="62">
                  <c:v>0.92700421467677308</c:v>
                </c:pt>
                <c:pt idx="63">
                  <c:v>0.9379383913187318</c:v>
                </c:pt>
                <c:pt idx="64">
                  <c:v>0.93202874401611802</c:v>
                </c:pt>
                <c:pt idx="65">
                  <c:v>0.94039375131365843</c:v>
                </c:pt>
                <c:pt idx="66">
                  <c:v>0.90391981534044008</c:v>
                </c:pt>
                <c:pt idx="67">
                  <c:v>0.94139734240544792</c:v>
                </c:pt>
                <c:pt idx="68">
                  <c:v>0.94429574889061463</c:v>
                </c:pt>
                <c:pt idx="69">
                  <c:v>0.94032368108549047</c:v>
                </c:pt>
                <c:pt idx="70">
                  <c:v>0.93045233561529261</c:v>
                </c:pt>
                <c:pt idx="71">
                  <c:v>0.9562713628511651</c:v>
                </c:pt>
                <c:pt idx="72">
                  <c:v>0.94951683480665616</c:v>
                </c:pt>
                <c:pt idx="73">
                  <c:v>0.97535562689931554</c:v>
                </c:pt>
                <c:pt idx="74">
                  <c:v>0.94988246833559775</c:v>
                </c:pt>
                <c:pt idx="75">
                  <c:v>0.96099324238904793</c:v>
                </c:pt>
                <c:pt idx="76">
                  <c:v>0.97819424299780955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85.2</c:v>
                </c:pt>
                <c:pt idx="1">
                  <c:v>85.4</c:v>
                </c:pt>
                <c:pt idx="2">
                  <c:v>85.2</c:v>
                </c:pt>
                <c:pt idx="3">
                  <c:v>84.3</c:v>
                </c:pt>
                <c:pt idx="4">
                  <c:v>83.6</c:v>
                </c:pt>
                <c:pt idx="5">
                  <c:v>82.1</c:v>
                </c:pt>
                <c:pt idx="6">
                  <c:v>81</c:v>
                </c:pt>
                <c:pt idx="7">
                  <c:v>80.3</c:v>
                </c:pt>
                <c:pt idx="8">
                  <c:v>79</c:v>
                </c:pt>
                <c:pt idx="9">
                  <c:v>78.099999999999994</c:v>
                </c:pt>
                <c:pt idx="10">
                  <c:v>77.2</c:v>
                </c:pt>
                <c:pt idx="11">
                  <c:v>75.8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72.8</c:v>
                </c:pt>
                <c:pt idx="15">
                  <c:v>71.599999999999994</c:v>
                </c:pt>
                <c:pt idx="16">
                  <c:v>70.5</c:v>
                </c:pt>
                <c:pt idx="17">
                  <c:v>69.8</c:v>
                </c:pt>
                <c:pt idx="18">
                  <c:v>68.3</c:v>
                </c:pt>
                <c:pt idx="19">
                  <c:v>67.2</c:v>
                </c:pt>
                <c:pt idx="20">
                  <c:v>66.3</c:v>
                </c:pt>
                <c:pt idx="21">
                  <c:v>65</c:v>
                </c:pt>
                <c:pt idx="22">
                  <c:v>63.9</c:v>
                </c:pt>
                <c:pt idx="23">
                  <c:v>63.2</c:v>
                </c:pt>
                <c:pt idx="24">
                  <c:v>61.7</c:v>
                </c:pt>
                <c:pt idx="25">
                  <c:v>60.5</c:v>
                </c:pt>
                <c:pt idx="26">
                  <c:v>59.7</c:v>
                </c:pt>
                <c:pt idx="27">
                  <c:v>58.6</c:v>
                </c:pt>
                <c:pt idx="28">
                  <c:v>57.2</c:v>
                </c:pt>
                <c:pt idx="29">
                  <c:v>56.3</c:v>
                </c:pt>
                <c:pt idx="30">
                  <c:v>55.5</c:v>
                </c:pt>
                <c:pt idx="31">
                  <c:v>53.7</c:v>
                </c:pt>
                <c:pt idx="32">
                  <c:v>53.2</c:v>
                </c:pt>
                <c:pt idx="33">
                  <c:v>51.5</c:v>
                </c:pt>
                <c:pt idx="34">
                  <c:v>50.3</c:v>
                </c:pt>
                <c:pt idx="35">
                  <c:v>49.7</c:v>
                </c:pt>
                <c:pt idx="36">
                  <c:v>47.7</c:v>
                </c:pt>
                <c:pt idx="37">
                  <c:v>47</c:v>
                </c:pt>
                <c:pt idx="38">
                  <c:v>46.1</c:v>
                </c:pt>
                <c:pt idx="39">
                  <c:v>44.6</c:v>
                </c:pt>
                <c:pt idx="40">
                  <c:v>43.5</c:v>
                </c:pt>
                <c:pt idx="41">
                  <c:v>42.8</c:v>
                </c:pt>
                <c:pt idx="42">
                  <c:v>41</c:v>
                </c:pt>
                <c:pt idx="43">
                  <c:v>40.1</c:v>
                </c:pt>
                <c:pt idx="44">
                  <c:v>39.200000000000003</c:v>
                </c:pt>
                <c:pt idx="45">
                  <c:v>38.1</c:v>
                </c:pt>
                <c:pt idx="46">
                  <c:v>36.6</c:v>
                </c:pt>
                <c:pt idx="47">
                  <c:v>35.5</c:v>
                </c:pt>
                <c:pt idx="48">
                  <c:v>35.200000000000003</c:v>
                </c:pt>
                <c:pt idx="49">
                  <c:v>32.4</c:v>
                </c:pt>
                <c:pt idx="50">
                  <c:v>32.4</c:v>
                </c:pt>
                <c:pt idx="51">
                  <c:v>31.7</c:v>
                </c:pt>
                <c:pt idx="52">
                  <c:v>29.5</c:v>
                </c:pt>
                <c:pt idx="53">
                  <c:v>29.7</c:v>
                </c:pt>
                <c:pt idx="54">
                  <c:v>28.2</c:v>
                </c:pt>
                <c:pt idx="55">
                  <c:v>27</c:v>
                </c:pt>
                <c:pt idx="56">
                  <c:v>26.8</c:v>
                </c:pt>
                <c:pt idx="57">
                  <c:v>25.1</c:v>
                </c:pt>
                <c:pt idx="58">
                  <c:v>23.9</c:v>
                </c:pt>
                <c:pt idx="59">
                  <c:v>24</c:v>
                </c:pt>
                <c:pt idx="60">
                  <c:v>24.8</c:v>
                </c:pt>
                <c:pt idx="61">
                  <c:v>25</c:v>
                </c:pt>
                <c:pt idx="62">
                  <c:v>26.6</c:v>
                </c:pt>
                <c:pt idx="63">
                  <c:v>27.1</c:v>
                </c:pt>
                <c:pt idx="64">
                  <c:v>27.5</c:v>
                </c:pt>
                <c:pt idx="65">
                  <c:v>28.6</c:v>
                </c:pt>
                <c:pt idx="66">
                  <c:v>29.5</c:v>
                </c:pt>
                <c:pt idx="67">
                  <c:v>29.7</c:v>
                </c:pt>
                <c:pt idx="68">
                  <c:v>30.8</c:v>
                </c:pt>
                <c:pt idx="69">
                  <c:v>31.9</c:v>
                </c:pt>
                <c:pt idx="70">
                  <c:v>32.1</c:v>
                </c:pt>
                <c:pt idx="71">
                  <c:v>33.299999999999997</c:v>
                </c:pt>
                <c:pt idx="72">
                  <c:v>34.4</c:v>
                </c:pt>
                <c:pt idx="73">
                  <c:v>34.4</c:v>
                </c:pt>
                <c:pt idx="74">
                  <c:v>35.9</c:v>
                </c:pt>
                <c:pt idx="75">
                  <c:v>36.6</c:v>
                </c:pt>
                <c:pt idx="76">
                  <c:v>36.799999999999997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20-6149-93F4-B1E02829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65808"/>
        <c:axId val="1"/>
      </c:scatterChart>
      <c:valAx>
        <c:axId val="16784658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65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93" name="グラフ 1">
          <a:extLst>
            <a:ext uri="{FF2B5EF4-FFF2-40B4-BE49-F238E27FC236}">
              <a16:creationId xmlns:a16="http://schemas.microsoft.com/office/drawing/2014/main" id="{58A758D6-B3F6-1DB3-548C-0FAD96267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94" name="グラフ 2">
          <a:extLst>
            <a:ext uri="{FF2B5EF4-FFF2-40B4-BE49-F238E27FC236}">
              <a16:creationId xmlns:a16="http://schemas.microsoft.com/office/drawing/2014/main" id="{A6330483-3854-1C68-2546-AB103D329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95" name="グラフ 3">
          <a:extLst>
            <a:ext uri="{FF2B5EF4-FFF2-40B4-BE49-F238E27FC236}">
              <a16:creationId xmlns:a16="http://schemas.microsoft.com/office/drawing/2014/main" id="{C4BCCACB-3EB1-B55C-47E5-88EDB59EE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96" name="グラフ 4">
          <a:extLst>
            <a:ext uri="{FF2B5EF4-FFF2-40B4-BE49-F238E27FC236}">
              <a16:creationId xmlns:a16="http://schemas.microsoft.com/office/drawing/2014/main" id="{C817E8B3-80C9-35CC-EA66-121E5A01C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97" name="グラフ 5">
          <a:extLst>
            <a:ext uri="{FF2B5EF4-FFF2-40B4-BE49-F238E27FC236}">
              <a16:creationId xmlns:a16="http://schemas.microsoft.com/office/drawing/2014/main" id="{B63C23DA-C708-28A1-8E6B-3F659F44D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98" name="グラフ 6">
          <a:extLst>
            <a:ext uri="{FF2B5EF4-FFF2-40B4-BE49-F238E27FC236}">
              <a16:creationId xmlns:a16="http://schemas.microsoft.com/office/drawing/2014/main" id="{C5658A7B-694D-5A44-9A0D-7DC59E09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99" name="グラフ 7">
          <a:extLst>
            <a:ext uri="{FF2B5EF4-FFF2-40B4-BE49-F238E27FC236}">
              <a16:creationId xmlns:a16="http://schemas.microsoft.com/office/drawing/2014/main" id="{4E361A96-2158-6601-1AD6-1441CACF9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00" name="グラフ 8">
          <a:extLst>
            <a:ext uri="{FF2B5EF4-FFF2-40B4-BE49-F238E27FC236}">
              <a16:creationId xmlns:a16="http://schemas.microsoft.com/office/drawing/2014/main" id="{F992410A-9C13-A27D-8814-D62A8CF15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40219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0.456087962962963</v>
      </c>
      <c r="C13" s="15">
        <f>Raw!C13</f>
        <v>85.2</v>
      </c>
      <c r="D13" s="15">
        <f>IF(C13&gt;0.5,Raw!D13*D$11,-999)</f>
        <v>0.9</v>
      </c>
      <c r="E13" s="9">
        <f>IF(Raw!$G13&gt;$C$8,IF(Raw!$Q13&gt;$C$8,IF(Raw!$N13&gt;$C$9,IF(Raw!$N13&lt;$A$9,IF(Raw!$X13&gt;$C$9,IF(Raw!$X13&lt;$A$9,Raw!H13,-999),-999),-999),-999),-999),-999)</f>
        <v>0.92275799999999997</v>
      </c>
      <c r="F13" s="9">
        <f>IF(Raw!$G13&gt;$C$8,IF(Raw!$Q13&gt;$C$8,IF(Raw!$N13&gt;$C$9,IF(Raw!$N13&lt;$A$9,IF(Raw!$X13&gt;$C$9,IF(Raw!$X13&lt;$A$9,Raw!I13,-999),-999),-999),-999),-999),-999)</f>
        <v>1.522553</v>
      </c>
      <c r="G13" s="9">
        <f>Raw!G13</f>
        <v>0.97875800000000002</v>
      </c>
      <c r="H13" s="9">
        <f>IF(Raw!$G13&gt;$C$8,IF(Raw!$Q13&gt;$C$8,IF(Raw!$N13&gt;$C$9,IF(Raw!$N13&lt;$A$9,IF(Raw!$X13&gt;$C$9,IF(Raw!$X13&lt;$A$9,Raw!L13,-999),-999),-999),-999),-999),-999)</f>
        <v>608.20000000000005</v>
      </c>
      <c r="I13" s="9">
        <f>IF(Raw!$G13&gt;$C$8,IF(Raw!$Q13&gt;$C$8,IF(Raw!$N13&gt;$C$9,IF(Raw!$N13&lt;$A$9,IF(Raw!$X13&gt;$C$9,IF(Raw!$X13&lt;$A$9,Raw!M13,-999),-999),-999),-999),-999),-999)</f>
        <v>0.28084199999999998</v>
      </c>
      <c r="J13" s="9">
        <f>IF(Raw!$G13&gt;$C$8,IF(Raw!$Q13&gt;$C$8,IF(Raw!$N13&gt;$C$9,IF(Raw!$N13&lt;$A$9,IF(Raw!$X13&gt;$C$9,IF(Raw!$X13&lt;$A$9,Raw!N13,-999),-999),-999),-999),-999),-999)</f>
        <v>616</v>
      </c>
      <c r="K13" s="9">
        <f>IF(Raw!$G13&gt;$C$8,IF(Raw!$Q13&gt;$C$8,IF(Raw!$N13&gt;$C$9,IF(Raw!$N13&lt;$A$9,IF(Raw!$X13&gt;$C$9,IF(Raw!$X13&lt;$A$9,Raw!R13,-999),-999),-999),-999),-999),-999)</f>
        <v>0.72208899999999998</v>
      </c>
      <c r="L13" s="9">
        <f>IF(Raw!$G13&gt;$C$8,IF(Raw!$Q13&gt;$C$8,IF(Raw!$N13&gt;$C$9,IF(Raw!$N13&lt;$A$9,IF(Raw!$X13&gt;$C$9,IF(Raw!$X13&lt;$A$9,Raw!S13,-999),-999),-999),-999),-999),-999)</f>
        <v>1.288087</v>
      </c>
      <c r="M13" s="9">
        <f>Raw!Q13</f>
        <v>0.98153500000000005</v>
      </c>
      <c r="N13" s="9">
        <f>IF(Raw!$G13&gt;$C$8,IF(Raw!$Q13&gt;$C$8,IF(Raw!$N13&gt;$C$9,IF(Raw!$N13&lt;$A$9,IF(Raw!$X13&gt;$C$9,IF(Raw!$X13&lt;$A$9,Raw!V13,-999),-999),-999),-999),-999),-999)</f>
        <v>652.79999999999995</v>
      </c>
      <c r="O13" s="9">
        <f>IF(Raw!$G13&gt;$C$8,IF(Raw!$Q13&gt;$C$8,IF(Raw!$N13&gt;$C$9,IF(Raw!$N13&lt;$A$9,IF(Raw!$X13&gt;$C$9,IF(Raw!$X13&lt;$A$9,Raw!W13,-999),-999),-999),-999),-999),-999)</f>
        <v>0.118536</v>
      </c>
      <c r="P13" s="9">
        <f>IF(Raw!$G13&gt;$C$8,IF(Raw!$Q13&gt;$C$8,IF(Raw!$N13&gt;$C$9,IF(Raw!$N13&lt;$A$9,IF(Raw!$X13&gt;$C$9,IF(Raw!$X13&lt;$A$9,Raw!X13,-999),-999),-999),-999),-999),-999)</f>
        <v>1002</v>
      </c>
      <c r="R13" s="9">
        <f>F13-E13</f>
        <v>0.59979500000000008</v>
      </c>
      <c r="S13" s="9">
        <f>R13/F13</f>
        <v>0.39394030946705966</v>
      </c>
      <c r="T13" s="9">
        <f>L13-K13</f>
        <v>0.565998</v>
      </c>
      <c r="U13" s="9">
        <f>T13/L13</f>
        <v>0.43940976036556539</v>
      </c>
      <c r="V13" s="15">
        <f t="shared" ref="V13:V76" si="0">IF(L13&gt;0,L13*V$8+V$10,-999)</f>
        <v>0</v>
      </c>
      <c r="X13" s="11">
        <f>D13*6.02*10^23*10^(-6)</f>
        <v>5.4179999999999994E+17</v>
      </c>
      <c r="Y13" s="11">
        <f>H13*10^(-20)</f>
        <v>6.0820000000000005E-18</v>
      </c>
      <c r="Z13" s="11">
        <f>J13*10^(-6)</f>
        <v>6.1600000000000001E-4</v>
      </c>
      <c r="AA13" s="16">
        <f>IF(Z13&gt;0,(X13*Y13/(X13*Y13+1/Z13)),1)</f>
        <v>2.0257482159180456E-3</v>
      </c>
      <c r="AB13" s="9">
        <f t="shared" ref="AB13:AB76" si="1">K13+T13*AA13</f>
        <v>0.72323556943871314</v>
      </c>
      <c r="AC13" s="9">
        <f t="shared" ref="AC13:AC76" si="2">IF(T13&gt;0,(L13-AB13)/T13,-999)</f>
        <v>0.99797425178408194</v>
      </c>
      <c r="AD13" s="15">
        <f t="shared" ref="AD13:AD76" si="3">IF(AC13&gt;0,X13*Y13*AC13,-999)</f>
        <v>3.288552298568256</v>
      </c>
      <c r="AE13" s="3">
        <f>AE$9*Y13</f>
        <v>732.27279999999985</v>
      </c>
      <c r="AF13" s="2">
        <f>IF(AD13&lt;=AE13,AF$6,AF$6/(AD13/AE13))</f>
        <v>0.25</v>
      </c>
      <c r="AG13" s="9">
        <f>AD13*AF13*$AG$6*U13/AG$8</f>
        <v>1.1115553672796205E-3</v>
      </c>
      <c r="AH13" s="2">
        <f>((AG13*12.01)/893.5)*3600</f>
        <v>5.3787585741132259E-2</v>
      </c>
    </row>
    <row r="14" spans="1:34">
      <c r="A14" s="1">
        <f>Raw!A14</f>
        <v>1</v>
      </c>
      <c r="B14" s="14">
        <f>Raw!B14</f>
        <v>0.45614583333333331</v>
      </c>
      <c r="C14" s="15">
        <f>Raw!C14</f>
        <v>85.4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0.95065900000000003</v>
      </c>
      <c r="F14" s="9">
        <f>IF(Raw!$G14&gt;$C$8,IF(Raw!$Q14&gt;$C$8,IF(Raw!$N14&gt;$C$9,IF(Raw!$N14&lt;$A$9,IF(Raw!$X14&gt;$C$9,IF(Raw!$X14&lt;$A$9,Raw!I14,-999),-999),-999),-999),-999),-999)</f>
        <v>1.597156</v>
      </c>
      <c r="G14" s="9">
        <f>Raw!G14</f>
        <v>0.98094899999999996</v>
      </c>
      <c r="H14" s="9">
        <f>IF(Raw!$G14&gt;$C$8,IF(Raw!$Q14&gt;$C$8,IF(Raw!$N14&gt;$C$9,IF(Raw!$N14&lt;$A$9,IF(Raw!$X14&gt;$C$9,IF(Raw!$X14&lt;$A$9,Raw!L14,-999),-999),-999),-999),-999),-999)</f>
        <v>604.20000000000005</v>
      </c>
      <c r="I14" s="9">
        <f>IF(Raw!$G14&gt;$C$8,IF(Raw!$Q14&gt;$C$8,IF(Raw!$N14&gt;$C$9,IF(Raw!$N14&lt;$A$9,IF(Raw!$X14&gt;$C$9,IF(Raw!$X14&lt;$A$9,Raw!M14,-999),-999),-999),-999),-999),-999)</f>
        <v>0.11064300000000001</v>
      </c>
      <c r="J14" s="9">
        <f>IF(Raw!$G14&gt;$C$8,IF(Raw!$Q14&gt;$C$8,IF(Raw!$N14&gt;$C$9,IF(Raw!$N14&lt;$A$9,IF(Raw!$X14&gt;$C$9,IF(Raw!$X14&lt;$A$9,Raw!N14,-999),-999),-999),-999),-999),-999)</f>
        <v>1131</v>
      </c>
      <c r="K14" s="9">
        <f>IF(Raw!$G14&gt;$C$8,IF(Raw!$Q14&gt;$C$8,IF(Raw!$N14&gt;$C$9,IF(Raw!$N14&lt;$A$9,IF(Raw!$X14&gt;$C$9,IF(Raw!$X14&lt;$A$9,Raw!R14,-999),-999),-999),-999),-999),-999)</f>
        <v>0.744251</v>
      </c>
      <c r="L14" s="9">
        <f>IF(Raw!$G14&gt;$C$8,IF(Raw!$Q14&gt;$C$8,IF(Raw!$N14&gt;$C$9,IF(Raw!$N14&lt;$A$9,IF(Raw!$X14&gt;$C$9,IF(Raw!$X14&lt;$A$9,Raw!S14,-999),-999),-999),-999),-999),-999)</f>
        <v>1.3120229999999999</v>
      </c>
      <c r="M14" s="9">
        <f>Raw!Q14</f>
        <v>0.97958199999999995</v>
      </c>
      <c r="N14" s="9">
        <f>IF(Raw!$G14&gt;$C$8,IF(Raw!$Q14&gt;$C$8,IF(Raw!$N14&gt;$C$9,IF(Raw!$N14&lt;$A$9,IF(Raw!$X14&gt;$C$9,IF(Raw!$X14&lt;$A$9,Raw!V14,-999),-999),-999),-999),-999),-999)</f>
        <v>684.4</v>
      </c>
      <c r="O14" s="9">
        <f>IF(Raw!$G14&gt;$C$8,IF(Raw!$Q14&gt;$C$8,IF(Raw!$N14&gt;$C$9,IF(Raw!$N14&lt;$A$9,IF(Raw!$X14&gt;$C$9,IF(Raw!$X14&lt;$A$9,Raw!W14,-999),-999),-999),-999),-999),-999)</f>
        <v>0.17751700000000001</v>
      </c>
      <c r="P14" s="9">
        <f>IF(Raw!$G14&gt;$C$8,IF(Raw!$Q14&gt;$C$8,IF(Raw!$N14&gt;$C$9,IF(Raw!$N14&lt;$A$9,IF(Raw!$X14&gt;$C$9,IF(Raw!$X14&lt;$A$9,Raw!X14,-999),-999),-999),-999),-999),-999)</f>
        <v>1196</v>
      </c>
      <c r="R14" s="9">
        <f t="shared" ref="R14:R77" si="4">F14-E14</f>
        <v>0.64649699999999999</v>
      </c>
      <c r="S14" s="9">
        <f t="shared" ref="S14:S77" si="5">R14/F14</f>
        <v>0.40478012166626176</v>
      </c>
      <c r="T14" s="9">
        <f t="shared" ref="T14:T77" si="6">L14-K14</f>
        <v>0.56777199999999994</v>
      </c>
      <c r="U14" s="9">
        <f t="shared" ref="U14:U77" si="7">T14/L14</f>
        <v>0.43274546254143409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6.0419999999999999E-18</v>
      </c>
      <c r="Z14" s="11">
        <f t="shared" ref="Z14:Z77" si="10">J14*10^(-6)</f>
        <v>1.1309999999999998E-3</v>
      </c>
      <c r="AA14" s="16">
        <f t="shared" ref="AA14:AA77" si="11">IF(Z14&gt;0,(X14*Y14/(X14*Y14+1/Z14)),1)</f>
        <v>3.6887342457122838E-3</v>
      </c>
      <c r="AB14" s="9">
        <f t="shared" si="1"/>
        <v>0.7463453600201565</v>
      </c>
      <c r="AC14" s="9">
        <f t="shared" si="2"/>
        <v>0.99631126575428786</v>
      </c>
      <c r="AD14" s="15">
        <f t="shared" si="3"/>
        <v>3.2614803233530365</v>
      </c>
      <c r="AE14" s="3">
        <f t="shared" ref="AE14:AE77" si="12">AE$9*Y14</f>
        <v>727.45679999999982</v>
      </c>
      <c r="AF14" s="2">
        <f t="shared" ref="AF14:AF77" si="13">IF(AD14&lt;=AE14,AF$6,AF$6/(AD14/AE14))</f>
        <v>0.25</v>
      </c>
      <c r="AG14" s="9">
        <f t="shared" ref="AG14:AG77" si="14">AD14*AF14*$AG$6*U14/AG$8</f>
        <v>1.0856852393070736E-3</v>
      </c>
      <c r="AH14" s="2">
        <f t="shared" ref="AH14:AH77" si="15">((AG14*12.01)/893.5)*3600</f>
        <v>5.2535743712009662E-2</v>
      </c>
    </row>
    <row r="15" spans="1:34">
      <c r="A15" s="1">
        <f>Raw!A15</f>
        <v>2</v>
      </c>
      <c r="B15" s="14">
        <f>Raw!B15</f>
        <v>0.45619212962962963</v>
      </c>
      <c r="C15" s="15">
        <f>Raw!C15</f>
        <v>85.2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0.90151700000000001</v>
      </c>
      <c r="F15" s="9">
        <f>IF(Raw!$G15&gt;$C$8,IF(Raw!$Q15&gt;$C$8,IF(Raw!$N15&gt;$C$9,IF(Raw!$N15&lt;$A$9,IF(Raw!$X15&gt;$C$9,IF(Raw!$X15&lt;$A$9,Raw!I15,-999),-999),-999),-999),-999),-999)</f>
        <v>1.540357</v>
      </c>
      <c r="G15" s="9">
        <f>Raw!G15</f>
        <v>0.976051</v>
      </c>
      <c r="H15" s="9">
        <f>IF(Raw!$G15&gt;$C$8,IF(Raw!$Q15&gt;$C$8,IF(Raw!$N15&gt;$C$9,IF(Raw!$N15&lt;$A$9,IF(Raw!$X15&gt;$C$9,IF(Raw!$X15&lt;$A$9,Raw!L15,-999),-999),-999),-999),-999),-999)</f>
        <v>593.70000000000005</v>
      </c>
      <c r="I15" s="9">
        <f>IF(Raw!$G15&gt;$C$8,IF(Raw!$Q15&gt;$C$8,IF(Raw!$N15&gt;$C$9,IF(Raw!$N15&lt;$A$9,IF(Raw!$X15&gt;$C$9,IF(Raw!$X15&lt;$A$9,Raw!M15,-999),-999),-999),-999),-999),-999)</f>
        <v>0.14408000000000001</v>
      </c>
      <c r="J15" s="9">
        <f>IF(Raw!$G15&gt;$C$8,IF(Raw!$Q15&gt;$C$8,IF(Raw!$N15&gt;$C$9,IF(Raw!$N15&lt;$A$9,IF(Raw!$X15&gt;$C$9,IF(Raw!$X15&lt;$A$9,Raw!N15,-999),-999),-999),-999),-999),-999)</f>
        <v>1029</v>
      </c>
      <c r="K15" s="9">
        <f>IF(Raw!$G15&gt;$C$8,IF(Raw!$Q15&gt;$C$8,IF(Raw!$N15&gt;$C$9,IF(Raw!$N15&lt;$A$9,IF(Raw!$X15&gt;$C$9,IF(Raw!$X15&lt;$A$9,Raw!R15,-999),-999),-999),-999),-999),-999)</f>
        <v>0.78108100000000003</v>
      </c>
      <c r="L15" s="9">
        <f>IF(Raw!$G15&gt;$C$8,IF(Raw!$Q15&gt;$C$8,IF(Raw!$N15&gt;$C$9,IF(Raw!$N15&lt;$A$9,IF(Raw!$X15&gt;$C$9,IF(Raw!$X15&lt;$A$9,Raw!S15,-999),-999),-999),-999),-999),-999)</f>
        <v>1.3765309999999999</v>
      </c>
      <c r="M15" s="9">
        <f>Raw!Q15</f>
        <v>0.98652399999999996</v>
      </c>
      <c r="N15" s="9">
        <f>IF(Raw!$G15&gt;$C$8,IF(Raw!$Q15&gt;$C$8,IF(Raw!$N15&gt;$C$9,IF(Raw!$N15&lt;$A$9,IF(Raw!$X15&gt;$C$9,IF(Raw!$X15&lt;$A$9,Raw!V15,-999),-999),-999),-999),-999),-999)</f>
        <v>635.79999999999995</v>
      </c>
      <c r="O15" s="9">
        <f>IF(Raw!$G15&gt;$C$8,IF(Raw!$Q15&gt;$C$8,IF(Raw!$N15&gt;$C$9,IF(Raw!$N15&lt;$A$9,IF(Raw!$X15&gt;$C$9,IF(Raw!$X15&lt;$A$9,Raw!W15,-999),-999),-999),-999),-999),-999)</f>
        <v>0.169623</v>
      </c>
      <c r="P15" s="9">
        <f>IF(Raw!$G15&gt;$C$8,IF(Raw!$Q15&gt;$C$8,IF(Raw!$N15&gt;$C$9,IF(Raw!$N15&lt;$A$9,IF(Raw!$X15&gt;$C$9,IF(Raw!$X15&lt;$A$9,Raw!X15,-999),-999),-999),-999),-999),-999)</f>
        <v>1035</v>
      </c>
      <c r="R15" s="9">
        <f t="shared" si="4"/>
        <v>0.63883999999999996</v>
      </c>
      <c r="S15" s="9">
        <f t="shared" si="5"/>
        <v>0.41473502571157206</v>
      </c>
      <c r="T15" s="9">
        <f t="shared" si="6"/>
        <v>0.59544999999999992</v>
      </c>
      <c r="U15" s="9">
        <f t="shared" si="7"/>
        <v>0.43257289519814662</v>
      </c>
      <c r="V15" s="15">
        <f t="shared" si="0"/>
        <v>0</v>
      </c>
      <c r="X15" s="11">
        <f t="shared" si="8"/>
        <v>5.4179999999999994E+17</v>
      </c>
      <c r="Y15" s="11">
        <f t="shared" si="9"/>
        <v>5.9370000000000001E-18</v>
      </c>
      <c r="Z15" s="11">
        <f t="shared" si="10"/>
        <v>1.029E-3</v>
      </c>
      <c r="AA15" s="16">
        <f t="shared" si="11"/>
        <v>3.2990303062640936E-3</v>
      </c>
      <c r="AB15" s="9">
        <f t="shared" si="1"/>
        <v>0.78304540759586494</v>
      </c>
      <c r="AC15" s="9">
        <f t="shared" si="2"/>
        <v>0.99670096969373601</v>
      </c>
      <c r="AD15" s="15">
        <f t="shared" si="3"/>
        <v>3.2060547194014521</v>
      </c>
      <c r="AE15" s="3">
        <f t="shared" si="12"/>
        <v>714.81479999999976</v>
      </c>
      <c r="AF15" s="2">
        <f t="shared" si="13"/>
        <v>0.25</v>
      </c>
      <c r="AG15" s="9">
        <f t="shared" si="14"/>
        <v>1.0668095170270522E-3</v>
      </c>
      <c r="AH15" s="2">
        <f t="shared" si="15"/>
        <v>5.1622357334282741E-2</v>
      </c>
    </row>
    <row r="16" spans="1:34">
      <c r="A16" s="1">
        <f>Raw!A16</f>
        <v>3</v>
      </c>
      <c r="B16" s="14">
        <f>Raw!B16</f>
        <v>0.45624999999999999</v>
      </c>
      <c r="C16" s="15">
        <f>Raw!C16</f>
        <v>84.3</v>
      </c>
      <c r="D16" s="15">
        <f>IF(C16&gt;0.5,Raw!D16*D$11,-999)</f>
        <v>1.7</v>
      </c>
      <c r="E16" s="9">
        <f>IF(Raw!$G16&gt;$C$8,IF(Raw!$Q16&gt;$C$8,IF(Raw!$N16&gt;$C$9,IF(Raw!$N16&lt;$A$9,IF(Raw!$X16&gt;$C$9,IF(Raw!$X16&lt;$A$9,Raw!H16,-999),-999),-999),-999),-999),-999)</f>
        <v>0.89664999999999995</v>
      </c>
      <c r="F16" s="9">
        <f>IF(Raw!$G16&gt;$C$8,IF(Raw!$Q16&gt;$C$8,IF(Raw!$N16&gt;$C$9,IF(Raw!$N16&lt;$A$9,IF(Raw!$X16&gt;$C$9,IF(Raw!$X16&lt;$A$9,Raw!I16,-999),-999),-999),-999),-999),-999)</f>
        <v>1.4954719999999999</v>
      </c>
      <c r="G16" s="9">
        <f>Raw!G16</f>
        <v>0.97685500000000003</v>
      </c>
      <c r="H16" s="9">
        <f>IF(Raw!$G16&gt;$C$8,IF(Raw!$Q16&gt;$C$8,IF(Raw!$N16&gt;$C$9,IF(Raw!$N16&lt;$A$9,IF(Raw!$X16&gt;$C$9,IF(Raw!$X16&lt;$A$9,Raw!L16,-999),-999),-999),-999),-999),-999)</f>
        <v>608.20000000000005</v>
      </c>
      <c r="I16" s="9">
        <f>IF(Raw!$G16&gt;$C$8,IF(Raw!$Q16&gt;$C$8,IF(Raw!$N16&gt;$C$9,IF(Raw!$N16&lt;$A$9,IF(Raw!$X16&gt;$C$9,IF(Raw!$X16&lt;$A$9,Raw!M16,-999),-999),-999),-999),-999),-999)</f>
        <v>8.0221000000000001E-2</v>
      </c>
      <c r="J16" s="9">
        <f>IF(Raw!$G16&gt;$C$8,IF(Raw!$Q16&gt;$C$8,IF(Raw!$N16&gt;$C$9,IF(Raw!$N16&lt;$A$9,IF(Raw!$X16&gt;$C$9,IF(Raw!$X16&lt;$A$9,Raw!N16,-999),-999),-999),-999),-999),-999)</f>
        <v>1039</v>
      </c>
      <c r="K16" s="9">
        <f>IF(Raw!$G16&gt;$C$8,IF(Raw!$Q16&gt;$C$8,IF(Raw!$N16&gt;$C$9,IF(Raw!$N16&lt;$A$9,IF(Raw!$X16&gt;$C$9,IF(Raw!$X16&lt;$A$9,Raw!R16,-999),-999),-999),-999),-999),-999)</f>
        <v>0.74207900000000004</v>
      </c>
      <c r="L16" s="9">
        <f>IF(Raw!$G16&gt;$C$8,IF(Raw!$Q16&gt;$C$8,IF(Raw!$N16&gt;$C$9,IF(Raw!$N16&lt;$A$9,IF(Raw!$X16&gt;$C$9,IF(Raw!$X16&lt;$A$9,Raw!S16,-999),-999),-999),-999),-999),-999)</f>
        <v>1.303607</v>
      </c>
      <c r="M16" s="9">
        <f>Raw!Q16</f>
        <v>0.98461699999999996</v>
      </c>
      <c r="N16" s="9">
        <f>IF(Raw!$G16&gt;$C$8,IF(Raw!$Q16&gt;$C$8,IF(Raw!$N16&gt;$C$9,IF(Raw!$N16&lt;$A$9,IF(Raw!$X16&gt;$C$9,IF(Raw!$X16&lt;$A$9,Raw!V16,-999),-999),-999),-999),-999),-999)</f>
        <v>669.8</v>
      </c>
      <c r="O16" s="9">
        <f>IF(Raw!$G16&gt;$C$8,IF(Raw!$Q16&gt;$C$8,IF(Raw!$N16&gt;$C$9,IF(Raw!$N16&lt;$A$9,IF(Raw!$X16&gt;$C$9,IF(Raw!$X16&lt;$A$9,Raw!W16,-999),-999),-999),-999),-999),-999)</f>
        <v>0.147095</v>
      </c>
      <c r="P16" s="9">
        <f>IF(Raw!$G16&gt;$C$8,IF(Raw!$Q16&gt;$C$8,IF(Raw!$N16&gt;$C$9,IF(Raw!$N16&lt;$A$9,IF(Raw!$X16&gt;$C$9,IF(Raw!$X16&lt;$A$9,Raw!X16,-999),-999),-999),-999),-999),-999)</f>
        <v>1244</v>
      </c>
      <c r="R16" s="9">
        <f t="shared" si="4"/>
        <v>0.59882199999999997</v>
      </c>
      <c r="S16" s="9">
        <f t="shared" si="5"/>
        <v>0.4004234114714284</v>
      </c>
      <c r="T16" s="9">
        <f t="shared" si="6"/>
        <v>0.56152799999999992</v>
      </c>
      <c r="U16" s="9">
        <f t="shared" si="7"/>
        <v>0.43074945133004039</v>
      </c>
      <c r="V16" s="15">
        <f t="shared" si="0"/>
        <v>0</v>
      </c>
      <c r="X16" s="11">
        <f t="shared" si="8"/>
        <v>1.0233999999999997E+18</v>
      </c>
      <c r="Y16" s="11">
        <f t="shared" si="9"/>
        <v>6.0820000000000005E-18</v>
      </c>
      <c r="Z16" s="11">
        <f t="shared" si="10"/>
        <v>1.039E-3</v>
      </c>
      <c r="AA16" s="16">
        <f t="shared" si="11"/>
        <v>6.4255130085658025E-3</v>
      </c>
      <c r="AB16" s="9">
        <f t="shared" si="1"/>
        <v>0.74568710546867401</v>
      </c>
      <c r="AC16" s="9">
        <f t="shared" si="2"/>
        <v>0.99357448699143414</v>
      </c>
      <c r="AD16" s="15">
        <f t="shared" si="3"/>
        <v>6.1843243585811383</v>
      </c>
      <c r="AE16" s="3">
        <f t="shared" si="12"/>
        <v>732.27279999999985</v>
      </c>
      <c r="AF16" s="2">
        <f t="shared" si="13"/>
        <v>0.25</v>
      </c>
      <c r="AG16" s="9">
        <f t="shared" si="14"/>
        <v>2.0491494802352531E-3</v>
      </c>
      <c r="AH16" s="2">
        <f t="shared" si="15"/>
        <v>9.9157276919363616E-2</v>
      </c>
    </row>
    <row r="17" spans="1:34">
      <c r="A17" s="1">
        <f>Raw!A17</f>
        <v>4</v>
      </c>
      <c r="B17" s="14">
        <f>Raw!B17</f>
        <v>0.45630787037037041</v>
      </c>
      <c r="C17" s="15">
        <f>Raw!C17</f>
        <v>83.6</v>
      </c>
      <c r="D17" s="15">
        <f>IF(C17&gt;0.5,Raw!D17*D$11,-999)</f>
        <v>1.7</v>
      </c>
      <c r="E17" s="9">
        <f>IF(Raw!$G17&gt;$C$8,IF(Raw!$Q17&gt;$C$8,IF(Raw!$N17&gt;$C$9,IF(Raw!$N17&lt;$A$9,IF(Raw!$X17&gt;$C$9,IF(Raw!$X17&lt;$A$9,Raw!H17,-999),-999),-999),-999),-999),-999)</f>
        <v>0.957731</v>
      </c>
      <c r="F17" s="9">
        <f>IF(Raw!$G17&gt;$C$8,IF(Raw!$Q17&gt;$C$8,IF(Raw!$N17&gt;$C$9,IF(Raw!$N17&lt;$A$9,IF(Raw!$X17&gt;$C$9,IF(Raw!$X17&lt;$A$9,Raw!I17,-999),-999),-999),-999),-999),-999)</f>
        <v>1.596768</v>
      </c>
      <c r="G17" s="9">
        <f>Raw!G17</f>
        <v>0.98139699999999996</v>
      </c>
      <c r="H17" s="9">
        <f>IF(Raw!$G17&gt;$C$8,IF(Raw!$Q17&gt;$C$8,IF(Raw!$N17&gt;$C$9,IF(Raw!$N17&lt;$A$9,IF(Raw!$X17&gt;$C$9,IF(Raw!$X17&lt;$A$9,Raw!L17,-999),-999),-999),-999),-999),-999)</f>
        <v>604.20000000000005</v>
      </c>
      <c r="I17" s="9">
        <f>IF(Raw!$G17&gt;$C$8,IF(Raw!$Q17&gt;$C$8,IF(Raw!$N17&gt;$C$9,IF(Raw!$N17&lt;$A$9,IF(Raw!$X17&gt;$C$9,IF(Raw!$X17&lt;$A$9,Raw!M17,-999),-999),-999),-999),-999),-999)</f>
        <v>0.257162</v>
      </c>
      <c r="J17" s="9">
        <f>IF(Raw!$G17&gt;$C$8,IF(Raw!$Q17&gt;$C$8,IF(Raw!$N17&gt;$C$9,IF(Raw!$N17&lt;$A$9,IF(Raw!$X17&gt;$C$9,IF(Raw!$X17&lt;$A$9,Raw!N17,-999),-999),-999),-999),-999),-999)</f>
        <v>572</v>
      </c>
      <c r="K17" s="9">
        <f>IF(Raw!$G17&gt;$C$8,IF(Raw!$Q17&gt;$C$8,IF(Raw!$N17&gt;$C$9,IF(Raw!$N17&lt;$A$9,IF(Raw!$X17&gt;$C$9,IF(Raw!$X17&lt;$A$9,Raw!R17,-999),-999),-999),-999),-999),-999)</f>
        <v>0.76335200000000003</v>
      </c>
      <c r="L17" s="9">
        <f>IF(Raw!$G17&gt;$C$8,IF(Raw!$Q17&gt;$C$8,IF(Raw!$N17&gt;$C$9,IF(Raw!$N17&lt;$A$9,IF(Raw!$X17&gt;$C$9,IF(Raw!$X17&lt;$A$9,Raw!S17,-999),-999),-999),-999),-999),-999)</f>
        <v>1.33253</v>
      </c>
      <c r="M17" s="9">
        <f>Raw!Q17</f>
        <v>0.98149799999999998</v>
      </c>
      <c r="N17" s="9">
        <f>IF(Raw!$G17&gt;$C$8,IF(Raw!$Q17&gt;$C$8,IF(Raw!$N17&gt;$C$9,IF(Raw!$N17&lt;$A$9,IF(Raw!$X17&gt;$C$9,IF(Raw!$X17&lt;$A$9,Raw!V17,-999),-999),-999),-999),-999),-999)</f>
        <v>639.79999999999995</v>
      </c>
      <c r="O17" s="9">
        <f>IF(Raw!$G17&gt;$C$8,IF(Raw!$Q17&gt;$C$8,IF(Raw!$N17&gt;$C$9,IF(Raw!$N17&lt;$A$9,IF(Raw!$X17&gt;$C$9,IF(Raw!$X17&lt;$A$9,Raw!W17,-999),-999),-999),-999),-999),-999)</f>
        <v>9.2993000000000006E-2</v>
      </c>
      <c r="P17" s="9">
        <f>IF(Raw!$G17&gt;$C$8,IF(Raw!$Q17&gt;$C$8,IF(Raw!$N17&gt;$C$9,IF(Raw!$N17&lt;$A$9,IF(Raw!$X17&gt;$C$9,IF(Raw!$X17&lt;$A$9,Raw!X17,-999),-999),-999),-999),-999),-999)</f>
        <v>702</v>
      </c>
      <c r="R17" s="9">
        <f t="shared" si="4"/>
        <v>0.63903699999999997</v>
      </c>
      <c r="S17" s="9">
        <f t="shared" si="5"/>
        <v>0.40020654221527485</v>
      </c>
      <c r="T17" s="9">
        <f t="shared" si="6"/>
        <v>0.56917799999999996</v>
      </c>
      <c r="U17" s="9">
        <f t="shared" si="7"/>
        <v>0.42714085236354904</v>
      </c>
      <c r="V17" s="15">
        <f t="shared" si="0"/>
        <v>0</v>
      </c>
      <c r="X17" s="11">
        <f t="shared" si="8"/>
        <v>1.0233999999999997E+18</v>
      </c>
      <c r="Y17" s="11">
        <f t="shared" si="9"/>
        <v>6.0419999999999999E-18</v>
      </c>
      <c r="Z17" s="11">
        <f t="shared" si="10"/>
        <v>5.7200000000000003E-4</v>
      </c>
      <c r="AA17" s="16">
        <f t="shared" si="11"/>
        <v>3.5244294249244692E-3</v>
      </c>
      <c r="AB17" s="9">
        <f t="shared" si="1"/>
        <v>0.76535802769121974</v>
      </c>
      <c r="AC17" s="9">
        <f t="shared" si="2"/>
        <v>0.99647557057507541</v>
      </c>
      <c r="AD17" s="15">
        <f t="shared" si="3"/>
        <v>6.1615899037141064</v>
      </c>
      <c r="AE17" s="3">
        <f t="shared" si="12"/>
        <v>727.45679999999982</v>
      </c>
      <c r="AF17" s="2">
        <f t="shared" si="13"/>
        <v>0.25</v>
      </c>
      <c r="AG17" s="9">
        <f t="shared" si="14"/>
        <v>2.0245128949131397E-3</v>
      </c>
      <c r="AH17" s="2">
        <f t="shared" si="15"/>
        <v>9.7965125377128717E-2</v>
      </c>
    </row>
    <row r="18" spans="1:34">
      <c r="A18" s="1">
        <f>Raw!A18</f>
        <v>5</v>
      </c>
      <c r="B18" s="14">
        <f>Raw!B18</f>
        <v>0.45635416666666667</v>
      </c>
      <c r="C18" s="15">
        <f>Raw!C18</f>
        <v>82.1</v>
      </c>
      <c r="D18" s="15">
        <f>IF(C18&gt;0.5,Raw!D18*D$11,-999)</f>
        <v>1.7</v>
      </c>
      <c r="E18" s="9">
        <f>IF(Raw!$G18&gt;$C$8,IF(Raw!$Q18&gt;$C$8,IF(Raw!$N18&gt;$C$9,IF(Raw!$N18&lt;$A$9,IF(Raw!$X18&gt;$C$9,IF(Raw!$X18&lt;$A$9,Raw!H18,-999),-999),-999),-999),-999),-999)</f>
        <v>0.97200500000000001</v>
      </c>
      <c r="F18" s="9">
        <f>IF(Raw!$G18&gt;$C$8,IF(Raw!$Q18&gt;$C$8,IF(Raw!$N18&gt;$C$9,IF(Raw!$N18&lt;$A$9,IF(Raw!$X18&gt;$C$9,IF(Raw!$X18&lt;$A$9,Raw!I18,-999),-999),-999),-999),-999),-999)</f>
        <v>1.6108929999999999</v>
      </c>
      <c r="G18" s="9">
        <f>Raw!G18</f>
        <v>0.98011300000000001</v>
      </c>
      <c r="H18" s="9">
        <f>IF(Raw!$G18&gt;$C$8,IF(Raw!$Q18&gt;$C$8,IF(Raw!$N18&gt;$C$9,IF(Raw!$N18&lt;$A$9,IF(Raw!$X18&gt;$C$9,IF(Raw!$X18&lt;$A$9,Raw!L18,-999),-999),-999),-999),-999),-999)</f>
        <v>593.70000000000005</v>
      </c>
      <c r="I18" s="9">
        <f>IF(Raw!$G18&gt;$C$8,IF(Raw!$Q18&gt;$C$8,IF(Raw!$N18&gt;$C$9,IF(Raw!$N18&lt;$A$9,IF(Raw!$X18&gt;$C$9,IF(Raw!$X18&lt;$A$9,Raw!M18,-999),-999),-999),-999),-999),-999)</f>
        <v>0.18540999999999999</v>
      </c>
      <c r="J18" s="9">
        <f>IF(Raw!$G18&gt;$C$8,IF(Raw!$Q18&gt;$C$8,IF(Raw!$N18&gt;$C$9,IF(Raw!$N18&lt;$A$9,IF(Raw!$X18&gt;$C$9,IF(Raw!$X18&lt;$A$9,Raw!N18,-999),-999),-999),-999),-999),-999)</f>
        <v>1449</v>
      </c>
      <c r="K18" s="9">
        <f>IF(Raw!$G18&gt;$C$8,IF(Raw!$Q18&gt;$C$8,IF(Raw!$N18&gt;$C$9,IF(Raw!$N18&lt;$A$9,IF(Raw!$X18&gt;$C$9,IF(Raw!$X18&lt;$A$9,Raw!R18,-999),-999),-999),-999),-999),-999)</f>
        <v>0.78125299999999998</v>
      </c>
      <c r="L18" s="9">
        <f>IF(Raw!$G18&gt;$C$8,IF(Raw!$Q18&gt;$C$8,IF(Raw!$N18&gt;$C$9,IF(Raw!$N18&lt;$A$9,IF(Raw!$X18&gt;$C$9,IF(Raw!$X18&lt;$A$9,Raw!S18,-999),-999),-999),-999),-999),-999)</f>
        <v>1.3512789999999999</v>
      </c>
      <c r="M18" s="9">
        <f>Raw!Q18</f>
        <v>0.98251999999999995</v>
      </c>
      <c r="N18" s="9">
        <f>IF(Raw!$G18&gt;$C$8,IF(Raw!$Q18&gt;$C$8,IF(Raw!$N18&gt;$C$9,IF(Raw!$N18&lt;$A$9,IF(Raw!$X18&gt;$C$9,IF(Raw!$X18&lt;$A$9,Raw!V18,-999),-999),-999),-999),-999),-999)</f>
        <v>642.29999999999995</v>
      </c>
      <c r="O18" s="9">
        <f>IF(Raw!$G18&gt;$C$8,IF(Raw!$Q18&gt;$C$8,IF(Raw!$N18&gt;$C$9,IF(Raw!$N18&lt;$A$9,IF(Raw!$X18&gt;$C$9,IF(Raw!$X18&lt;$A$9,Raw!W18,-999),-999),-999),-999),-999),-999)</f>
        <v>0.10274999999999999</v>
      </c>
      <c r="P18" s="9">
        <f>IF(Raw!$G18&gt;$C$8,IF(Raw!$Q18&gt;$C$8,IF(Raw!$N18&gt;$C$9,IF(Raw!$N18&lt;$A$9,IF(Raw!$X18&gt;$C$9,IF(Raw!$X18&lt;$A$9,Raw!X18,-999),-999),-999),-999),-999),-999)</f>
        <v>1027</v>
      </c>
      <c r="R18" s="9">
        <f t="shared" si="4"/>
        <v>0.6388879999999999</v>
      </c>
      <c r="S18" s="9">
        <f t="shared" si="5"/>
        <v>0.39660486450682941</v>
      </c>
      <c r="T18" s="9">
        <f t="shared" si="6"/>
        <v>0.57002599999999992</v>
      </c>
      <c r="U18" s="9">
        <f t="shared" si="7"/>
        <v>0.42184182541133247</v>
      </c>
      <c r="V18" s="15">
        <f t="shared" si="0"/>
        <v>0</v>
      </c>
      <c r="X18" s="11">
        <f t="shared" si="8"/>
        <v>1.0233999999999997E+18</v>
      </c>
      <c r="Y18" s="11">
        <f t="shared" si="9"/>
        <v>5.9370000000000001E-18</v>
      </c>
      <c r="Z18" s="11">
        <f t="shared" si="10"/>
        <v>1.449E-3</v>
      </c>
      <c r="AA18" s="16">
        <f t="shared" si="11"/>
        <v>8.7271822280040323E-3</v>
      </c>
      <c r="AB18" s="9">
        <f t="shared" si="1"/>
        <v>0.78622772077670022</v>
      </c>
      <c r="AC18" s="9">
        <f t="shared" si="2"/>
        <v>0.99127281777199594</v>
      </c>
      <c r="AD18" s="15">
        <f t="shared" si="3"/>
        <v>6.0229000883395676</v>
      </c>
      <c r="AE18" s="3">
        <f t="shared" si="12"/>
        <v>714.81479999999976</v>
      </c>
      <c r="AF18" s="2">
        <f t="shared" si="13"/>
        <v>0.25</v>
      </c>
      <c r="AG18" s="9">
        <f t="shared" si="14"/>
        <v>1.9543932057963375E-3</v>
      </c>
      <c r="AH18" s="2">
        <f t="shared" si="15"/>
        <v>9.4572070112826478E-2</v>
      </c>
    </row>
    <row r="19" spans="1:34">
      <c r="A19" s="1">
        <f>Raw!A19</f>
        <v>6</v>
      </c>
      <c r="B19" s="14">
        <f>Raw!B19</f>
        <v>0.45641203703703703</v>
      </c>
      <c r="C19" s="15">
        <f>Raw!C19</f>
        <v>81</v>
      </c>
      <c r="D19" s="15">
        <f>IF(C19&gt;0.5,Raw!D19*D$11,-999)</f>
        <v>1.7</v>
      </c>
      <c r="E19" s="9">
        <f>IF(Raw!$G19&gt;$C$8,IF(Raw!$Q19&gt;$C$8,IF(Raw!$N19&gt;$C$9,IF(Raw!$N19&lt;$A$9,IF(Raw!$X19&gt;$C$9,IF(Raw!$X19&lt;$A$9,Raw!H19,-999),-999),-999),-999),-999),-999)</f>
        <v>0.89619400000000005</v>
      </c>
      <c r="F19" s="9">
        <f>IF(Raw!$G19&gt;$C$8,IF(Raw!$Q19&gt;$C$8,IF(Raw!$N19&gt;$C$9,IF(Raw!$N19&lt;$A$9,IF(Raw!$X19&gt;$C$9,IF(Raw!$X19&lt;$A$9,Raw!I19,-999),-999),-999),-999),-999),-999)</f>
        <v>1.4734290000000001</v>
      </c>
      <c r="G19" s="9">
        <f>Raw!G19</f>
        <v>0.98500600000000005</v>
      </c>
      <c r="H19" s="9">
        <f>IF(Raw!$G19&gt;$C$8,IF(Raw!$Q19&gt;$C$8,IF(Raw!$N19&gt;$C$9,IF(Raw!$N19&lt;$A$9,IF(Raw!$X19&gt;$C$9,IF(Raw!$X19&lt;$A$9,Raw!L19,-999),-999),-999),-999),-999),-999)</f>
        <v>593.70000000000005</v>
      </c>
      <c r="I19" s="9">
        <f>IF(Raw!$G19&gt;$C$8,IF(Raw!$Q19&gt;$C$8,IF(Raw!$N19&gt;$C$9,IF(Raw!$N19&lt;$A$9,IF(Raw!$X19&gt;$C$9,IF(Raw!$X19&lt;$A$9,Raw!M19,-999),-999),-999),-999),-999),-999)</f>
        <v>0.16775999999999999</v>
      </c>
      <c r="J19" s="9">
        <f>IF(Raw!$G19&gt;$C$8,IF(Raw!$Q19&gt;$C$8,IF(Raw!$N19&gt;$C$9,IF(Raw!$N19&lt;$A$9,IF(Raw!$X19&gt;$C$9,IF(Raw!$X19&lt;$A$9,Raw!N19,-999),-999),-999),-999),-999),-999)</f>
        <v>1362</v>
      </c>
      <c r="K19" s="9">
        <f>IF(Raw!$G19&gt;$C$8,IF(Raw!$Q19&gt;$C$8,IF(Raw!$N19&gt;$C$9,IF(Raw!$N19&lt;$A$9,IF(Raw!$X19&gt;$C$9,IF(Raw!$X19&lt;$A$9,Raw!R19,-999),-999),-999),-999),-999),-999)</f>
        <v>0.79643600000000003</v>
      </c>
      <c r="L19" s="9">
        <f>IF(Raw!$G19&gt;$C$8,IF(Raw!$Q19&gt;$C$8,IF(Raw!$N19&gt;$C$9,IF(Raw!$N19&lt;$A$9,IF(Raw!$X19&gt;$C$9,IF(Raw!$X19&lt;$A$9,Raw!S19,-999),-999),-999),-999),-999),-999)</f>
        <v>1.3583320000000001</v>
      </c>
      <c r="M19" s="9">
        <f>Raw!Q19</f>
        <v>0.98184099999999996</v>
      </c>
      <c r="N19" s="9">
        <f>IF(Raw!$G19&gt;$C$8,IF(Raw!$Q19&gt;$C$8,IF(Raw!$N19&gt;$C$9,IF(Raw!$N19&lt;$A$9,IF(Raw!$X19&gt;$C$9,IF(Raw!$X19&lt;$A$9,Raw!V19,-999),-999),-999),-999),-999),-999)</f>
        <v>618.70000000000005</v>
      </c>
      <c r="O19" s="9">
        <f>IF(Raw!$G19&gt;$C$8,IF(Raw!$Q19&gt;$C$8,IF(Raw!$N19&gt;$C$9,IF(Raw!$N19&lt;$A$9,IF(Raw!$X19&gt;$C$9,IF(Raw!$X19&lt;$A$9,Raw!W19,-999),-999),-999),-999),-999),-999)</f>
        <v>0.28084199999999998</v>
      </c>
      <c r="P19" s="9">
        <f>IF(Raw!$G19&gt;$C$8,IF(Raw!$Q19&gt;$C$8,IF(Raw!$N19&gt;$C$9,IF(Raw!$N19&lt;$A$9,IF(Raw!$X19&gt;$C$9,IF(Raw!$X19&lt;$A$9,Raw!X19,-999),-999),-999),-999),-999),-999)</f>
        <v>385</v>
      </c>
      <c r="R19" s="9">
        <f t="shared" si="4"/>
        <v>0.57723500000000005</v>
      </c>
      <c r="S19" s="9">
        <f t="shared" si="5"/>
        <v>0.3917630235321824</v>
      </c>
      <c r="T19" s="9">
        <f t="shared" si="6"/>
        <v>0.56189600000000006</v>
      </c>
      <c r="U19" s="9">
        <f t="shared" si="7"/>
        <v>0.41366617292385072</v>
      </c>
      <c r="V19" s="15">
        <f t="shared" si="0"/>
        <v>0</v>
      </c>
      <c r="X19" s="11">
        <f t="shared" si="8"/>
        <v>1.0233999999999997E+18</v>
      </c>
      <c r="Y19" s="11">
        <f t="shared" si="9"/>
        <v>5.9370000000000001E-18</v>
      </c>
      <c r="Z19" s="11">
        <f t="shared" si="10"/>
        <v>1.3619999999999999E-3</v>
      </c>
      <c r="AA19" s="16">
        <f t="shared" si="11"/>
        <v>8.2074905822489899E-3</v>
      </c>
      <c r="AB19" s="9">
        <f t="shared" si="1"/>
        <v>0.80104775612820345</v>
      </c>
      <c r="AC19" s="9">
        <f t="shared" si="2"/>
        <v>0.99179250941775099</v>
      </c>
      <c r="AD19" s="15">
        <f t="shared" si="3"/>
        <v>6.0260576962180545</v>
      </c>
      <c r="AE19" s="3">
        <f t="shared" si="12"/>
        <v>714.81479999999976</v>
      </c>
      <c r="AF19" s="2">
        <f t="shared" si="13"/>
        <v>0.25</v>
      </c>
      <c r="AG19" s="9">
        <f t="shared" si="14"/>
        <v>1.9175201730867995E-3</v>
      </c>
      <c r="AH19" s="2">
        <f t="shared" si="15"/>
        <v>9.27878032496708E-2</v>
      </c>
    </row>
    <row r="20" spans="1:34">
      <c r="A20" s="1">
        <f>Raw!A20</f>
        <v>7</v>
      </c>
      <c r="B20" s="14">
        <f>Raw!B20</f>
        <v>0.45645833333333335</v>
      </c>
      <c r="C20" s="15">
        <f>Raw!C20</f>
        <v>80.3</v>
      </c>
      <c r="D20" s="15">
        <f>IF(C20&gt;0.5,Raw!D20*D$11,-999)</f>
        <v>1.7</v>
      </c>
      <c r="E20" s="9">
        <f>IF(Raw!$G20&gt;$C$8,IF(Raw!$Q20&gt;$C$8,IF(Raw!$N20&gt;$C$9,IF(Raw!$N20&lt;$A$9,IF(Raw!$X20&gt;$C$9,IF(Raw!$X20&lt;$A$9,Raw!H20,-999),-999),-999),-999),-999),-999)</f>
        <v>0.89199899999999999</v>
      </c>
      <c r="F20" s="9">
        <f>IF(Raw!$G20&gt;$C$8,IF(Raw!$Q20&gt;$C$8,IF(Raw!$N20&gt;$C$9,IF(Raw!$N20&lt;$A$9,IF(Raw!$X20&gt;$C$9,IF(Raw!$X20&lt;$A$9,Raw!I20,-999),-999),-999),-999),-999),-999)</f>
        <v>1.484629</v>
      </c>
      <c r="G20" s="9">
        <f>Raw!G20</f>
        <v>0.98453199999999996</v>
      </c>
      <c r="H20" s="9">
        <f>IF(Raw!$G20&gt;$C$8,IF(Raw!$Q20&gt;$C$8,IF(Raw!$N20&gt;$C$9,IF(Raw!$N20&lt;$A$9,IF(Raw!$X20&gt;$C$9,IF(Raw!$X20&lt;$A$9,Raw!L20,-999),-999),-999),-999),-999),-999)</f>
        <v>639.79999999999995</v>
      </c>
      <c r="I20" s="9">
        <f>IF(Raw!$G20&gt;$C$8,IF(Raw!$Q20&gt;$C$8,IF(Raw!$N20&gt;$C$9,IF(Raw!$N20&lt;$A$9,IF(Raw!$X20&gt;$C$9,IF(Raw!$X20&lt;$A$9,Raw!M20,-999),-999),-999),-999),-999),-999)</f>
        <v>0.20607500000000001</v>
      </c>
      <c r="J20" s="9">
        <f>IF(Raw!$G20&gt;$C$8,IF(Raw!$Q20&gt;$C$8,IF(Raw!$N20&gt;$C$9,IF(Raw!$N20&lt;$A$9,IF(Raw!$X20&gt;$C$9,IF(Raw!$X20&lt;$A$9,Raw!N20,-999),-999),-999),-999),-999),-999)</f>
        <v>1017</v>
      </c>
      <c r="K20" s="9">
        <f>IF(Raw!$G20&gt;$C$8,IF(Raw!$Q20&gt;$C$8,IF(Raw!$N20&gt;$C$9,IF(Raw!$N20&lt;$A$9,IF(Raw!$X20&gt;$C$9,IF(Raw!$X20&lt;$A$9,Raw!R20,-999),-999),-999),-999),-999),-999)</f>
        <v>0.75074700000000005</v>
      </c>
      <c r="L20" s="9">
        <f>IF(Raw!$G20&gt;$C$8,IF(Raw!$Q20&gt;$C$8,IF(Raw!$N20&gt;$C$9,IF(Raw!$N20&lt;$A$9,IF(Raw!$X20&gt;$C$9,IF(Raw!$X20&lt;$A$9,Raw!S20,-999),-999),-999),-999),-999),-999)</f>
        <v>1.3488500000000001</v>
      </c>
      <c r="M20" s="9">
        <f>Raw!Q20</f>
        <v>0.98248500000000005</v>
      </c>
      <c r="N20" s="9">
        <f>IF(Raw!$G20&gt;$C$8,IF(Raw!$Q20&gt;$C$8,IF(Raw!$N20&gt;$C$9,IF(Raw!$N20&lt;$A$9,IF(Raw!$X20&gt;$C$9,IF(Raw!$X20&lt;$A$9,Raw!V20,-999),-999),-999),-999),-999),-999)</f>
        <v>680.3</v>
      </c>
      <c r="O20" s="9">
        <f>IF(Raw!$G20&gt;$C$8,IF(Raw!$Q20&gt;$C$8,IF(Raw!$N20&gt;$C$9,IF(Raw!$N20&lt;$A$9,IF(Raw!$X20&gt;$C$9,IF(Raw!$X20&lt;$A$9,Raw!W20,-999),-999),-999),-999),-999),-999)</f>
        <v>0.123415</v>
      </c>
      <c r="P20" s="9">
        <f>IF(Raw!$G20&gt;$C$8,IF(Raw!$Q20&gt;$C$8,IF(Raw!$N20&gt;$C$9,IF(Raw!$N20&lt;$A$9,IF(Raw!$X20&gt;$C$9,IF(Raw!$X20&lt;$A$9,Raw!X20,-999),-999),-999),-999),-999),-999)</f>
        <v>867</v>
      </c>
      <c r="R20" s="9">
        <f t="shared" si="4"/>
        <v>0.59262999999999999</v>
      </c>
      <c r="S20" s="9">
        <f t="shared" si="5"/>
        <v>0.39917716816793958</v>
      </c>
      <c r="T20" s="9">
        <f t="shared" si="6"/>
        <v>0.59810300000000005</v>
      </c>
      <c r="U20" s="9">
        <f t="shared" si="7"/>
        <v>0.44341698483893688</v>
      </c>
      <c r="V20" s="15">
        <f t="shared" si="0"/>
        <v>0</v>
      </c>
      <c r="X20" s="11">
        <f t="shared" si="8"/>
        <v>1.0233999999999997E+18</v>
      </c>
      <c r="Y20" s="11">
        <f t="shared" si="9"/>
        <v>6.3979999999999994E-18</v>
      </c>
      <c r="Z20" s="11">
        <f t="shared" si="10"/>
        <v>1.0169999999999999E-3</v>
      </c>
      <c r="AA20" s="16">
        <f t="shared" si="11"/>
        <v>6.6149750446722264E-3</v>
      </c>
      <c r="AB20" s="9">
        <f t="shared" si="1"/>
        <v>0.75470343641914361</v>
      </c>
      <c r="AC20" s="9">
        <f t="shared" si="2"/>
        <v>0.99338502495532788</v>
      </c>
      <c r="AD20" s="15">
        <f t="shared" si="3"/>
        <v>6.5044002405823278</v>
      </c>
      <c r="AE20" s="3">
        <f t="shared" si="12"/>
        <v>770.31919999999968</v>
      </c>
      <c r="AF20" s="2">
        <f t="shared" si="13"/>
        <v>0.25</v>
      </c>
      <c r="AG20" s="9">
        <f t="shared" si="14"/>
        <v>2.2185858022035934E-3</v>
      </c>
      <c r="AH20" s="2">
        <f t="shared" si="15"/>
        <v>0.10735621236046397</v>
      </c>
    </row>
    <row r="21" spans="1:34">
      <c r="A21" s="1">
        <f>Raw!A21</f>
        <v>8</v>
      </c>
      <c r="B21" s="14">
        <f>Raw!B21</f>
        <v>0.45651620370370366</v>
      </c>
      <c r="C21" s="15">
        <f>Raw!C21</f>
        <v>79</v>
      </c>
      <c r="D21" s="15">
        <f>IF(C21&gt;0.5,Raw!D21*D$11,-999)</f>
        <v>1.7</v>
      </c>
      <c r="E21" s="9">
        <f>IF(Raw!$G21&gt;$C$8,IF(Raw!$Q21&gt;$C$8,IF(Raw!$N21&gt;$C$9,IF(Raw!$N21&lt;$A$9,IF(Raw!$X21&gt;$C$9,IF(Raw!$X21&lt;$A$9,Raw!H21,-999),-999),-999),-999),-999),-999)</f>
        <v>0.88524400000000003</v>
      </c>
      <c r="F21" s="9">
        <f>IF(Raw!$G21&gt;$C$8,IF(Raw!$Q21&gt;$C$8,IF(Raw!$N21&gt;$C$9,IF(Raw!$N21&lt;$A$9,IF(Raw!$X21&gt;$C$9,IF(Raw!$X21&lt;$A$9,Raw!I21,-999),-999),-999),-999),-999),-999)</f>
        <v>1.492923</v>
      </c>
      <c r="G21" s="9">
        <f>Raw!G21</f>
        <v>0.98464499999999999</v>
      </c>
      <c r="H21" s="9">
        <f>IF(Raw!$G21&gt;$C$8,IF(Raw!$Q21&gt;$C$8,IF(Raw!$N21&gt;$C$9,IF(Raw!$N21&lt;$A$9,IF(Raw!$X21&gt;$C$9,IF(Raw!$X21&lt;$A$9,Raw!L21,-999),-999),-999),-999),-999),-999)</f>
        <v>597.70000000000005</v>
      </c>
      <c r="I21" s="9">
        <f>IF(Raw!$G21&gt;$C$8,IF(Raw!$Q21&gt;$C$8,IF(Raw!$N21&gt;$C$9,IF(Raw!$N21&lt;$A$9,IF(Raw!$X21&gt;$C$9,IF(Raw!$X21&lt;$A$9,Raw!M21,-999),-999),-999),-999),-999),-999)</f>
        <v>0.22975499999999999</v>
      </c>
      <c r="J21" s="9">
        <f>IF(Raw!$G21&gt;$C$8,IF(Raw!$Q21&gt;$C$8,IF(Raw!$N21&gt;$C$9,IF(Raw!$N21&lt;$A$9,IF(Raw!$X21&gt;$C$9,IF(Raw!$X21&lt;$A$9,Raw!N21,-999),-999),-999),-999),-999),-999)</f>
        <v>1436</v>
      </c>
      <c r="K21" s="9">
        <f>IF(Raw!$G21&gt;$C$8,IF(Raw!$Q21&gt;$C$8,IF(Raw!$N21&gt;$C$9,IF(Raw!$N21&lt;$A$9,IF(Raw!$X21&gt;$C$9,IF(Raw!$X21&lt;$A$9,Raw!R21,-999),-999),-999),-999),-999),-999)</f>
        <v>0.769617</v>
      </c>
      <c r="L21" s="9">
        <f>IF(Raw!$G21&gt;$C$8,IF(Raw!$Q21&gt;$C$8,IF(Raw!$N21&gt;$C$9,IF(Raw!$N21&lt;$A$9,IF(Raw!$X21&gt;$C$9,IF(Raw!$X21&lt;$A$9,Raw!S21,-999),-999),-999),-999),-999),-999)</f>
        <v>1.3370470000000001</v>
      </c>
      <c r="M21" s="9">
        <f>Raw!Q21</f>
        <v>0.98736999999999997</v>
      </c>
      <c r="N21" s="9">
        <f>IF(Raw!$G21&gt;$C$8,IF(Raw!$Q21&gt;$C$8,IF(Raw!$N21&gt;$C$9,IF(Raw!$N21&lt;$A$9,IF(Raw!$X21&gt;$C$9,IF(Raw!$X21&lt;$A$9,Raw!V21,-999),-999),-999),-999),-999),-999)</f>
        <v>635.79999999999995</v>
      </c>
      <c r="O21" s="9">
        <f>IF(Raw!$G21&gt;$C$8,IF(Raw!$Q21&gt;$C$8,IF(Raw!$N21&gt;$C$9,IF(Raw!$N21&lt;$A$9,IF(Raw!$X21&gt;$C$9,IF(Raw!$X21&lt;$A$9,Raw!W21,-999),-999),-999),-999),-999),-999)</f>
        <v>0.18540999999999999</v>
      </c>
      <c r="P21" s="9">
        <f>IF(Raw!$G21&gt;$C$8,IF(Raw!$Q21&gt;$C$8,IF(Raw!$N21&gt;$C$9,IF(Raw!$N21&lt;$A$9,IF(Raw!$X21&gt;$C$9,IF(Raw!$X21&lt;$A$9,Raw!X21,-999),-999),-999),-999),-999),-999)</f>
        <v>645</v>
      </c>
      <c r="R21" s="9">
        <f t="shared" si="4"/>
        <v>0.60767899999999997</v>
      </c>
      <c r="S21" s="9">
        <f t="shared" si="5"/>
        <v>0.40703974685901412</v>
      </c>
      <c r="T21" s="9">
        <f t="shared" si="6"/>
        <v>0.5674300000000001</v>
      </c>
      <c r="U21" s="9">
        <f t="shared" si="7"/>
        <v>0.42439046645331097</v>
      </c>
      <c r="V21" s="15">
        <f t="shared" si="0"/>
        <v>0</v>
      </c>
      <c r="X21" s="11">
        <f t="shared" si="8"/>
        <v>1.0233999999999997E+18</v>
      </c>
      <c r="Y21" s="11">
        <f t="shared" si="9"/>
        <v>5.9769999999999999E-18</v>
      </c>
      <c r="Z21" s="11">
        <f t="shared" si="10"/>
        <v>1.436E-3</v>
      </c>
      <c r="AA21" s="16">
        <f t="shared" si="11"/>
        <v>8.7073299817671066E-3</v>
      </c>
      <c r="AB21" s="9">
        <f t="shared" si="1"/>
        <v>0.77455780025155407</v>
      </c>
      <c r="AC21" s="9">
        <f t="shared" si="2"/>
        <v>0.99129267001823296</v>
      </c>
      <c r="AD21" s="15">
        <f t="shared" si="3"/>
        <v>6.0636002658545323</v>
      </c>
      <c r="AE21" s="3">
        <f t="shared" si="12"/>
        <v>719.63079999999979</v>
      </c>
      <c r="AF21" s="2">
        <f t="shared" si="13"/>
        <v>0.25</v>
      </c>
      <c r="AG21" s="9">
        <f t="shared" si="14"/>
        <v>1.979487804009558E-3</v>
      </c>
      <c r="AH21" s="2">
        <f t="shared" si="15"/>
        <v>9.5786384660500559E-2</v>
      </c>
    </row>
    <row r="22" spans="1:34">
      <c r="A22" s="1">
        <f>Raw!A22</f>
        <v>9</v>
      </c>
      <c r="B22" s="14">
        <f>Raw!B22</f>
        <v>0.45656249999999998</v>
      </c>
      <c r="C22" s="15">
        <f>Raw!C22</f>
        <v>78.099999999999994</v>
      </c>
      <c r="D22" s="15">
        <f>IF(C22&gt;0.5,Raw!D22*D$11,-999)</f>
        <v>1.7</v>
      </c>
      <c r="E22" s="9">
        <f>IF(Raw!$G22&gt;$C$8,IF(Raw!$Q22&gt;$C$8,IF(Raw!$N22&gt;$C$9,IF(Raw!$N22&lt;$A$9,IF(Raw!$X22&gt;$C$9,IF(Raw!$X22&lt;$A$9,Raw!H22,-999),-999),-999),-999),-999),-999)</f>
        <v>0.90329000000000004</v>
      </c>
      <c r="F22" s="9">
        <f>IF(Raw!$G22&gt;$C$8,IF(Raw!$Q22&gt;$C$8,IF(Raw!$N22&gt;$C$9,IF(Raw!$N22&lt;$A$9,IF(Raw!$X22&gt;$C$9,IF(Raw!$X22&lt;$A$9,Raw!I22,-999),-999),-999),-999),-999),-999)</f>
        <v>1.5566180000000001</v>
      </c>
      <c r="G22" s="9">
        <f>Raw!G22</f>
        <v>0.981792</v>
      </c>
      <c r="H22" s="9">
        <f>IF(Raw!$G22&gt;$C$8,IF(Raw!$Q22&gt;$C$8,IF(Raw!$N22&gt;$C$9,IF(Raw!$N22&lt;$A$9,IF(Raw!$X22&gt;$C$9,IF(Raw!$X22&lt;$A$9,Raw!L22,-999),-999),-999),-999),-999),-999)</f>
        <v>635.79999999999995</v>
      </c>
      <c r="I22" s="9">
        <f>IF(Raw!$G22&gt;$C$8,IF(Raw!$Q22&gt;$C$8,IF(Raw!$N22&gt;$C$9,IF(Raw!$N22&lt;$A$9,IF(Raw!$X22&gt;$C$9,IF(Raw!$X22&lt;$A$9,Raw!M22,-999),-999),-999),-999),-999),-999)</f>
        <v>0.182395</v>
      </c>
      <c r="J22" s="9">
        <f>IF(Raw!$G22&gt;$C$8,IF(Raw!$Q22&gt;$C$8,IF(Raw!$N22&gt;$C$9,IF(Raw!$N22&lt;$A$9,IF(Raw!$X22&gt;$C$9,IF(Raw!$X22&lt;$A$9,Raw!N22,-999),-999),-999),-999),-999),-999)</f>
        <v>655</v>
      </c>
      <c r="K22" s="9">
        <f>IF(Raw!$G22&gt;$C$8,IF(Raw!$Q22&gt;$C$8,IF(Raw!$N22&gt;$C$9,IF(Raw!$N22&lt;$A$9,IF(Raw!$X22&gt;$C$9,IF(Raw!$X22&lt;$A$9,Raw!R22,-999),-999),-999),-999),-999),-999)</f>
        <v>0.74904300000000001</v>
      </c>
      <c r="L22" s="9">
        <f>IF(Raw!$G22&gt;$C$8,IF(Raw!$Q22&gt;$C$8,IF(Raw!$N22&gt;$C$9,IF(Raw!$N22&lt;$A$9,IF(Raw!$X22&gt;$C$9,IF(Raw!$X22&lt;$A$9,Raw!S22,-999),-999),-999),-999),-999),-999)</f>
        <v>1.338554</v>
      </c>
      <c r="M22" s="9">
        <f>Raw!Q22</f>
        <v>0.98149200000000003</v>
      </c>
      <c r="N22" s="9">
        <f>IF(Raw!$G22&gt;$C$8,IF(Raw!$Q22&gt;$C$8,IF(Raw!$N22&gt;$C$9,IF(Raw!$N22&lt;$A$9,IF(Raw!$X22&gt;$C$9,IF(Raw!$X22&lt;$A$9,Raw!V22,-999),-999),-999),-999),-999),-999)</f>
        <v>663.3</v>
      </c>
      <c r="O22" s="9">
        <f>IF(Raw!$G22&gt;$C$8,IF(Raw!$Q22&gt;$C$8,IF(Raw!$N22&gt;$C$9,IF(Raw!$N22&lt;$A$9,IF(Raw!$X22&gt;$C$9,IF(Raw!$X22&lt;$A$9,Raw!W22,-999),-999),-999),-999),-999),-999)</f>
        <v>0.20305999999999999</v>
      </c>
      <c r="P22" s="9">
        <f>IF(Raw!$G22&gt;$C$8,IF(Raw!$Q22&gt;$C$8,IF(Raw!$N22&gt;$C$9,IF(Raw!$N22&lt;$A$9,IF(Raw!$X22&gt;$C$9,IF(Raw!$X22&lt;$A$9,Raw!X22,-999),-999),-999),-999),-999),-999)</f>
        <v>1354</v>
      </c>
      <c r="R22" s="9">
        <f t="shared" si="4"/>
        <v>0.65332800000000002</v>
      </c>
      <c r="S22" s="9">
        <f t="shared" si="5"/>
        <v>0.41970990956034171</v>
      </c>
      <c r="T22" s="9">
        <f t="shared" si="6"/>
        <v>0.58951100000000001</v>
      </c>
      <c r="U22" s="9">
        <f t="shared" si="7"/>
        <v>0.44040882922915325</v>
      </c>
      <c r="V22" s="15">
        <f t="shared" si="0"/>
        <v>0</v>
      </c>
      <c r="X22" s="11">
        <f t="shared" si="8"/>
        <v>1.0233999999999997E+18</v>
      </c>
      <c r="Y22" s="11">
        <f t="shared" si="9"/>
        <v>6.3579999999999988E-18</v>
      </c>
      <c r="Z22" s="11">
        <f t="shared" si="10"/>
        <v>6.5499999999999998E-4</v>
      </c>
      <c r="AA22" s="16">
        <f t="shared" si="11"/>
        <v>4.2438520272547187E-3</v>
      </c>
      <c r="AB22" s="9">
        <f t="shared" si="1"/>
        <v>0.75154479745243896</v>
      </c>
      <c r="AC22" s="9">
        <f t="shared" si="2"/>
        <v>0.99575614797274525</v>
      </c>
      <c r="AD22" s="15">
        <f t="shared" si="3"/>
        <v>6.4791634003888827</v>
      </c>
      <c r="AE22" s="3">
        <f t="shared" si="12"/>
        <v>765.50319999999965</v>
      </c>
      <c r="AF22" s="2">
        <f t="shared" si="13"/>
        <v>0.25</v>
      </c>
      <c r="AG22" s="9">
        <f t="shared" si="14"/>
        <v>2.194985205807421E-3</v>
      </c>
      <c r="AH22" s="2">
        <f t="shared" si="15"/>
        <v>0.10621419178320052</v>
      </c>
    </row>
    <row r="23" spans="1:34">
      <c r="A23" s="1">
        <f>Raw!A23</f>
        <v>10</v>
      </c>
      <c r="B23" s="14">
        <f>Raw!B23</f>
        <v>0.4566203703703704</v>
      </c>
      <c r="C23" s="15">
        <f>Raw!C23</f>
        <v>77.2</v>
      </c>
      <c r="D23" s="15">
        <f>IF(C23&gt;0.5,Raw!D23*D$11,-999)</f>
        <v>1.7</v>
      </c>
      <c r="E23" s="9">
        <f>IF(Raw!$G23&gt;$C$8,IF(Raw!$Q23&gt;$C$8,IF(Raw!$N23&gt;$C$9,IF(Raw!$N23&lt;$A$9,IF(Raw!$X23&gt;$C$9,IF(Raw!$X23&lt;$A$9,Raw!H23,-999),-999),-999),-999),-999),-999)</f>
        <v>0.89478800000000003</v>
      </c>
      <c r="F23" s="9">
        <f>IF(Raw!$G23&gt;$C$8,IF(Raw!$Q23&gt;$C$8,IF(Raw!$N23&gt;$C$9,IF(Raw!$N23&lt;$A$9,IF(Raw!$X23&gt;$C$9,IF(Raw!$X23&lt;$A$9,Raw!I23,-999),-999),-999),-999),-999),-999)</f>
        <v>1.5068250000000001</v>
      </c>
      <c r="G23" s="9">
        <f>Raw!G23</f>
        <v>0.97772800000000004</v>
      </c>
      <c r="H23" s="9">
        <f>IF(Raw!$G23&gt;$C$8,IF(Raw!$Q23&gt;$C$8,IF(Raw!$N23&gt;$C$9,IF(Raw!$N23&lt;$A$9,IF(Raw!$X23&gt;$C$9,IF(Raw!$X23&lt;$A$9,Raw!L23,-999),-999),-999),-999),-999),-999)</f>
        <v>612.20000000000005</v>
      </c>
      <c r="I23" s="9">
        <f>IF(Raw!$G23&gt;$C$8,IF(Raw!$Q23&gt;$C$8,IF(Raw!$N23&gt;$C$9,IF(Raw!$N23&lt;$A$9,IF(Raw!$X23&gt;$C$9,IF(Raw!$X23&lt;$A$9,Raw!M23,-999),-999),-999),-999),-999),-999)</f>
        <v>6.7448999999999995E-2</v>
      </c>
      <c r="J23" s="9">
        <f>IF(Raw!$G23&gt;$C$8,IF(Raw!$Q23&gt;$C$8,IF(Raw!$N23&gt;$C$9,IF(Raw!$N23&lt;$A$9,IF(Raw!$X23&gt;$C$9,IF(Raw!$X23&lt;$A$9,Raw!N23,-999),-999),-999),-999),-999),-999)</f>
        <v>1034</v>
      </c>
      <c r="K23" s="9">
        <f>IF(Raw!$G23&gt;$C$8,IF(Raw!$Q23&gt;$C$8,IF(Raw!$N23&gt;$C$9,IF(Raw!$N23&lt;$A$9,IF(Raw!$X23&gt;$C$9,IF(Raw!$X23&lt;$A$9,Raw!R23,-999),-999),-999),-999),-999),-999)</f>
        <v>0.73949799999999999</v>
      </c>
      <c r="L23" s="9">
        <f>IF(Raw!$G23&gt;$C$8,IF(Raw!$Q23&gt;$C$8,IF(Raw!$N23&gt;$C$9,IF(Raw!$N23&lt;$A$9,IF(Raw!$X23&gt;$C$9,IF(Raw!$X23&lt;$A$9,Raw!S23,-999),-999),-999),-999),-999),-999)</f>
        <v>1.293056</v>
      </c>
      <c r="M23" s="9">
        <f>Raw!Q23</f>
        <v>0.97809999999999997</v>
      </c>
      <c r="N23" s="9">
        <f>IF(Raw!$G23&gt;$C$8,IF(Raw!$Q23&gt;$C$8,IF(Raw!$N23&gt;$C$9,IF(Raw!$N23&lt;$A$9,IF(Raw!$X23&gt;$C$9,IF(Raw!$X23&lt;$A$9,Raw!V23,-999),-999),-999),-999),-999),-999)</f>
        <v>608.20000000000005</v>
      </c>
      <c r="O23" s="9">
        <f>IF(Raw!$G23&gt;$C$8,IF(Raw!$Q23&gt;$C$8,IF(Raw!$N23&gt;$C$9,IF(Raw!$N23&lt;$A$9,IF(Raw!$X23&gt;$C$9,IF(Raw!$X23&lt;$A$9,Raw!W23,-999),-999),-999),-999),-999),-999)</f>
        <v>5.9555999999999998E-2</v>
      </c>
      <c r="P23" s="9">
        <f>IF(Raw!$G23&gt;$C$8,IF(Raw!$Q23&gt;$C$8,IF(Raw!$N23&gt;$C$9,IF(Raw!$N23&lt;$A$9,IF(Raw!$X23&gt;$C$9,IF(Raw!$X23&lt;$A$9,Raw!X23,-999),-999),-999),-999),-999),-999)</f>
        <v>873</v>
      </c>
      <c r="R23" s="9">
        <f t="shared" si="4"/>
        <v>0.61203700000000005</v>
      </c>
      <c r="S23" s="9">
        <f t="shared" si="5"/>
        <v>0.40617656330363516</v>
      </c>
      <c r="T23" s="9">
        <f t="shared" si="6"/>
        <v>0.55355799999999999</v>
      </c>
      <c r="U23" s="9">
        <f t="shared" si="7"/>
        <v>0.42810056176994654</v>
      </c>
      <c r="V23" s="15">
        <f t="shared" si="0"/>
        <v>0</v>
      </c>
      <c r="X23" s="11">
        <f t="shared" si="8"/>
        <v>1.0233999999999997E+18</v>
      </c>
      <c r="Y23" s="11">
        <f t="shared" si="9"/>
        <v>6.1220000000000002E-18</v>
      </c>
      <c r="Z23" s="11">
        <f t="shared" si="10"/>
        <v>1.034E-3</v>
      </c>
      <c r="AA23" s="16">
        <f t="shared" si="11"/>
        <v>6.4365755665135721E-3</v>
      </c>
      <c r="AB23" s="9">
        <f t="shared" si="1"/>
        <v>0.74306101789744816</v>
      </c>
      <c r="AC23" s="9">
        <f t="shared" si="2"/>
        <v>0.99356342443348633</v>
      </c>
      <c r="AD23" s="15">
        <f t="shared" si="3"/>
        <v>6.2249280140363359</v>
      </c>
      <c r="AE23" s="3">
        <f t="shared" si="12"/>
        <v>737.08879999999988</v>
      </c>
      <c r="AF23" s="2">
        <f t="shared" si="13"/>
        <v>0.25</v>
      </c>
      <c r="AG23" s="9">
        <f t="shared" si="14"/>
        <v>2.0499193690664869E-3</v>
      </c>
      <c r="AH23" s="2">
        <f t="shared" si="15"/>
        <v>9.9194531439237413E-2</v>
      </c>
    </row>
    <row r="24" spans="1:34">
      <c r="A24" s="1">
        <f>Raw!A24</f>
        <v>11</v>
      </c>
      <c r="B24" s="14">
        <f>Raw!B24</f>
        <v>0.45666666666666672</v>
      </c>
      <c r="C24" s="15">
        <f>Raw!C24</f>
        <v>75.8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0.88556900000000005</v>
      </c>
      <c r="F24" s="9">
        <f>IF(Raw!$G24&gt;$C$8,IF(Raw!$Q24&gt;$C$8,IF(Raw!$N24&gt;$C$9,IF(Raw!$N24&lt;$A$9,IF(Raw!$X24&gt;$C$9,IF(Raw!$X24&lt;$A$9,Raw!I24,-999),-999),-999),-999),-999),-999)</f>
        <v>1.4991570000000001</v>
      </c>
      <c r="G24" s="9">
        <f>Raw!G24</f>
        <v>0.98419800000000002</v>
      </c>
      <c r="H24" s="9">
        <f>IF(Raw!$G24&gt;$C$8,IF(Raw!$Q24&gt;$C$8,IF(Raw!$N24&gt;$C$9,IF(Raw!$N24&lt;$A$9,IF(Raw!$X24&gt;$C$9,IF(Raw!$X24&lt;$A$9,Raw!L24,-999),-999),-999),-999),-999),-999)</f>
        <v>621.20000000000005</v>
      </c>
      <c r="I24" s="9">
        <f>IF(Raw!$G24&gt;$C$8,IF(Raw!$Q24&gt;$C$8,IF(Raw!$N24&gt;$C$9,IF(Raw!$N24&lt;$A$9,IF(Raw!$X24&gt;$C$9,IF(Raw!$X24&lt;$A$9,Raw!M24,-999),-999),-999),-999),-999),-999)</f>
        <v>0.13130800000000001</v>
      </c>
      <c r="J24" s="9">
        <f>IF(Raw!$G24&gt;$C$8,IF(Raw!$Q24&gt;$C$8,IF(Raw!$N24&gt;$C$9,IF(Raw!$N24&lt;$A$9,IF(Raw!$X24&gt;$C$9,IF(Raw!$X24&lt;$A$9,Raw!N24,-999),-999),-999),-999),-999),-999)</f>
        <v>662</v>
      </c>
      <c r="K24" s="9">
        <f>IF(Raw!$G24&gt;$C$8,IF(Raw!$Q24&gt;$C$8,IF(Raw!$N24&gt;$C$9,IF(Raw!$N24&lt;$A$9,IF(Raw!$X24&gt;$C$9,IF(Raw!$X24&lt;$A$9,Raw!R24,-999),-999),-999),-999),-999),-999)</f>
        <v>0.71823000000000004</v>
      </c>
      <c r="L24" s="9">
        <f>IF(Raw!$G24&gt;$C$8,IF(Raw!$Q24&gt;$C$8,IF(Raw!$N24&gt;$C$9,IF(Raw!$N24&lt;$A$9,IF(Raw!$X24&gt;$C$9,IF(Raw!$X24&lt;$A$9,Raw!S24,-999),-999),-999),-999),-999),-999)</f>
        <v>1.2759689999999999</v>
      </c>
      <c r="M24" s="9">
        <f>Raw!Q24</f>
        <v>0.98497199999999996</v>
      </c>
      <c r="N24" s="9">
        <f>IF(Raw!$G24&gt;$C$8,IF(Raw!$Q24&gt;$C$8,IF(Raw!$N24&gt;$C$9,IF(Raw!$N24&lt;$A$9,IF(Raw!$X24&gt;$C$9,IF(Raw!$X24&lt;$A$9,Raw!V24,-999),-999),-999),-999),-999),-999)</f>
        <v>639.79999999999995</v>
      </c>
      <c r="O24" s="9">
        <f>IF(Raw!$G24&gt;$C$8,IF(Raw!$Q24&gt;$C$8,IF(Raw!$N24&gt;$C$9,IF(Raw!$N24&lt;$A$9,IF(Raw!$X24&gt;$C$9,IF(Raw!$X24&lt;$A$9,Raw!W24,-999),-999),-999),-999),-999),-999)</f>
        <v>3.4013000000000002E-2</v>
      </c>
      <c r="P24" s="9">
        <f>IF(Raw!$G24&gt;$C$8,IF(Raw!$Q24&gt;$C$8,IF(Raw!$N24&gt;$C$9,IF(Raw!$N24&lt;$A$9,IF(Raw!$X24&gt;$C$9,IF(Raw!$X24&lt;$A$9,Raw!X24,-999),-999),-999),-999),-999),-999)</f>
        <v>876</v>
      </c>
      <c r="R24" s="9">
        <f t="shared" si="4"/>
        <v>0.61358800000000002</v>
      </c>
      <c r="S24" s="9">
        <f t="shared" si="5"/>
        <v>0.40928868690870934</v>
      </c>
      <c r="T24" s="9">
        <f t="shared" si="6"/>
        <v>0.55773899999999987</v>
      </c>
      <c r="U24" s="9">
        <f t="shared" si="7"/>
        <v>0.43711014922776331</v>
      </c>
      <c r="V24" s="15">
        <f t="shared" si="0"/>
        <v>0</v>
      </c>
      <c r="X24" s="11">
        <f t="shared" si="8"/>
        <v>1.0233999999999997E+18</v>
      </c>
      <c r="Y24" s="11">
        <f t="shared" si="9"/>
        <v>6.2119999999999998E-18</v>
      </c>
      <c r="Z24" s="11">
        <f t="shared" si="10"/>
        <v>6.6199999999999994E-4</v>
      </c>
      <c r="AA24" s="16">
        <f t="shared" si="11"/>
        <v>4.1909349943682617E-3</v>
      </c>
      <c r="AB24" s="9">
        <f t="shared" si="1"/>
        <v>0.72056744789282401</v>
      </c>
      <c r="AC24" s="9">
        <f t="shared" si="2"/>
        <v>0.99580906500563171</v>
      </c>
      <c r="AD24" s="15">
        <f t="shared" si="3"/>
        <v>6.3307175141514538</v>
      </c>
      <c r="AE24" s="3">
        <f t="shared" si="12"/>
        <v>747.92479999999978</v>
      </c>
      <c r="AF24" s="2">
        <f t="shared" si="13"/>
        <v>0.25</v>
      </c>
      <c r="AG24" s="9">
        <f t="shared" si="14"/>
        <v>2.1286314440996587E-3</v>
      </c>
      <c r="AH24" s="2">
        <f t="shared" si="15"/>
        <v>0.10300336778633783</v>
      </c>
    </row>
    <row r="25" spans="1:34">
      <c r="A25" s="1">
        <f>Raw!A25</f>
        <v>12</v>
      </c>
      <c r="B25" s="14">
        <f>Raw!B25</f>
        <v>0.45672453703703703</v>
      </c>
      <c r="C25" s="15">
        <f>Raw!C25</f>
        <v>74.900000000000006</v>
      </c>
      <c r="D25" s="15">
        <f>IF(C25&gt;0.5,Raw!D25*D$11,-999)</f>
        <v>1.7</v>
      </c>
      <c r="E25" s="9">
        <f>IF(Raw!$G25&gt;$C$8,IF(Raw!$Q25&gt;$C$8,IF(Raw!$N25&gt;$C$9,IF(Raw!$N25&lt;$A$9,IF(Raw!$X25&gt;$C$9,IF(Raw!$X25&lt;$A$9,Raw!H25,-999),-999),-999),-999),-999),-999)</f>
        <v>0.90468199999999999</v>
      </c>
      <c r="F25" s="9">
        <f>IF(Raw!$G25&gt;$C$8,IF(Raw!$Q25&gt;$C$8,IF(Raw!$N25&gt;$C$9,IF(Raw!$N25&lt;$A$9,IF(Raw!$X25&gt;$C$9,IF(Raw!$X25&lt;$A$9,Raw!I25,-999),-999),-999),-999),-999),-999)</f>
        <v>1.5206710000000001</v>
      </c>
      <c r="G25" s="9">
        <f>Raw!G25</f>
        <v>0.98251599999999994</v>
      </c>
      <c r="H25" s="9">
        <f>IF(Raw!$G25&gt;$C$8,IF(Raw!$Q25&gt;$C$8,IF(Raw!$N25&gt;$C$9,IF(Raw!$N25&lt;$A$9,IF(Raw!$X25&gt;$C$9,IF(Raw!$X25&lt;$A$9,Raw!L25,-999),-999),-999),-999),-999),-999)</f>
        <v>567.6</v>
      </c>
      <c r="I25" s="9">
        <f>IF(Raw!$G25&gt;$C$8,IF(Raw!$Q25&gt;$C$8,IF(Raw!$N25&gt;$C$9,IF(Raw!$N25&lt;$A$9,IF(Raw!$X25&gt;$C$9,IF(Raw!$X25&lt;$A$9,Raw!M25,-999),-999),-999),-999),-999),-999)</f>
        <v>0.175653</v>
      </c>
      <c r="J25" s="9">
        <f>IF(Raw!$G25&gt;$C$8,IF(Raw!$Q25&gt;$C$8,IF(Raw!$N25&gt;$C$9,IF(Raw!$N25&lt;$A$9,IF(Raw!$X25&gt;$C$9,IF(Raw!$X25&lt;$A$9,Raw!N25,-999),-999),-999),-999),-999),-999)</f>
        <v>1585</v>
      </c>
      <c r="K25" s="9">
        <f>IF(Raw!$G25&gt;$C$8,IF(Raw!$Q25&gt;$C$8,IF(Raw!$N25&gt;$C$9,IF(Raw!$N25&lt;$A$9,IF(Raw!$X25&gt;$C$9,IF(Raw!$X25&lt;$A$9,Raw!R25,-999),-999),-999),-999),-999),-999)</f>
        <v>0.72674099999999997</v>
      </c>
      <c r="L25" s="9">
        <f>IF(Raw!$G25&gt;$C$8,IF(Raw!$Q25&gt;$C$8,IF(Raw!$N25&gt;$C$9,IF(Raw!$N25&lt;$A$9,IF(Raw!$X25&gt;$C$9,IF(Raw!$X25&lt;$A$9,Raw!S25,-999),-999),-999),-999),-999),-999)</f>
        <v>1.303722</v>
      </c>
      <c r="M25" s="9">
        <f>Raw!Q25</f>
        <v>0.98317600000000005</v>
      </c>
      <c r="N25" s="9">
        <f>IF(Raw!$G25&gt;$C$8,IF(Raw!$Q25&gt;$C$8,IF(Raw!$N25&gt;$C$9,IF(Raw!$N25&lt;$A$9,IF(Raw!$X25&gt;$C$9,IF(Raw!$X25&lt;$A$9,Raw!V25,-999),-999),-999),-999),-999),-999)</f>
        <v>618.70000000000005</v>
      </c>
      <c r="O25" s="9">
        <f>IF(Raw!$G25&gt;$C$8,IF(Raw!$Q25&gt;$C$8,IF(Raw!$N25&gt;$C$9,IF(Raw!$N25&lt;$A$9,IF(Raw!$X25&gt;$C$9,IF(Raw!$X25&lt;$A$9,Raw!W25,-999),-999),-999),-999),-999),-999)</f>
        <v>6.4434000000000005E-2</v>
      </c>
      <c r="P25" s="9">
        <f>IF(Raw!$G25&gt;$C$8,IF(Raw!$Q25&gt;$C$8,IF(Raw!$N25&gt;$C$9,IF(Raw!$N25&lt;$A$9,IF(Raw!$X25&gt;$C$9,IF(Raw!$X25&lt;$A$9,Raw!X25,-999),-999),-999),-999),-999),-999)</f>
        <v>1027</v>
      </c>
      <c r="R25" s="9">
        <f t="shared" si="4"/>
        <v>0.61598900000000012</v>
      </c>
      <c r="S25" s="9">
        <f t="shared" si="5"/>
        <v>0.40507710083246151</v>
      </c>
      <c r="T25" s="9">
        <f t="shared" si="6"/>
        <v>0.57698100000000008</v>
      </c>
      <c r="U25" s="9">
        <f t="shared" si="7"/>
        <v>0.4425644424194729</v>
      </c>
      <c r="V25" s="15">
        <f t="shared" si="0"/>
        <v>0</v>
      </c>
      <c r="X25" s="11">
        <f t="shared" si="8"/>
        <v>1.0233999999999997E+18</v>
      </c>
      <c r="Y25" s="11">
        <f t="shared" si="9"/>
        <v>5.6759999999999997E-18</v>
      </c>
      <c r="Z25" s="11">
        <f t="shared" si="10"/>
        <v>1.5849999999999998E-3</v>
      </c>
      <c r="AA25" s="16">
        <f t="shared" si="11"/>
        <v>9.1229820763554098E-3</v>
      </c>
      <c r="AB25" s="9">
        <f t="shared" si="1"/>
        <v>0.73200478732139762</v>
      </c>
      <c r="AC25" s="9">
        <f t="shared" si="2"/>
        <v>0.99087701792364458</v>
      </c>
      <c r="AD25" s="15">
        <f t="shared" si="3"/>
        <v>5.7558246538519944</v>
      </c>
      <c r="AE25" s="3">
        <f t="shared" si="12"/>
        <v>683.39039999999977</v>
      </c>
      <c r="AF25" s="2">
        <f t="shared" si="13"/>
        <v>0.25</v>
      </c>
      <c r="AG25" s="9">
        <f t="shared" si="14"/>
        <v>1.9594794835355875E-3</v>
      </c>
      <c r="AH25" s="2">
        <f t="shared" si="15"/>
        <v>9.481819244560119E-2</v>
      </c>
    </row>
    <row r="26" spans="1:34">
      <c r="A26" s="1">
        <f>Raw!A26</f>
        <v>13</v>
      </c>
      <c r="B26" s="14">
        <f>Raw!B26</f>
        <v>0.45678240740740739</v>
      </c>
      <c r="C26" s="15">
        <f>Raw!C26</f>
        <v>73.599999999999994</v>
      </c>
      <c r="D26" s="15">
        <f>IF(C26&gt;0.5,Raw!D26*D$11,-999)</f>
        <v>2.6</v>
      </c>
      <c r="E26" s="9">
        <f>IF(Raw!$G26&gt;$C$8,IF(Raw!$Q26&gt;$C$8,IF(Raw!$N26&gt;$C$9,IF(Raw!$N26&lt;$A$9,IF(Raw!$X26&gt;$C$9,IF(Raw!$X26&lt;$A$9,Raw!H26,-999),-999),-999),-999),-999),-999)</f>
        <v>0.94444399999999995</v>
      </c>
      <c r="F26" s="9">
        <f>IF(Raw!$G26&gt;$C$8,IF(Raw!$Q26&gt;$C$8,IF(Raw!$N26&gt;$C$9,IF(Raw!$N26&lt;$A$9,IF(Raw!$X26&gt;$C$9,IF(Raw!$X26&lt;$A$9,Raw!I26,-999),-999),-999),-999),-999),-999)</f>
        <v>1.5850010000000001</v>
      </c>
      <c r="G26" s="9">
        <f>Raw!G26</f>
        <v>0.98098700000000005</v>
      </c>
      <c r="H26" s="9">
        <f>IF(Raw!$G26&gt;$C$8,IF(Raw!$Q26&gt;$C$8,IF(Raw!$N26&gt;$C$9,IF(Raw!$N26&lt;$A$9,IF(Raw!$X26&gt;$C$9,IF(Raw!$X26&lt;$A$9,Raw!L26,-999),-999),-999),-999),-999),-999)</f>
        <v>625.20000000000005</v>
      </c>
      <c r="I26" s="9">
        <f>IF(Raw!$G26&gt;$C$8,IF(Raw!$Q26&gt;$C$8,IF(Raw!$N26&gt;$C$9,IF(Raw!$N26&lt;$A$9,IF(Raw!$X26&gt;$C$9,IF(Raw!$X26&lt;$A$9,Raw!M26,-999),-999),-999),-999),-999),-999)</f>
        <v>2.7983000000000001E-2</v>
      </c>
      <c r="J26" s="9">
        <f>IF(Raw!$G26&gt;$C$8,IF(Raw!$Q26&gt;$C$8,IF(Raw!$N26&gt;$C$9,IF(Raw!$N26&lt;$A$9,IF(Raw!$X26&gt;$C$9,IF(Raw!$X26&lt;$A$9,Raw!N26,-999),-999),-999),-999),-999),-999)</f>
        <v>1712</v>
      </c>
      <c r="K26" s="9">
        <f>IF(Raw!$G26&gt;$C$8,IF(Raw!$Q26&gt;$C$8,IF(Raw!$N26&gt;$C$9,IF(Raw!$N26&lt;$A$9,IF(Raw!$X26&gt;$C$9,IF(Raw!$X26&lt;$A$9,Raw!R26,-999),-999),-999),-999),-999),-999)</f>
        <v>0.79606100000000002</v>
      </c>
      <c r="L26" s="9">
        <f>IF(Raw!$G26&gt;$C$8,IF(Raw!$Q26&gt;$C$8,IF(Raw!$N26&gt;$C$9,IF(Raw!$N26&lt;$A$9,IF(Raw!$X26&gt;$C$9,IF(Raw!$X26&lt;$A$9,Raw!S26,-999),-999),-999),-999),-999),-999)</f>
        <v>1.3372230000000001</v>
      </c>
      <c r="M26" s="9">
        <f>Raw!Q26</f>
        <v>0.98011000000000004</v>
      </c>
      <c r="N26" s="9">
        <f>IF(Raw!$G26&gt;$C$8,IF(Raw!$Q26&gt;$C$8,IF(Raw!$N26&gt;$C$9,IF(Raw!$N26&lt;$A$9,IF(Raw!$X26&gt;$C$9,IF(Raw!$X26&lt;$A$9,Raw!V26,-999),-999),-999),-999),-999),-999)</f>
        <v>639.79999999999995</v>
      </c>
      <c r="O26" s="9">
        <f>IF(Raw!$G26&gt;$C$8,IF(Raw!$Q26&gt;$C$8,IF(Raw!$N26&gt;$C$9,IF(Raw!$N26&lt;$A$9,IF(Raw!$X26&gt;$C$9,IF(Raw!$X26&lt;$A$9,Raw!W26,-999),-999),-999),-999),-999),-999)</f>
        <v>0.33494400000000002</v>
      </c>
      <c r="P26" s="9">
        <f>IF(Raw!$G26&gt;$C$8,IF(Raw!$Q26&gt;$C$8,IF(Raw!$N26&gt;$C$9,IF(Raw!$N26&lt;$A$9,IF(Raw!$X26&gt;$C$9,IF(Raw!$X26&lt;$A$9,Raw!X26,-999),-999),-999),-999),-999),-999)</f>
        <v>1232</v>
      </c>
      <c r="R26" s="9">
        <f t="shared" si="4"/>
        <v>0.64055700000000015</v>
      </c>
      <c r="S26" s="9">
        <f t="shared" si="5"/>
        <v>0.4041366535415436</v>
      </c>
      <c r="T26" s="9">
        <f t="shared" si="6"/>
        <v>0.54116200000000003</v>
      </c>
      <c r="U26" s="9">
        <f t="shared" si="7"/>
        <v>0.40469091542697067</v>
      </c>
      <c r="V26" s="15">
        <f t="shared" si="0"/>
        <v>0</v>
      </c>
      <c r="X26" s="11">
        <f t="shared" si="8"/>
        <v>1.5651999999999997E+18</v>
      </c>
      <c r="Y26" s="11">
        <f t="shared" si="9"/>
        <v>6.2520000000000003E-18</v>
      </c>
      <c r="Z26" s="11">
        <f t="shared" si="10"/>
        <v>1.712E-3</v>
      </c>
      <c r="AA26" s="16">
        <f t="shared" si="11"/>
        <v>1.6476960734065599E-2</v>
      </c>
      <c r="AB26" s="9">
        <f t="shared" si="1"/>
        <v>0.8049777050247684</v>
      </c>
      <c r="AC26" s="9">
        <f t="shared" si="2"/>
        <v>0.98352303926593443</v>
      </c>
      <c r="AD26" s="15">
        <f t="shared" si="3"/>
        <v>9.62439295214112</v>
      </c>
      <c r="AE26" s="3">
        <f t="shared" si="12"/>
        <v>752.74079999999981</v>
      </c>
      <c r="AF26" s="2">
        <f t="shared" si="13"/>
        <v>0.25</v>
      </c>
      <c r="AG26" s="9">
        <f t="shared" si="14"/>
        <v>2.9960803032545191E-3</v>
      </c>
      <c r="AH26" s="2">
        <f t="shared" si="15"/>
        <v>0.14497876663851417</v>
      </c>
    </row>
    <row r="27" spans="1:34">
      <c r="A27" s="1">
        <f>Raw!A27</f>
        <v>14</v>
      </c>
      <c r="B27" s="14">
        <f>Raw!B27</f>
        <v>0.45682870370370371</v>
      </c>
      <c r="C27" s="15">
        <f>Raw!C27</f>
        <v>72.8</v>
      </c>
      <c r="D27" s="15">
        <f>IF(C27&gt;0.5,Raw!D27*D$11,-999)</f>
        <v>2.6</v>
      </c>
      <c r="E27" s="9">
        <f>IF(Raw!$G27&gt;$C$8,IF(Raw!$Q27&gt;$C$8,IF(Raw!$N27&gt;$C$9,IF(Raw!$N27&lt;$A$9,IF(Raw!$X27&gt;$C$9,IF(Raw!$X27&lt;$A$9,Raw!H27,-999),-999),-999),-999),-999),-999)</f>
        <v>0.92732300000000001</v>
      </c>
      <c r="F27" s="9">
        <f>IF(Raw!$G27&gt;$C$8,IF(Raw!$Q27&gt;$C$8,IF(Raw!$N27&gt;$C$9,IF(Raw!$N27&lt;$A$9,IF(Raw!$X27&gt;$C$9,IF(Raw!$X27&lt;$A$9,Raw!I27,-999),-999),-999),-999),-999),-999)</f>
        <v>1.5641389999999999</v>
      </c>
      <c r="G27" s="9">
        <f>Raw!G27</f>
        <v>0.98126800000000003</v>
      </c>
      <c r="H27" s="9">
        <f>IF(Raw!$G27&gt;$C$8,IF(Raw!$Q27&gt;$C$8,IF(Raw!$N27&gt;$C$9,IF(Raw!$N27&lt;$A$9,IF(Raw!$X27&gt;$C$9,IF(Raw!$X27&lt;$A$9,Raw!L27,-999),-999),-999),-999),-999),-999)</f>
        <v>604.20000000000005</v>
      </c>
      <c r="I27" s="9">
        <f>IF(Raw!$G27&gt;$C$8,IF(Raw!$Q27&gt;$C$8,IF(Raw!$N27&gt;$C$9,IF(Raw!$N27&lt;$A$9,IF(Raw!$X27&gt;$C$9,IF(Raw!$X27&lt;$A$9,Raw!M27,-999),-999),-999),-999),-999),-999)</f>
        <v>0.118536</v>
      </c>
      <c r="J27" s="9">
        <f>IF(Raw!$G27&gt;$C$8,IF(Raw!$Q27&gt;$C$8,IF(Raw!$N27&gt;$C$9,IF(Raw!$N27&lt;$A$9,IF(Raw!$X27&gt;$C$9,IF(Raw!$X27&lt;$A$9,Raw!N27,-999),-999),-999),-999),-999),-999)</f>
        <v>1068</v>
      </c>
      <c r="K27" s="9">
        <f>IF(Raw!$G27&gt;$C$8,IF(Raw!$Q27&gt;$C$8,IF(Raw!$N27&gt;$C$9,IF(Raw!$N27&lt;$A$9,IF(Raw!$X27&gt;$C$9,IF(Raw!$X27&lt;$A$9,Raw!R27,-999),-999),-999),-999),-999),-999)</f>
        <v>0.79299600000000003</v>
      </c>
      <c r="L27" s="9">
        <f>IF(Raw!$G27&gt;$C$8,IF(Raw!$Q27&gt;$C$8,IF(Raw!$N27&gt;$C$9,IF(Raw!$N27&lt;$A$9,IF(Raw!$X27&gt;$C$9,IF(Raw!$X27&lt;$A$9,Raw!S27,-999),-999),-999),-999),-999),-999)</f>
        <v>1.361318</v>
      </c>
      <c r="M27" s="9">
        <f>Raw!Q27</f>
        <v>0.98077199999999998</v>
      </c>
      <c r="N27" s="9">
        <f>IF(Raw!$G27&gt;$C$8,IF(Raw!$Q27&gt;$C$8,IF(Raw!$N27&gt;$C$9,IF(Raw!$N27&lt;$A$9,IF(Raw!$X27&gt;$C$9,IF(Raw!$X27&lt;$A$9,Raw!V27,-999),-999),-999),-999),-999),-999)</f>
        <v>673.8</v>
      </c>
      <c r="O27" s="9">
        <f>IF(Raw!$G27&gt;$C$8,IF(Raw!$Q27&gt;$C$8,IF(Raw!$N27&gt;$C$9,IF(Raw!$N27&lt;$A$9,IF(Raw!$X27&gt;$C$9,IF(Raw!$X27&lt;$A$9,Raw!W27,-999),-999),-999),-999),-999),-999)</f>
        <v>0.16775999999999999</v>
      </c>
      <c r="P27" s="9">
        <f>IF(Raw!$G27&gt;$C$8,IF(Raw!$Q27&gt;$C$8,IF(Raw!$N27&gt;$C$9,IF(Raw!$N27&lt;$A$9,IF(Raw!$X27&gt;$C$9,IF(Raw!$X27&lt;$A$9,Raw!X27,-999),-999),-999),-999),-999),-999)</f>
        <v>1497</v>
      </c>
      <c r="R27" s="9">
        <f t="shared" si="4"/>
        <v>0.63681599999999994</v>
      </c>
      <c r="S27" s="9">
        <f t="shared" si="5"/>
        <v>0.40713517149051326</v>
      </c>
      <c r="T27" s="9">
        <f t="shared" si="6"/>
        <v>0.56832199999999999</v>
      </c>
      <c r="U27" s="9">
        <f t="shared" si="7"/>
        <v>0.41747923703352191</v>
      </c>
      <c r="V27" s="15">
        <f t="shared" si="0"/>
        <v>0</v>
      </c>
      <c r="X27" s="11">
        <f t="shared" si="8"/>
        <v>1.5651999999999997E+18</v>
      </c>
      <c r="Y27" s="11">
        <f t="shared" si="9"/>
        <v>6.0419999999999999E-18</v>
      </c>
      <c r="Z27" s="11">
        <f t="shared" si="10"/>
        <v>1.0679999999999999E-3</v>
      </c>
      <c r="AA27" s="16">
        <f t="shared" si="11"/>
        <v>9.9990200070270308E-3</v>
      </c>
      <c r="AB27" s="9">
        <f t="shared" si="1"/>
        <v>0.7986786630484336</v>
      </c>
      <c r="AC27" s="9">
        <f t="shared" si="2"/>
        <v>0.9900009799929731</v>
      </c>
      <c r="AD27" s="15">
        <f t="shared" si="3"/>
        <v>9.362378283733177</v>
      </c>
      <c r="AE27" s="3">
        <f t="shared" si="12"/>
        <v>727.45679999999982</v>
      </c>
      <c r="AF27" s="2">
        <f t="shared" si="13"/>
        <v>0.25</v>
      </c>
      <c r="AG27" s="9">
        <f t="shared" si="14"/>
        <v>3.0066142636247235E-3</v>
      </c>
      <c r="AH27" s="2">
        <f t="shared" si="15"/>
        <v>0.14548849949868889</v>
      </c>
    </row>
    <row r="28" spans="1:34">
      <c r="A28" s="1">
        <f>Raw!A28</f>
        <v>15</v>
      </c>
      <c r="B28" s="14">
        <f>Raw!B28</f>
        <v>0.45688657407407413</v>
      </c>
      <c r="C28" s="15">
        <f>Raw!C28</f>
        <v>71.599999999999994</v>
      </c>
      <c r="D28" s="15">
        <f>IF(C28&gt;0.5,Raw!D28*D$11,-999)</f>
        <v>2.6</v>
      </c>
      <c r="E28" s="9">
        <f>IF(Raw!$G28&gt;$C$8,IF(Raw!$Q28&gt;$C$8,IF(Raw!$N28&gt;$C$9,IF(Raw!$N28&lt;$A$9,IF(Raw!$X28&gt;$C$9,IF(Raw!$X28&lt;$A$9,Raw!H28,-999),-999),-999),-999),-999),-999)</f>
        <v>0.93843500000000002</v>
      </c>
      <c r="F28" s="9">
        <f>IF(Raw!$G28&gt;$C$8,IF(Raw!$Q28&gt;$C$8,IF(Raw!$N28&gt;$C$9,IF(Raw!$N28&lt;$A$9,IF(Raw!$X28&gt;$C$9,IF(Raw!$X28&lt;$A$9,Raw!I28,-999),-999),-999),-999),-999),-999)</f>
        <v>1.5666439999999999</v>
      </c>
      <c r="G28" s="9">
        <f>Raw!G28</f>
        <v>0.98673699999999998</v>
      </c>
      <c r="H28" s="9">
        <f>IF(Raw!$G28&gt;$C$8,IF(Raw!$Q28&gt;$C$8,IF(Raw!$N28&gt;$C$9,IF(Raw!$N28&lt;$A$9,IF(Raw!$X28&gt;$C$9,IF(Raw!$X28&lt;$A$9,Raw!L28,-999),-999),-999),-999),-999),-999)</f>
        <v>639.79999999999995</v>
      </c>
      <c r="I28" s="9">
        <f>IF(Raw!$G28&gt;$C$8,IF(Raw!$Q28&gt;$C$8,IF(Raw!$N28&gt;$C$9,IF(Raw!$N28&lt;$A$9,IF(Raw!$X28&gt;$C$9,IF(Raw!$X28&lt;$A$9,Raw!M28,-999),-999),-999),-999),-999),-999)</f>
        <v>9.4855999999999996E-2</v>
      </c>
      <c r="J28" s="9">
        <f>IF(Raw!$G28&gt;$C$8,IF(Raw!$Q28&gt;$C$8,IF(Raw!$N28&gt;$C$9,IF(Raw!$N28&lt;$A$9,IF(Raw!$X28&gt;$C$9,IF(Raw!$X28&lt;$A$9,Raw!N28,-999),-999),-999),-999),-999),-999)</f>
        <v>617</v>
      </c>
      <c r="K28" s="9">
        <f>IF(Raw!$G28&gt;$C$8,IF(Raw!$Q28&gt;$C$8,IF(Raw!$N28&gt;$C$9,IF(Raw!$N28&lt;$A$9,IF(Raw!$X28&gt;$C$9,IF(Raw!$X28&lt;$A$9,Raw!R28,-999),-999),-999),-999),-999),-999)</f>
        <v>0.810415</v>
      </c>
      <c r="L28" s="9">
        <f>IF(Raw!$G28&gt;$C$8,IF(Raw!$Q28&gt;$C$8,IF(Raw!$N28&gt;$C$9,IF(Raw!$N28&lt;$A$9,IF(Raw!$X28&gt;$C$9,IF(Raw!$X28&lt;$A$9,Raw!S28,-999),-999),-999),-999),-999),-999)</f>
        <v>1.3459270000000001</v>
      </c>
      <c r="M28" s="9">
        <f>Raw!Q28</f>
        <v>0.98581099999999999</v>
      </c>
      <c r="N28" s="9">
        <f>IF(Raw!$G28&gt;$C$8,IF(Raw!$Q28&gt;$C$8,IF(Raw!$N28&gt;$C$9,IF(Raw!$N28&lt;$A$9,IF(Raw!$X28&gt;$C$9,IF(Raw!$X28&lt;$A$9,Raw!V28,-999),-999),-999),-999),-999),-999)</f>
        <v>612.20000000000005</v>
      </c>
      <c r="O28" s="9">
        <f>IF(Raw!$G28&gt;$C$8,IF(Raw!$Q28&gt;$C$8,IF(Raw!$N28&gt;$C$9,IF(Raw!$N28&lt;$A$9,IF(Raw!$X28&gt;$C$9,IF(Raw!$X28&lt;$A$9,Raw!W28,-999),-999),-999),-999),-999),-999)</f>
        <v>0.169623</v>
      </c>
      <c r="P28" s="9">
        <f>IF(Raw!$G28&gt;$C$8,IF(Raw!$Q28&gt;$C$8,IF(Raw!$N28&gt;$C$9,IF(Raw!$N28&lt;$A$9,IF(Raw!$X28&gt;$C$9,IF(Raw!$X28&lt;$A$9,Raw!X28,-999),-999),-999),-999),-999),-999)</f>
        <v>1357</v>
      </c>
      <c r="R28" s="9">
        <f t="shared" si="4"/>
        <v>0.62820899999999991</v>
      </c>
      <c r="S28" s="9">
        <f t="shared" si="5"/>
        <v>0.4009902696464544</v>
      </c>
      <c r="T28" s="9">
        <f t="shared" si="6"/>
        <v>0.5355120000000001</v>
      </c>
      <c r="U28" s="9">
        <f t="shared" si="7"/>
        <v>0.39787596206926534</v>
      </c>
      <c r="V28" s="15">
        <f t="shared" si="0"/>
        <v>0</v>
      </c>
      <c r="X28" s="11">
        <f t="shared" si="8"/>
        <v>1.5651999999999997E+18</v>
      </c>
      <c r="Y28" s="11">
        <f t="shared" si="9"/>
        <v>6.3979999999999994E-18</v>
      </c>
      <c r="Z28" s="11">
        <f t="shared" si="10"/>
        <v>6.1699999999999993E-4</v>
      </c>
      <c r="AA28" s="16">
        <f t="shared" si="11"/>
        <v>6.1407880301128119E-3</v>
      </c>
      <c r="AB28" s="9">
        <f t="shared" si="1"/>
        <v>0.81370346567958174</v>
      </c>
      <c r="AC28" s="9">
        <f t="shared" si="2"/>
        <v>0.99385921196988725</v>
      </c>
      <c r="AD28" s="15">
        <f t="shared" si="3"/>
        <v>9.9526548300045601</v>
      </c>
      <c r="AE28" s="3">
        <f t="shared" si="12"/>
        <v>770.31919999999968</v>
      </c>
      <c r="AF28" s="2">
        <f t="shared" si="13"/>
        <v>0.25</v>
      </c>
      <c r="AG28" s="9">
        <f t="shared" si="14"/>
        <v>3.0460939351010653E-3</v>
      </c>
      <c r="AH28" s="2">
        <f t="shared" si="15"/>
        <v>0.14739890025520944</v>
      </c>
    </row>
    <row r="29" spans="1:34">
      <c r="A29" s="1">
        <f>Raw!A29</f>
        <v>16</v>
      </c>
      <c r="B29" s="14">
        <f>Raw!B29</f>
        <v>0.45693287037037034</v>
      </c>
      <c r="C29" s="15">
        <f>Raw!C29</f>
        <v>70.5</v>
      </c>
      <c r="D29" s="15">
        <f>IF(C29&gt;0.5,Raw!D29*D$11,-999)</f>
        <v>2.6</v>
      </c>
      <c r="E29" s="9">
        <f>IF(Raw!$G29&gt;$C$8,IF(Raw!$Q29&gt;$C$8,IF(Raw!$N29&gt;$C$9,IF(Raw!$N29&lt;$A$9,IF(Raw!$X29&gt;$C$9,IF(Raw!$X29&lt;$A$9,Raw!H29,-999),-999),-999),-999),-999),-999)</f>
        <v>0.98336000000000001</v>
      </c>
      <c r="F29" s="9">
        <f>IF(Raw!$G29&gt;$C$8,IF(Raw!$Q29&gt;$C$8,IF(Raw!$N29&gt;$C$9,IF(Raw!$N29&lt;$A$9,IF(Raw!$X29&gt;$C$9,IF(Raw!$X29&lt;$A$9,Raw!I29,-999),-999),-999),-999),-999),-999)</f>
        <v>1.6349229999999999</v>
      </c>
      <c r="G29" s="9">
        <f>Raw!G29</f>
        <v>0.98224199999999995</v>
      </c>
      <c r="H29" s="9">
        <f>IF(Raw!$G29&gt;$C$8,IF(Raw!$Q29&gt;$C$8,IF(Raw!$N29&gt;$C$9,IF(Raw!$N29&lt;$A$9,IF(Raw!$X29&gt;$C$9,IF(Raw!$X29&lt;$A$9,Raw!L29,-999),-999),-999),-999),-999),-999)</f>
        <v>587.20000000000005</v>
      </c>
      <c r="I29" s="9">
        <f>IF(Raw!$G29&gt;$C$8,IF(Raw!$Q29&gt;$C$8,IF(Raw!$N29&gt;$C$9,IF(Raw!$N29&lt;$A$9,IF(Raw!$X29&gt;$C$9,IF(Raw!$X29&lt;$A$9,Raw!M29,-999),-999),-999),-999),-999),-999)</f>
        <v>8.8114999999999999E-2</v>
      </c>
      <c r="J29" s="9">
        <f>IF(Raw!$G29&gt;$C$8,IF(Raw!$Q29&gt;$C$8,IF(Raw!$N29&gt;$C$9,IF(Raw!$N29&lt;$A$9,IF(Raw!$X29&gt;$C$9,IF(Raw!$X29&lt;$A$9,Raw!N29,-999),-999),-999),-999),-999),-999)</f>
        <v>1020</v>
      </c>
      <c r="K29" s="9">
        <f>IF(Raw!$G29&gt;$C$8,IF(Raw!$Q29&gt;$C$8,IF(Raw!$N29&gt;$C$9,IF(Raw!$N29&lt;$A$9,IF(Raw!$X29&gt;$C$9,IF(Raw!$X29&lt;$A$9,Raw!R29,-999),-999),-999),-999),-999),-999)</f>
        <v>0.774007</v>
      </c>
      <c r="L29" s="9">
        <f>IF(Raw!$G29&gt;$C$8,IF(Raw!$Q29&gt;$C$8,IF(Raw!$N29&gt;$C$9,IF(Raw!$N29&lt;$A$9,IF(Raw!$X29&gt;$C$9,IF(Raw!$X29&lt;$A$9,Raw!S29,-999),-999),-999),-999),-999),-999)</f>
        <v>1.329699</v>
      </c>
      <c r="M29" s="9">
        <f>Raw!Q29</f>
        <v>0.98339699999999997</v>
      </c>
      <c r="N29" s="9">
        <f>IF(Raw!$G29&gt;$C$8,IF(Raw!$Q29&gt;$C$8,IF(Raw!$N29&gt;$C$9,IF(Raw!$N29&lt;$A$9,IF(Raw!$X29&gt;$C$9,IF(Raw!$X29&lt;$A$9,Raw!V29,-999),-999),-999),-999),-999),-999)</f>
        <v>663.3</v>
      </c>
      <c r="O29" s="9">
        <f>IF(Raw!$G29&gt;$C$8,IF(Raw!$Q29&gt;$C$8,IF(Raw!$N29&gt;$C$9,IF(Raw!$N29&lt;$A$9,IF(Raw!$X29&gt;$C$9,IF(Raw!$X29&lt;$A$9,Raw!W29,-999),-999),-999),-999),-999),-999)</f>
        <v>0.12829299999999999</v>
      </c>
      <c r="P29" s="9">
        <f>IF(Raw!$G29&gt;$C$8,IF(Raw!$Q29&gt;$C$8,IF(Raw!$N29&gt;$C$9,IF(Raw!$N29&lt;$A$9,IF(Raw!$X29&gt;$C$9,IF(Raw!$X29&lt;$A$9,Raw!X29,-999),-999),-999),-999),-999),-999)</f>
        <v>2272</v>
      </c>
      <c r="R29" s="9">
        <f t="shared" si="4"/>
        <v>0.65156299999999989</v>
      </c>
      <c r="S29" s="9">
        <f t="shared" si="5"/>
        <v>0.39852824873097997</v>
      </c>
      <c r="T29" s="9">
        <f t="shared" si="6"/>
        <v>0.55569199999999996</v>
      </c>
      <c r="U29" s="9">
        <f t="shared" si="7"/>
        <v>0.41790811303911635</v>
      </c>
      <c r="V29" s="15">
        <f t="shared" si="0"/>
        <v>0</v>
      </c>
      <c r="X29" s="11">
        <f t="shared" si="8"/>
        <v>1.5651999999999997E+18</v>
      </c>
      <c r="Y29" s="11">
        <f t="shared" si="9"/>
        <v>5.872E-18</v>
      </c>
      <c r="Z29" s="11">
        <f t="shared" si="10"/>
        <v>1.0199999999999999E-3</v>
      </c>
      <c r="AA29" s="16">
        <f t="shared" si="11"/>
        <v>9.2876032585403039E-3</v>
      </c>
      <c r="AB29" s="9">
        <f t="shared" si="1"/>
        <v>0.77916804682994478</v>
      </c>
      <c r="AC29" s="9">
        <f t="shared" si="2"/>
        <v>0.99071239674145972</v>
      </c>
      <c r="AD29" s="15">
        <f t="shared" si="3"/>
        <v>9.1054933907257904</v>
      </c>
      <c r="AE29" s="3">
        <f t="shared" si="12"/>
        <v>706.98879999999986</v>
      </c>
      <c r="AF29" s="2">
        <f t="shared" si="13"/>
        <v>0.25</v>
      </c>
      <c r="AG29" s="9">
        <f t="shared" si="14"/>
        <v>2.9271227393910465E-3</v>
      </c>
      <c r="AH29" s="2">
        <f t="shared" si="15"/>
        <v>0.14164194601042115</v>
      </c>
    </row>
    <row r="30" spans="1:34">
      <c r="A30" s="1">
        <f>Raw!A30</f>
        <v>17</v>
      </c>
      <c r="B30" s="14">
        <f>Raw!B30</f>
        <v>0.45699074074074075</v>
      </c>
      <c r="C30" s="15">
        <f>Raw!C30</f>
        <v>69.8</v>
      </c>
      <c r="D30" s="15">
        <f>IF(C30&gt;0.5,Raw!D30*D$11,-999)</f>
        <v>2.6</v>
      </c>
      <c r="E30" s="9">
        <f>IF(Raw!$G30&gt;$C$8,IF(Raw!$Q30&gt;$C$8,IF(Raw!$N30&gt;$C$9,IF(Raw!$N30&lt;$A$9,IF(Raw!$X30&gt;$C$9,IF(Raw!$X30&lt;$A$9,Raw!H30,-999),-999),-999),-999),-999),-999)</f>
        <v>0.92654899999999996</v>
      </c>
      <c r="F30" s="9">
        <f>IF(Raw!$G30&gt;$C$8,IF(Raw!$Q30&gt;$C$8,IF(Raw!$N30&gt;$C$9,IF(Raw!$N30&lt;$A$9,IF(Raw!$X30&gt;$C$9,IF(Raw!$X30&lt;$A$9,Raw!I30,-999),-999),-999),-999),-999),-999)</f>
        <v>1.504761</v>
      </c>
      <c r="G30" s="9">
        <f>Raw!G30</f>
        <v>0.98319000000000001</v>
      </c>
      <c r="H30" s="9">
        <f>IF(Raw!$G30&gt;$C$8,IF(Raw!$Q30&gt;$C$8,IF(Raw!$N30&gt;$C$9,IF(Raw!$N30&lt;$A$9,IF(Raw!$X30&gt;$C$9,IF(Raw!$X30&lt;$A$9,Raw!L30,-999),-999),-999),-999),-999),-999)</f>
        <v>604.20000000000005</v>
      </c>
      <c r="I30" s="9">
        <f>IF(Raw!$G30&gt;$C$8,IF(Raw!$Q30&gt;$C$8,IF(Raw!$N30&gt;$C$9,IF(Raw!$N30&lt;$A$9,IF(Raw!$X30&gt;$C$9,IF(Raw!$X30&lt;$A$9,Raw!M30,-999),-999),-999),-999),-999),-999)</f>
        <v>0.16775999999999999</v>
      </c>
      <c r="J30" s="9">
        <f>IF(Raw!$G30&gt;$C$8,IF(Raw!$Q30&gt;$C$8,IF(Raw!$N30&gt;$C$9,IF(Raw!$N30&lt;$A$9,IF(Raw!$X30&gt;$C$9,IF(Raw!$X30&lt;$A$9,Raw!N30,-999),-999),-999),-999),-999),-999)</f>
        <v>862</v>
      </c>
      <c r="K30" s="9">
        <f>IF(Raw!$G30&gt;$C$8,IF(Raw!$Q30&gt;$C$8,IF(Raw!$N30&gt;$C$9,IF(Raw!$N30&lt;$A$9,IF(Raw!$X30&gt;$C$9,IF(Raw!$X30&lt;$A$9,Raw!R30,-999),-999),-999),-999),-999),-999)</f>
        <v>0.78995599999999999</v>
      </c>
      <c r="L30" s="9">
        <f>IF(Raw!$G30&gt;$C$8,IF(Raw!$Q30&gt;$C$8,IF(Raw!$N30&gt;$C$9,IF(Raw!$N30&lt;$A$9,IF(Raw!$X30&gt;$C$9,IF(Raw!$X30&lt;$A$9,Raw!S30,-999),-999),-999),-999),-999),-999)</f>
        <v>1.3503559999999999</v>
      </c>
      <c r="M30" s="9">
        <f>Raw!Q30</f>
        <v>0.98125399999999996</v>
      </c>
      <c r="N30" s="9">
        <f>IF(Raw!$G30&gt;$C$8,IF(Raw!$Q30&gt;$C$8,IF(Raw!$N30&gt;$C$9,IF(Raw!$N30&lt;$A$9,IF(Raw!$X30&gt;$C$9,IF(Raw!$X30&lt;$A$9,Raw!V30,-999),-999),-999),-999),-999),-999)</f>
        <v>652.79999999999995</v>
      </c>
      <c r="O30" s="9">
        <f>IF(Raw!$G30&gt;$C$8,IF(Raw!$Q30&gt;$C$8,IF(Raw!$N30&gt;$C$9,IF(Raw!$N30&lt;$A$9,IF(Raw!$X30&gt;$C$9,IF(Raw!$X30&lt;$A$9,Raw!W30,-999),-999),-999),-999),-999),-999)</f>
        <v>0.147095</v>
      </c>
      <c r="P30" s="9">
        <f>IF(Raw!$G30&gt;$C$8,IF(Raw!$Q30&gt;$C$8,IF(Raw!$N30&gt;$C$9,IF(Raw!$N30&lt;$A$9,IF(Raw!$X30&gt;$C$9,IF(Raw!$X30&lt;$A$9,Raw!X30,-999),-999),-999),-999),-999),-999)</f>
        <v>666</v>
      </c>
      <c r="R30" s="9">
        <f t="shared" si="4"/>
        <v>0.57821200000000006</v>
      </c>
      <c r="S30" s="9">
        <f t="shared" si="5"/>
        <v>0.38425504116600578</v>
      </c>
      <c r="T30" s="9">
        <f t="shared" si="6"/>
        <v>0.5603999999999999</v>
      </c>
      <c r="U30" s="9">
        <f t="shared" si="7"/>
        <v>0.41500167363273088</v>
      </c>
      <c r="V30" s="15">
        <f t="shared" si="0"/>
        <v>0</v>
      </c>
      <c r="X30" s="11">
        <f t="shared" si="8"/>
        <v>1.5651999999999997E+18</v>
      </c>
      <c r="Y30" s="11">
        <f t="shared" si="9"/>
        <v>6.0419999999999999E-18</v>
      </c>
      <c r="Z30" s="11">
        <f t="shared" si="10"/>
        <v>8.6199999999999992E-4</v>
      </c>
      <c r="AA30" s="16">
        <f t="shared" si="11"/>
        <v>8.0859650765281125E-3</v>
      </c>
      <c r="AB30" s="9">
        <f t="shared" si="1"/>
        <v>0.79448737482888632</v>
      </c>
      <c r="AC30" s="9">
        <f t="shared" si="2"/>
        <v>0.99191403492347197</v>
      </c>
      <c r="AD30" s="15">
        <f t="shared" si="3"/>
        <v>9.3804699263667217</v>
      </c>
      <c r="AE30" s="3">
        <f t="shared" si="12"/>
        <v>727.45679999999982</v>
      </c>
      <c r="AF30" s="2">
        <f t="shared" si="13"/>
        <v>0.25</v>
      </c>
      <c r="AG30" s="9">
        <f t="shared" si="14"/>
        <v>2.9945467068489919E-3</v>
      </c>
      <c r="AH30" s="2">
        <f t="shared" si="15"/>
        <v>0.14490455670657304</v>
      </c>
    </row>
    <row r="31" spans="1:34">
      <c r="A31" s="1">
        <f>Raw!A31</f>
        <v>18</v>
      </c>
      <c r="B31" s="14">
        <f>Raw!B31</f>
        <v>0.45703703703703707</v>
      </c>
      <c r="C31" s="15">
        <f>Raw!C31</f>
        <v>68.3</v>
      </c>
      <c r="D31" s="15">
        <f>IF(C31&gt;0.5,Raw!D31*D$11,-999)</f>
        <v>2.6</v>
      </c>
      <c r="E31" s="9">
        <f>IF(Raw!$G31&gt;$C$8,IF(Raw!$Q31&gt;$C$8,IF(Raw!$N31&gt;$C$9,IF(Raw!$N31&lt;$A$9,IF(Raw!$X31&gt;$C$9,IF(Raw!$X31&lt;$A$9,Raw!H31,-999),-999),-999),-999),-999),-999)</f>
        <v>0.92768300000000004</v>
      </c>
      <c r="F31" s="9">
        <f>IF(Raw!$G31&gt;$C$8,IF(Raw!$Q31&gt;$C$8,IF(Raw!$N31&gt;$C$9,IF(Raw!$N31&lt;$A$9,IF(Raw!$X31&gt;$C$9,IF(Raw!$X31&lt;$A$9,Raw!I31,-999),-999),-999),-999),-999),-999)</f>
        <v>1.558738</v>
      </c>
      <c r="G31" s="9">
        <f>Raw!G31</f>
        <v>0.98169399999999996</v>
      </c>
      <c r="H31" s="9">
        <f>IF(Raw!$G31&gt;$C$8,IF(Raw!$Q31&gt;$C$8,IF(Raw!$N31&gt;$C$9,IF(Raw!$N31&lt;$A$9,IF(Raw!$X31&gt;$C$9,IF(Raw!$X31&lt;$A$9,Raw!L31,-999),-999),-999),-999),-999),-999)</f>
        <v>629.29999999999995</v>
      </c>
      <c r="I31" s="9">
        <f>IF(Raw!$G31&gt;$C$8,IF(Raw!$Q31&gt;$C$8,IF(Raw!$N31&gt;$C$9,IF(Raw!$N31&lt;$A$9,IF(Raw!$X31&gt;$C$9,IF(Raw!$X31&lt;$A$9,Raw!M31,-999),-999),-999),-999),-999),-999)</f>
        <v>5.6541000000000001E-2</v>
      </c>
      <c r="J31" s="9">
        <f>IF(Raw!$G31&gt;$C$8,IF(Raw!$Q31&gt;$C$8,IF(Raw!$N31&gt;$C$9,IF(Raw!$N31&lt;$A$9,IF(Raw!$X31&gt;$C$9,IF(Raw!$X31&lt;$A$9,Raw!N31,-999),-999),-999),-999),-999),-999)</f>
        <v>728</v>
      </c>
      <c r="K31" s="9">
        <f>IF(Raw!$G31&gt;$C$8,IF(Raw!$Q31&gt;$C$8,IF(Raw!$N31&gt;$C$9,IF(Raw!$N31&lt;$A$9,IF(Raw!$X31&gt;$C$9,IF(Raw!$X31&lt;$A$9,Raw!R31,-999),-999),-999),-999),-999),-999)</f>
        <v>0.81114900000000001</v>
      </c>
      <c r="L31" s="9">
        <f>IF(Raw!$G31&gt;$C$8,IF(Raw!$Q31&gt;$C$8,IF(Raw!$N31&gt;$C$9,IF(Raw!$N31&lt;$A$9,IF(Raw!$X31&gt;$C$9,IF(Raw!$X31&lt;$A$9,Raw!S31,-999),-999),-999),-999),-999),-999)</f>
        <v>1.3772709999999999</v>
      </c>
      <c r="M31" s="9">
        <f>Raw!Q31</f>
        <v>0.98108099999999998</v>
      </c>
      <c r="N31" s="9">
        <f>IF(Raw!$G31&gt;$C$8,IF(Raw!$Q31&gt;$C$8,IF(Raw!$N31&gt;$C$9,IF(Raw!$N31&lt;$A$9,IF(Raw!$X31&gt;$C$9,IF(Raw!$X31&lt;$A$9,Raw!V31,-999),-999),-999),-999),-999),-999)</f>
        <v>608.20000000000005</v>
      </c>
      <c r="O31" s="9">
        <f>IF(Raw!$G31&gt;$C$8,IF(Raw!$Q31&gt;$C$8,IF(Raw!$N31&gt;$C$9,IF(Raw!$N31&lt;$A$9,IF(Raw!$X31&gt;$C$9,IF(Raw!$X31&lt;$A$9,Raw!W31,-999),-999),-999),-999),-999),-999)</f>
        <v>4.6783999999999999E-2</v>
      </c>
      <c r="P31" s="9">
        <f>IF(Raw!$G31&gt;$C$8,IF(Raw!$Q31&gt;$C$8,IF(Raw!$N31&gt;$C$9,IF(Raw!$N31&lt;$A$9,IF(Raw!$X31&gt;$C$9,IF(Raw!$X31&lt;$A$9,Raw!X31,-999),-999),-999),-999),-999),-999)</f>
        <v>1096</v>
      </c>
      <c r="R31" s="9">
        <f t="shared" si="4"/>
        <v>0.63105499999999992</v>
      </c>
      <c r="S31" s="9">
        <f t="shared" si="5"/>
        <v>0.40484994912551048</v>
      </c>
      <c r="T31" s="9">
        <f t="shared" si="6"/>
        <v>0.5661219999999999</v>
      </c>
      <c r="U31" s="9">
        <f t="shared" si="7"/>
        <v>0.41104619207113191</v>
      </c>
      <c r="V31" s="15">
        <f t="shared" si="0"/>
        <v>0</v>
      </c>
      <c r="X31" s="11">
        <f t="shared" si="8"/>
        <v>1.5651999999999997E+18</v>
      </c>
      <c r="Y31" s="11">
        <f t="shared" si="9"/>
        <v>6.2929999999999996E-18</v>
      </c>
      <c r="Z31" s="11">
        <f t="shared" si="10"/>
        <v>7.2799999999999991E-4</v>
      </c>
      <c r="AA31" s="16">
        <f t="shared" si="11"/>
        <v>7.1196047768217587E-3</v>
      </c>
      <c r="AB31" s="9">
        <f t="shared" si="1"/>
        <v>0.81517956489546395</v>
      </c>
      <c r="AC31" s="9">
        <f t="shared" si="2"/>
        <v>0.99288039522317817</v>
      </c>
      <c r="AD31" s="15">
        <f t="shared" si="3"/>
        <v>9.7796768912386813</v>
      </c>
      <c r="AE31" s="3">
        <f t="shared" si="12"/>
        <v>757.67719999999974</v>
      </c>
      <c r="AF31" s="2">
        <f t="shared" si="13"/>
        <v>0.25</v>
      </c>
      <c r="AG31" s="9">
        <f t="shared" si="14"/>
        <v>3.0922299583305427E-3</v>
      </c>
      <c r="AH31" s="2">
        <f t="shared" si="15"/>
        <v>0.14963139840893042</v>
      </c>
    </row>
    <row r="32" spans="1:34">
      <c r="A32" s="1">
        <f>Raw!A32</f>
        <v>19</v>
      </c>
      <c r="B32" s="14">
        <f>Raw!B32</f>
        <v>0.45709490740740738</v>
      </c>
      <c r="C32" s="15">
        <f>Raw!C32</f>
        <v>67.2</v>
      </c>
      <c r="D32" s="15">
        <f>IF(C32&gt;0.5,Raw!D32*D$11,-999)</f>
        <v>3.5</v>
      </c>
      <c r="E32" s="9">
        <f>IF(Raw!$G32&gt;$C$8,IF(Raw!$Q32&gt;$C$8,IF(Raw!$N32&gt;$C$9,IF(Raw!$N32&lt;$A$9,IF(Raw!$X32&gt;$C$9,IF(Raw!$X32&lt;$A$9,Raw!H32,-999),-999),-999),-999),-999),-999)</f>
        <v>1.006372</v>
      </c>
      <c r="F32" s="9">
        <f>IF(Raw!$G32&gt;$C$8,IF(Raw!$Q32&gt;$C$8,IF(Raw!$N32&gt;$C$9,IF(Raw!$N32&lt;$A$9,IF(Raw!$X32&gt;$C$9,IF(Raw!$X32&lt;$A$9,Raw!I32,-999),-999),-999),-999),-999),-999)</f>
        <v>1.678518</v>
      </c>
      <c r="G32" s="9">
        <f>Raw!G32</f>
        <v>0.97840499999999997</v>
      </c>
      <c r="H32" s="9">
        <f>IF(Raw!$G32&gt;$C$8,IF(Raw!$Q32&gt;$C$8,IF(Raw!$N32&gt;$C$9,IF(Raw!$N32&lt;$A$9,IF(Raw!$X32&gt;$C$9,IF(Raw!$X32&lt;$A$9,Raw!L32,-999),-999),-999),-999),-999),-999)</f>
        <v>608.20000000000005</v>
      </c>
      <c r="I32" s="9">
        <f>IF(Raw!$G32&gt;$C$8,IF(Raw!$Q32&gt;$C$8,IF(Raw!$N32&gt;$C$9,IF(Raw!$N32&lt;$A$9,IF(Raw!$X32&gt;$C$9,IF(Raw!$X32&lt;$A$9,Raw!M32,-999),-999),-999),-999),-999),-999)</f>
        <v>0.20305999999999999</v>
      </c>
      <c r="J32" s="9">
        <f>IF(Raw!$G32&gt;$C$8,IF(Raw!$Q32&gt;$C$8,IF(Raw!$N32&gt;$C$9,IF(Raw!$N32&lt;$A$9,IF(Raw!$X32&gt;$C$9,IF(Raw!$X32&lt;$A$9,Raw!N32,-999),-999),-999),-999),-999),-999)</f>
        <v>721</v>
      </c>
      <c r="K32" s="9">
        <f>IF(Raw!$G32&gt;$C$8,IF(Raw!$Q32&gt;$C$8,IF(Raw!$N32&gt;$C$9,IF(Raw!$N32&lt;$A$9,IF(Raw!$X32&gt;$C$9,IF(Raw!$X32&lt;$A$9,Raw!R32,-999),-999),-999),-999),-999),-999)</f>
        <v>0.80276000000000003</v>
      </c>
      <c r="L32" s="9">
        <f>IF(Raw!$G32&gt;$C$8,IF(Raw!$Q32&gt;$C$8,IF(Raw!$N32&gt;$C$9,IF(Raw!$N32&lt;$A$9,IF(Raw!$X32&gt;$C$9,IF(Raw!$X32&lt;$A$9,Raw!S32,-999),-999),-999),-999),-999),-999)</f>
        <v>1.396217</v>
      </c>
      <c r="M32" s="9">
        <f>Raw!Q32</f>
        <v>0.98119900000000004</v>
      </c>
      <c r="N32" s="9">
        <f>IF(Raw!$G32&gt;$C$8,IF(Raw!$Q32&gt;$C$8,IF(Raw!$N32&gt;$C$9,IF(Raw!$N32&lt;$A$9,IF(Raw!$X32&gt;$C$9,IF(Raw!$X32&lt;$A$9,Raw!V32,-999),-999),-999),-999),-999),-999)</f>
        <v>635.79999999999995</v>
      </c>
      <c r="O32" s="9">
        <f>IF(Raw!$G32&gt;$C$8,IF(Raw!$Q32&gt;$C$8,IF(Raw!$N32&gt;$C$9,IF(Raw!$N32&lt;$A$9,IF(Raw!$X32&gt;$C$9,IF(Raw!$X32&lt;$A$9,Raw!W32,-999),-999),-999),-999),-999),-999)</f>
        <v>0.13920199999999999</v>
      </c>
      <c r="P32" s="9">
        <f>IF(Raw!$G32&gt;$C$8,IF(Raw!$Q32&gt;$C$8,IF(Raw!$N32&gt;$C$9,IF(Raw!$N32&lt;$A$9,IF(Raw!$X32&gt;$C$9,IF(Raw!$X32&lt;$A$9,Raw!X32,-999),-999),-999),-999),-999),-999)</f>
        <v>768</v>
      </c>
      <c r="R32" s="9">
        <f t="shared" si="4"/>
        <v>0.67214599999999991</v>
      </c>
      <c r="S32" s="9">
        <f t="shared" si="5"/>
        <v>0.40044015018009932</v>
      </c>
      <c r="T32" s="9">
        <f t="shared" si="6"/>
        <v>0.59345700000000001</v>
      </c>
      <c r="U32" s="9">
        <f t="shared" si="7"/>
        <v>0.42504639321824617</v>
      </c>
      <c r="V32" s="15">
        <f t="shared" si="0"/>
        <v>0</v>
      </c>
      <c r="X32" s="11">
        <f t="shared" si="8"/>
        <v>2.1069999999999997E+18</v>
      </c>
      <c r="Y32" s="11">
        <f t="shared" si="9"/>
        <v>6.0820000000000005E-18</v>
      </c>
      <c r="Z32" s="11">
        <f t="shared" si="10"/>
        <v>7.2099999999999996E-4</v>
      </c>
      <c r="AA32" s="16">
        <f t="shared" si="11"/>
        <v>9.1548661075386076E-3</v>
      </c>
      <c r="AB32" s="9">
        <f t="shared" si="1"/>
        <v>0.80819301937558152</v>
      </c>
      <c r="AC32" s="9">
        <f t="shared" si="2"/>
        <v>0.99084513389246143</v>
      </c>
      <c r="AD32" s="15">
        <f t="shared" si="3"/>
        <v>12.697456459831633</v>
      </c>
      <c r="AE32" s="3">
        <f t="shared" si="12"/>
        <v>732.27279999999985</v>
      </c>
      <c r="AF32" s="2">
        <f t="shared" si="13"/>
        <v>0.25</v>
      </c>
      <c r="AG32" s="9">
        <f t="shared" si="14"/>
        <v>4.1515446702285819E-3</v>
      </c>
      <c r="AH32" s="2">
        <f t="shared" si="15"/>
        <v>0.20089108602350636</v>
      </c>
    </row>
    <row r="33" spans="1:34">
      <c r="A33" s="1">
        <f>Raw!A33</f>
        <v>20</v>
      </c>
      <c r="B33" s="14">
        <f>Raw!B33</f>
        <v>0.4571412037037037</v>
      </c>
      <c r="C33" s="15">
        <f>Raw!C33</f>
        <v>66.3</v>
      </c>
      <c r="D33" s="15">
        <f>IF(C33&gt;0.5,Raw!D33*D$11,-999)</f>
        <v>3.5</v>
      </c>
      <c r="E33" s="9">
        <f>IF(Raw!$G33&gt;$C$8,IF(Raw!$Q33&gt;$C$8,IF(Raw!$N33&gt;$C$9,IF(Raw!$N33&lt;$A$9,IF(Raw!$X33&gt;$C$9,IF(Raw!$X33&lt;$A$9,Raw!H33,-999),-999),-999),-999),-999),-999)</f>
        <v>0.99035600000000001</v>
      </c>
      <c r="F33" s="9">
        <f>IF(Raw!$G33&gt;$C$8,IF(Raw!$Q33&gt;$C$8,IF(Raw!$N33&gt;$C$9,IF(Raw!$N33&lt;$A$9,IF(Raw!$X33&gt;$C$9,IF(Raw!$X33&lt;$A$9,Raw!I33,-999),-999),-999),-999),-999),-999)</f>
        <v>1.606838</v>
      </c>
      <c r="G33" s="9">
        <f>Raw!G33</f>
        <v>0.98067800000000005</v>
      </c>
      <c r="H33" s="9">
        <f>IF(Raw!$G33&gt;$C$8,IF(Raw!$Q33&gt;$C$8,IF(Raw!$N33&gt;$C$9,IF(Raw!$N33&lt;$A$9,IF(Raw!$X33&gt;$C$9,IF(Raw!$X33&lt;$A$9,Raw!L33,-999),-999),-999),-999),-999),-999)</f>
        <v>584.70000000000005</v>
      </c>
      <c r="I33" s="9">
        <f>IF(Raw!$G33&gt;$C$8,IF(Raw!$Q33&gt;$C$8,IF(Raw!$N33&gt;$C$9,IF(Raw!$N33&lt;$A$9,IF(Raw!$X33&gt;$C$9,IF(Raw!$X33&lt;$A$9,Raw!M33,-999),-999),-999),-999),-999),-999)</f>
        <v>0.20119699999999999</v>
      </c>
      <c r="J33" s="9">
        <f>IF(Raw!$G33&gt;$C$8,IF(Raw!$Q33&gt;$C$8,IF(Raw!$N33&gt;$C$9,IF(Raw!$N33&lt;$A$9,IF(Raw!$X33&gt;$C$9,IF(Raw!$X33&lt;$A$9,Raw!N33,-999),-999),-999),-999),-999),-999)</f>
        <v>1459</v>
      </c>
      <c r="K33" s="9">
        <f>IF(Raw!$G33&gt;$C$8,IF(Raw!$Q33&gt;$C$8,IF(Raw!$N33&gt;$C$9,IF(Raw!$N33&lt;$A$9,IF(Raw!$X33&gt;$C$9,IF(Raw!$X33&lt;$A$9,Raw!R33,-999),-999),-999),-999),-999),-999)</f>
        <v>0.79907600000000001</v>
      </c>
      <c r="L33" s="9">
        <f>IF(Raw!$G33&gt;$C$8,IF(Raw!$Q33&gt;$C$8,IF(Raw!$N33&gt;$C$9,IF(Raw!$N33&lt;$A$9,IF(Raw!$X33&gt;$C$9,IF(Raw!$X33&lt;$A$9,Raw!S33,-999),-999),-999),-999),-999),-999)</f>
        <v>1.3853279999999999</v>
      </c>
      <c r="M33" s="9">
        <f>Raw!Q33</f>
        <v>0.98433700000000002</v>
      </c>
      <c r="N33" s="9">
        <f>IF(Raw!$G33&gt;$C$8,IF(Raw!$Q33&gt;$C$8,IF(Raw!$N33&gt;$C$9,IF(Raw!$N33&lt;$A$9,IF(Raw!$X33&gt;$C$9,IF(Raw!$X33&lt;$A$9,Raw!V33,-999),-999),-999),-999),-999),-999)</f>
        <v>656.8</v>
      </c>
      <c r="O33" s="9">
        <f>IF(Raw!$G33&gt;$C$8,IF(Raw!$Q33&gt;$C$8,IF(Raw!$N33&gt;$C$9,IF(Raw!$N33&lt;$A$9,IF(Raw!$X33&gt;$C$9,IF(Raw!$X33&lt;$A$9,Raw!W33,-999),-999),-999),-999),-999),-999)</f>
        <v>0.182395</v>
      </c>
      <c r="P33" s="9">
        <f>IF(Raw!$G33&gt;$C$8,IF(Raw!$Q33&gt;$C$8,IF(Raw!$N33&gt;$C$9,IF(Raw!$N33&lt;$A$9,IF(Raw!$X33&gt;$C$9,IF(Raw!$X33&lt;$A$9,Raw!X33,-999),-999),-999),-999),-999),-999)</f>
        <v>706</v>
      </c>
      <c r="R33" s="9">
        <f t="shared" si="4"/>
        <v>0.61648199999999997</v>
      </c>
      <c r="S33" s="9">
        <f t="shared" si="5"/>
        <v>0.38366157633812492</v>
      </c>
      <c r="T33" s="9">
        <f t="shared" si="6"/>
        <v>0.58625199999999988</v>
      </c>
      <c r="U33" s="9">
        <f t="shared" si="7"/>
        <v>0.42318642227689035</v>
      </c>
      <c r="V33" s="15">
        <f t="shared" si="0"/>
        <v>0</v>
      </c>
      <c r="X33" s="11">
        <f t="shared" si="8"/>
        <v>2.1069999999999997E+18</v>
      </c>
      <c r="Y33" s="11">
        <f t="shared" si="9"/>
        <v>5.8469999999999998E-18</v>
      </c>
      <c r="Z33" s="11">
        <f t="shared" si="10"/>
        <v>1.459E-3</v>
      </c>
      <c r="AA33" s="16">
        <f t="shared" si="11"/>
        <v>1.765696641602953E-2</v>
      </c>
      <c r="AB33" s="9">
        <f t="shared" si="1"/>
        <v>0.80942743187533017</v>
      </c>
      <c r="AC33" s="9">
        <f t="shared" si="2"/>
        <v>0.98234303358397046</v>
      </c>
      <c r="AD33" s="15">
        <f t="shared" si="3"/>
        <v>12.102101724489053</v>
      </c>
      <c r="AE33" s="3">
        <f t="shared" si="12"/>
        <v>703.97879999999975</v>
      </c>
      <c r="AF33" s="2">
        <f t="shared" si="13"/>
        <v>0.25</v>
      </c>
      <c r="AG33" s="9">
        <f t="shared" si="14"/>
        <v>3.9395731775519289E-3</v>
      </c>
      <c r="AH33" s="2">
        <f t="shared" si="15"/>
        <v>0.1906338958082095</v>
      </c>
    </row>
    <row r="34" spans="1:34">
      <c r="A34" s="1">
        <f>Raw!A34</f>
        <v>21</v>
      </c>
      <c r="B34" s="14">
        <f>Raw!B34</f>
        <v>0.45719907407407406</v>
      </c>
      <c r="C34" s="15">
        <f>Raw!C34</f>
        <v>65</v>
      </c>
      <c r="D34" s="15">
        <f>IF(C34&gt;0.5,Raw!D34*D$11,-999)</f>
        <v>3.5</v>
      </c>
      <c r="E34" s="9">
        <f>IF(Raw!$G34&gt;$C$8,IF(Raw!$Q34&gt;$C$8,IF(Raw!$N34&gt;$C$9,IF(Raw!$N34&lt;$A$9,IF(Raw!$X34&gt;$C$9,IF(Raw!$X34&lt;$A$9,Raw!H34,-999),-999),-999),-999),-999),-999)</f>
        <v>1.0167600000000001</v>
      </c>
      <c r="F34" s="9">
        <f>IF(Raw!$G34&gt;$C$8,IF(Raw!$Q34&gt;$C$8,IF(Raw!$N34&gt;$C$9,IF(Raw!$N34&lt;$A$9,IF(Raw!$X34&gt;$C$9,IF(Raw!$X34&lt;$A$9,Raw!I34,-999),-999),-999),-999),-999),-999)</f>
        <v>1.6589579999999999</v>
      </c>
      <c r="G34" s="9">
        <f>Raw!G34</f>
        <v>0.98223099999999997</v>
      </c>
      <c r="H34" s="9">
        <f>IF(Raw!$G34&gt;$C$8,IF(Raw!$Q34&gt;$C$8,IF(Raw!$N34&gt;$C$9,IF(Raw!$N34&lt;$A$9,IF(Raw!$X34&gt;$C$9,IF(Raw!$X34&lt;$A$9,Raw!L34,-999),-999),-999),-999),-999),-999)</f>
        <v>604.20000000000005</v>
      </c>
      <c r="I34" s="9">
        <f>IF(Raw!$G34&gt;$C$8,IF(Raw!$Q34&gt;$C$8,IF(Raw!$N34&gt;$C$9,IF(Raw!$N34&lt;$A$9,IF(Raw!$X34&gt;$C$9,IF(Raw!$X34&lt;$A$9,Raw!M34,-999),-999),-999),-999),-999),-999)</f>
        <v>0.13920199999999999</v>
      </c>
      <c r="J34" s="9">
        <f>IF(Raw!$G34&gt;$C$8,IF(Raw!$Q34&gt;$C$8,IF(Raw!$N34&gt;$C$9,IF(Raw!$N34&lt;$A$9,IF(Raw!$X34&gt;$C$9,IF(Raw!$X34&lt;$A$9,Raw!N34,-999),-999),-999),-999),-999),-999)</f>
        <v>598</v>
      </c>
      <c r="K34" s="9">
        <f>IF(Raw!$G34&gt;$C$8,IF(Raw!$Q34&gt;$C$8,IF(Raw!$N34&gt;$C$9,IF(Raw!$N34&lt;$A$9,IF(Raw!$X34&gt;$C$9,IF(Raw!$X34&lt;$A$9,Raw!R34,-999),-999),-999),-999),-999),-999)</f>
        <v>0.75562399999999996</v>
      </c>
      <c r="L34" s="9">
        <f>IF(Raw!$G34&gt;$C$8,IF(Raw!$Q34&gt;$C$8,IF(Raw!$N34&gt;$C$9,IF(Raw!$N34&lt;$A$9,IF(Raw!$X34&gt;$C$9,IF(Raw!$X34&lt;$A$9,Raw!S34,-999),-999),-999),-999),-999),-999)</f>
        <v>1.3108930000000001</v>
      </c>
      <c r="M34" s="9">
        <f>Raw!Q34</f>
        <v>0.97958900000000004</v>
      </c>
      <c r="N34" s="9">
        <f>IF(Raw!$G34&gt;$C$8,IF(Raw!$Q34&gt;$C$8,IF(Raw!$N34&gt;$C$9,IF(Raw!$N34&lt;$A$9,IF(Raw!$X34&gt;$C$9,IF(Raw!$X34&lt;$A$9,Raw!V34,-999),-999),-999),-999),-999),-999)</f>
        <v>652.79999999999995</v>
      </c>
      <c r="O34" s="9">
        <f>IF(Raw!$G34&gt;$C$8,IF(Raw!$Q34&gt;$C$8,IF(Raw!$N34&gt;$C$9,IF(Raw!$N34&lt;$A$9,IF(Raw!$X34&gt;$C$9,IF(Raw!$X34&lt;$A$9,Raw!W34,-999),-999),-999),-999),-999),-999)</f>
        <v>2.4390000000000002E-3</v>
      </c>
      <c r="P34" s="9">
        <f>IF(Raw!$G34&gt;$C$8,IF(Raw!$Q34&gt;$C$8,IF(Raw!$N34&gt;$C$9,IF(Raw!$N34&lt;$A$9,IF(Raw!$X34&gt;$C$9,IF(Raw!$X34&lt;$A$9,Raw!X34,-999),-999),-999),-999),-999),-999)</f>
        <v>869</v>
      </c>
      <c r="R34" s="9">
        <f t="shared" si="4"/>
        <v>0.64219799999999982</v>
      </c>
      <c r="S34" s="9">
        <f t="shared" si="5"/>
        <v>0.38710925773889382</v>
      </c>
      <c r="T34" s="9">
        <f t="shared" si="6"/>
        <v>0.55526900000000012</v>
      </c>
      <c r="U34" s="9">
        <f t="shared" si="7"/>
        <v>0.42358071940272785</v>
      </c>
      <c r="V34" s="15">
        <f t="shared" si="0"/>
        <v>0</v>
      </c>
      <c r="X34" s="11">
        <f t="shared" si="8"/>
        <v>2.1069999999999997E+18</v>
      </c>
      <c r="Y34" s="11">
        <f t="shared" si="9"/>
        <v>6.0419999999999999E-18</v>
      </c>
      <c r="Z34" s="11">
        <f t="shared" si="10"/>
        <v>5.9800000000000001E-4</v>
      </c>
      <c r="AA34" s="16">
        <f t="shared" si="11"/>
        <v>7.5553180194327402E-3</v>
      </c>
      <c r="AB34" s="9">
        <f t="shared" si="1"/>
        <v>0.75981923388133232</v>
      </c>
      <c r="AC34" s="9">
        <f t="shared" si="2"/>
        <v>0.99244468198056734</v>
      </c>
      <c r="AD34" s="15">
        <f t="shared" si="3"/>
        <v>12.63431106928552</v>
      </c>
      <c r="AE34" s="3">
        <f t="shared" si="12"/>
        <v>727.45679999999982</v>
      </c>
      <c r="AF34" s="2">
        <f t="shared" si="13"/>
        <v>0.25</v>
      </c>
      <c r="AG34" s="9">
        <f t="shared" si="14"/>
        <v>4.1166542860660059E-3</v>
      </c>
      <c r="AH34" s="2">
        <f t="shared" si="15"/>
        <v>0.19920275849171776</v>
      </c>
    </row>
    <row r="35" spans="1:34">
      <c r="A35" s="1">
        <f>Raw!A35</f>
        <v>22</v>
      </c>
      <c r="B35" s="14">
        <f>Raw!B35</f>
        <v>0.45725694444444448</v>
      </c>
      <c r="C35" s="15">
        <f>Raw!C35</f>
        <v>63.9</v>
      </c>
      <c r="D35" s="15">
        <f>IF(C35&gt;0.5,Raw!D35*D$11,-999)</f>
        <v>4.3</v>
      </c>
      <c r="E35" s="9">
        <f>IF(Raw!$G35&gt;$C$8,IF(Raw!$Q35&gt;$C$8,IF(Raw!$N35&gt;$C$9,IF(Raw!$N35&lt;$A$9,IF(Raw!$X35&gt;$C$9,IF(Raw!$X35&lt;$A$9,Raw!H35,-999),-999),-999),-999),-999),-999)</f>
        <v>0.972522</v>
      </c>
      <c r="F35" s="9">
        <f>IF(Raw!$G35&gt;$C$8,IF(Raw!$Q35&gt;$C$8,IF(Raw!$N35&gt;$C$9,IF(Raw!$N35&lt;$A$9,IF(Raw!$X35&gt;$C$9,IF(Raw!$X35&lt;$A$9,Raw!I35,-999),-999),-999),-999),-999),-999)</f>
        <v>1.5843039999999999</v>
      </c>
      <c r="G35" s="9">
        <f>Raw!G35</f>
        <v>0.97744500000000001</v>
      </c>
      <c r="H35" s="9">
        <f>IF(Raw!$G35&gt;$C$8,IF(Raw!$Q35&gt;$C$8,IF(Raw!$N35&gt;$C$9,IF(Raw!$N35&lt;$A$9,IF(Raw!$X35&gt;$C$9,IF(Raw!$X35&lt;$A$9,Raw!L35,-999),-999),-999),-999),-999),-999)</f>
        <v>601.70000000000005</v>
      </c>
      <c r="I35" s="9">
        <f>IF(Raw!$G35&gt;$C$8,IF(Raw!$Q35&gt;$C$8,IF(Raw!$N35&gt;$C$9,IF(Raw!$N35&lt;$A$9,IF(Raw!$X35&gt;$C$9,IF(Raw!$X35&lt;$A$9,Raw!M35,-999),-999),-999),-999),-999),-999)</f>
        <v>0.118536</v>
      </c>
      <c r="J35" s="9">
        <f>IF(Raw!$G35&gt;$C$8,IF(Raw!$Q35&gt;$C$8,IF(Raw!$N35&gt;$C$9,IF(Raw!$N35&lt;$A$9,IF(Raw!$X35&gt;$C$9,IF(Raw!$X35&lt;$A$9,Raw!N35,-999),-999),-999),-999),-999),-999)</f>
        <v>1418</v>
      </c>
      <c r="K35" s="9">
        <f>IF(Raw!$G35&gt;$C$8,IF(Raw!$Q35&gt;$C$8,IF(Raw!$N35&gt;$C$9,IF(Raw!$N35&lt;$A$9,IF(Raw!$X35&gt;$C$9,IF(Raw!$X35&lt;$A$9,Raw!R35,-999),-999),-999),-999),-999),-999)</f>
        <v>0.80846700000000005</v>
      </c>
      <c r="L35" s="9">
        <f>IF(Raw!$G35&gt;$C$8,IF(Raw!$Q35&gt;$C$8,IF(Raw!$N35&gt;$C$9,IF(Raw!$N35&lt;$A$9,IF(Raw!$X35&gt;$C$9,IF(Raw!$X35&lt;$A$9,Raw!S35,-999),-999),-999),-999),-999),-999)</f>
        <v>1.350168</v>
      </c>
      <c r="M35" s="9">
        <f>Raw!Q35</f>
        <v>0.97656799999999999</v>
      </c>
      <c r="N35" s="9">
        <f>IF(Raw!$G35&gt;$C$8,IF(Raw!$Q35&gt;$C$8,IF(Raw!$N35&gt;$C$9,IF(Raw!$N35&lt;$A$9,IF(Raw!$X35&gt;$C$9,IF(Raw!$X35&lt;$A$9,Raw!V35,-999),-999),-999),-999),-999),-999)</f>
        <v>625.20000000000005</v>
      </c>
      <c r="O35" s="9">
        <f>IF(Raw!$G35&gt;$C$8,IF(Raw!$Q35&gt;$C$8,IF(Raw!$N35&gt;$C$9,IF(Raw!$N35&lt;$A$9,IF(Raw!$X35&gt;$C$9,IF(Raw!$X35&lt;$A$9,Raw!W35,-999),-999),-999),-999),-999),-999)</f>
        <v>0.20607500000000001</v>
      </c>
      <c r="P35" s="9">
        <f>IF(Raw!$G35&gt;$C$8,IF(Raw!$Q35&gt;$C$8,IF(Raw!$N35&gt;$C$9,IF(Raw!$N35&lt;$A$9,IF(Raw!$X35&gt;$C$9,IF(Raw!$X35&lt;$A$9,Raw!X35,-999),-999),-999),-999),-999),-999)</f>
        <v>2347</v>
      </c>
      <c r="R35" s="9">
        <f t="shared" si="4"/>
        <v>0.61178199999999994</v>
      </c>
      <c r="S35" s="9">
        <f t="shared" si="5"/>
        <v>0.38615190014037709</v>
      </c>
      <c r="T35" s="9">
        <f t="shared" si="6"/>
        <v>0.54170099999999999</v>
      </c>
      <c r="U35" s="9">
        <f t="shared" si="7"/>
        <v>0.4012100716355298</v>
      </c>
      <c r="V35" s="15">
        <f t="shared" si="0"/>
        <v>0</v>
      </c>
      <c r="X35" s="11">
        <f t="shared" si="8"/>
        <v>2.588599999999999E+18</v>
      </c>
      <c r="Y35" s="11">
        <f t="shared" si="9"/>
        <v>6.0170000000000004E-18</v>
      </c>
      <c r="Z35" s="11">
        <f t="shared" si="10"/>
        <v>1.418E-3</v>
      </c>
      <c r="AA35" s="16">
        <f t="shared" si="11"/>
        <v>2.1608949797321978E-2</v>
      </c>
      <c r="AB35" s="9">
        <f t="shared" si="1"/>
        <v>0.82017258971415918</v>
      </c>
      <c r="AC35" s="9">
        <f t="shared" si="2"/>
        <v>0.97839105020267803</v>
      </c>
      <c r="AD35" s="15">
        <f t="shared" si="3"/>
        <v>15.239033707561338</v>
      </c>
      <c r="AE35" s="3">
        <f t="shared" si="12"/>
        <v>724.44679999999983</v>
      </c>
      <c r="AF35" s="2">
        <f t="shared" si="13"/>
        <v>0.25</v>
      </c>
      <c r="AG35" s="9">
        <f t="shared" si="14"/>
        <v>4.7031183118976441E-3</v>
      </c>
      <c r="AH35" s="2">
        <f t="shared" si="15"/>
        <v>0.22758144749099782</v>
      </c>
    </row>
    <row r="36" spans="1:34">
      <c r="A36" s="1">
        <f>Raw!A36</f>
        <v>23</v>
      </c>
      <c r="B36" s="14">
        <f>Raw!B36</f>
        <v>0.45730324074074075</v>
      </c>
      <c r="C36" s="15">
        <f>Raw!C36</f>
        <v>63.2</v>
      </c>
      <c r="D36" s="15">
        <f>IF(C36&gt;0.5,Raw!D36*D$11,-999)</f>
        <v>3.5</v>
      </c>
      <c r="E36" s="9">
        <f>IF(Raw!$G36&gt;$C$8,IF(Raw!$Q36&gt;$C$8,IF(Raw!$N36&gt;$C$9,IF(Raw!$N36&lt;$A$9,IF(Raw!$X36&gt;$C$9,IF(Raw!$X36&lt;$A$9,Raw!H36,-999),-999),-999),-999),-999),-999)</f>
        <v>0.96779400000000004</v>
      </c>
      <c r="F36" s="9">
        <f>IF(Raw!$G36&gt;$C$8,IF(Raw!$Q36&gt;$C$8,IF(Raw!$N36&gt;$C$9,IF(Raw!$N36&lt;$A$9,IF(Raw!$X36&gt;$C$9,IF(Raw!$X36&lt;$A$9,Raw!I36,-999),-999),-999),-999),-999),-999)</f>
        <v>1.568235</v>
      </c>
      <c r="G36" s="9">
        <f>Raw!G36</f>
        <v>0.97811199999999998</v>
      </c>
      <c r="H36" s="9">
        <f>IF(Raw!$G36&gt;$C$8,IF(Raw!$Q36&gt;$C$8,IF(Raw!$N36&gt;$C$9,IF(Raw!$N36&lt;$A$9,IF(Raw!$X36&gt;$C$9,IF(Raw!$X36&lt;$A$9,Raw!L36,-999),-999),-999),-999),-999),-999)</f>
        <v>614.70000000000005</v>
      </c>
      <c r="I36" s="9">
        <f>IF(Raw!$G36&gt;$C$8,IF(Raw!$Q36&gt;$C$8,IF(Raw!$N36&gt;$C$9,IF(Raw!$N36&lt;$A$9,IF(Raw!$X36&gt;$C$9,IF(Raw!$X36&lt;$A$9,Raw!M36,-999),-999),-999),-999),-999),-999)</f>
        <v>8.5099999999999995E-2</v>
      </c>
      <c r="J36" s="9">
        <f>IF(Raw!$G36&gt;$C$8,IF(Raw!$Q36&gt;$C$8,IF(Raw!$N36&gt;$C$9,IF(Raw!$N36&lt;$A$9,IF(Raw!$X36&gt;$C$9,IF(Raw!$X36&lt;$A$9,Raw!N36,-999),-999),-999),-999),-999),-999)</f>
        <v>635</v>
      </c>
      <c r="K36" s="9">
        <f>IF(Raw!$G36&gt;$C$8,IF(Raw!$Q36&gt;$C$8,IF(Raw!$N36&gt;$C$9,IF(Raw!$N36&lt;$A$9,IF(Raw!$X36&gt;$C$9,IF(Raw!$X36&lt;$A$9,Raw!R36,-999),-999),-999),-999),-999),-999)</f>
        <v>0.82684999999999997</v>
      </c>
      <c r="L36" s="9">
        <f>IF(Raw!$G36&gt;$C$8,IF(Raw!$Q36&gt;$C$8,IF(Raw!$N36&gt;$C$9,IF(Raw!$N36&lt;$A$9,IF(Raw!$X36&gt;$C$9,IF(Raw!$X36&lt;$A$9,Raw!S36,-999),-999),-999),-999),-999),-999)</f>
        <v>1.4350540000000001</v>
      </c>
      <c r="M36" s="9">
        <f>Raw!Q36</f>
        <v>0.98107299999999997</v>
      </c>
      <c r="N36" s="9">
        <f>IF(Raw!$G36&gt;$C$8,IF(Raw!$Q36&gt;$C$8,IF(Raw!$N36&gt;$C$9,IF(Raw!$N36&lt;$A$9,IF(Raw!$X36&gt;$C$9,IF(Raw!$X36&lt;$A$9,Raw!V36,-999),-999),-999),-999),-999),-999)</f>
        <v>635.79999999999995</v>
      </c>
      <c r="O36" s="9">
        <f>IF(Raw!$G36&gt;$C$8,IF(Raw!$Q36&gt;$C$8,IF(Raw!$N36&gt;$C$9,IF(Raw!$N36&lt;$A$9,IF(Raw!$X36&gt;$C$9,IF(Raw!$X36&lt;$A$9,Raw!W36,-999),-999),-999),-999),-999),-999)</f>
        <v>4.0753999999999999E-2</v>
      </c>
      <c r="P36" s="9">
        <f>IF(Raw!$G36&gt;$C$8,IF(Raw!$Q36&gt;$C$8,IF(Raw!$N36&gt;$C$9,IF(Raw!$N36&lt;$A$9,IF(Raw!$X36&gt;$C$9,IF(Raw!$X36&lt;$A$9,Raw!X36,-999),-999),-999),-999),-999),-999)</f>
        <v>1341</v>
      </c>
      <c r="R36" s="9">
        <f t="shared" si="4"/>
        <v>0.600441</v>
      </c>
      <c r="S36" s="9">
        <f t="shared" si="5"/>
        <v>0.38287692852155447</v>
      </c>
      <c r="T36" s="9">
        <f t="shared" si="6"/>
        <v>0.60820400000000008</v>
      </c>
      <c r="U36" s="9">
        <f t="shared" si="7"/>
        <v>0.42381959145788245</v>
      </c>
      <c r="V36" s="15">
        <f t="shared" si="0"/>
        <v>0</v>
      </c>
      <c r="X36" s="11">
        <f t="shared" si="8"/>
        <v>2.1069999999999997E+18</v>
      </c>
      <c r="Y36" s="11">
        <f t="shared" si="9"/>
        <v>6.1470000000000005E-18</v>
      </c>
      <c r="Z36" s="11">
        <f t="shared" si="10"/>
        <v>6.3499999999999993E-4</v>
      </c>
      <c r="AA36" s="16">
        <f t="shared" si="11"/>
        <v>8.1572597725971269E-3</v>
      </c>
      <c r="AB36" s="9">
        <f t="shared" si="1"/>
        <v>0.83181127802273269</v>
      </c>
      <c r="AC36" s="9">
        <f t="shared" si="2"/>
        <v>0.99184274022740282</v>
      </c>
      <c r="AD36" s="15">
        <f t="shared" si="3"/>
        <v>12.84607838204272</v>
      </c>
      <c r="AE36" s="3">
        <f t="shared" si="12"/>
        <v>740.09879999999987</v>
      </c>
      <c r="AF36" s="2">
        <f t="shared" si="13"/>
        <v>0.25</v>
      </c>
      <c r="AG36" s="9">
        <f t="shared" si="14"/>
        <v>4.1880151474717542E-3</v>
      </c>
      <c r="AH36" s="2">
        <f t="shared" si="15"/>
        <v>0.2026558734371447</v>
      </c>
    </row>
    <row r="37" spans="1:34">
      <c r="A37" s="1">
        <f>Raw!A37</f>
        <v>24</v>
      </c>
      <c r="B37" s="14">
        <f>Raw!B37</f>
        <v>0.45736111111111111</v>
      </c>
      <c r="C37" s="15">
        <f>Raw!C37</f>
        <v>61.7</v>
      </c>
      <c r="D37" s="15">
        <f>IF(C37&gt;0.5,Raw!D37*D$11,-999)</f>
        <v>4.3</v>
      </c>
      <c r="E37" s="9">
        <f>IF(Raw!$G37&gt;$C$8,IF(Raw!$Q37&gt;$C$8,IF(Raw!$N37&gt;$C$9,IF(Raw!$N37&lt;$A$9,IF(Raw!$X37&gt;$C$9,IF(Raw!$X37&lt;$A$9,Raw!H37,-999),-999),-999),-999),-999),-999)</f>
        <v>0.99912000000000001</v>
      </c>
      <c r="F37" s="9">
        <f>IF(Raw!$G37&gt;$C$8,IF(Raw!$Q37&gt;$C$8,IF(Raw!$N37&gt;$C$9,IF(Raw!$N37&lt;$A$9,IF(Raw!$X37&gt;$C$9,IF(Raw!$X37&lt;$A$9,Raw!I37,-999),-999),-999),-999),-999),-999)</f>
        <v>1.5545910000000001</v>
      </c>
      <c r="G37" s="9">
        <f>Raw!G37</f>
        <v>0.97743999999999998</v>
      </c>
      <c r="H37" s="9">
        <f>IF(Raw!$G37&gt;$C$8,IF(Raw!$Q37&gt;$C$8,IF(Raw!$N37&gt;$C$9,IF(Raw!$N37&lt;$A$9,IF(Raw!$X37&gt;$C$9,IF(Raw!$X37&lt;$A$9,Raw!L37,-999),-999),-999),-999),-999),-999)</f>
        <v>593.70000000000005</v>
      </c>
      <c r="I37" s="9">
        <f>IF(Raw!$G37&gt;$C$8,IF(Raw!$Q37&gt;$C$8,IF(Raw!$N37&gt;$C$9,IF(Raw!$N37&lt;$A$9,IF(Raw!$X37&gt;$C$9,IF(Raw!$X37&lt;$A$9,Raw!M37,-999),-999),-999),-999),-999),-999)</f>
        <v>5.9555999999999998E-2</v>
      </c>
      <c r="J37" s="9">
        <f>IF(Raw!$G37&gt;$C$8,IF(Raw!$Q37&gt;$C$8,IF(Raw!$N37&gt;$C$9,IF(Raw!$N37&lt;$A$9,IF(Raw!$X37&gt;$C$9,IF(Raw!$X37&lt;$A$9,Raw!N37,-999),-999),-999),-999),-999),-999)</f>
        <v>790</v>
      </c>
      <c r="K37" s="9">
        <f>IF(Raw!$G37&gt;$C$8,IF(Raw!$Q37&gt;$C$8,IF(Raw!$N37&gt;$C$9,IF(Raw!$N37&lt;$A$9,IF(Raw!$X37&gt;$C$9,IF(Raw!$X37&lt;$A$9,Raw!R37,-999),-999),-999),-999),-999),-999)</f>
        <v>0.82922700000000005</v>
      </c>
      <c r="L37" s="9">
        <f>IF(Raw!$G37&gt;$C$8,IF(Raw!$Q37&gt;$C$8,IF(Raw!$N37&gt;$C$9,IF(Raw!$N37&lt;$A$9,IF(Raw!$X37&gt;$C$9,IF(Raw!$X37&lt;$A$9,Raw!S37,-999),-999),-999),-999),-999),-999)</f>
        <v>1.3830819999999999</v>
      </c>
      <c r="M37" s="9">
        <f>Raw!Q37</f>
        <v>0.98190500000000003</v>
      </c>
      <c r="N37" s="9">
        <f>IF(Raw!$G37&gt;$C$8,IF(Raw!$Q37&gt;$C$8,IF(Raw!$N37&gt;$C$9,IF(Raw!$N37&lt;$A$9,IF(Raw!$X37&gt;$C$9,IF(Raw!$X37&lt;$A$9,Raw!V37,-999),-999),-999),-999),-999),-999)</f>
        <v>684.4</v>
      </c>
      <c r="O37" s="9">
        <f>IF(Raw!$G37&gt;$C$8,IF(Raw!$Q37&gt;$C$8,IF(Raw!$N37&gt;$C$9,IF(Raw!$N37&lt;$A$9,IF(Raw!$X37&gt;$C$9,IF(Raw!$X37&lt;$A$9,Raw!W37,-999),-999),-999),-999),-999),-999)</f>
        <v>0.12829299999999999</v>
      </c>
      <c r="P37" s="9">
        <f>IF(Raw!$G37&gt;$C$8,IF(Raw!$Q37&gt;$C$8,IF(Raw!$N37&gt;$C$9,IF(Raw!$N37&lt;$A$9,IF(Raw!$X37&gt;$C$9,IF(Raw!$X37&lt;$A$9,Raw!X37,-999),-999),-999),-999),-999),-999)</f>
        <v>1354</v>
      </c>
      <c r="R37" s="9">
        <f t="shared" si="4"/>
        <v>0.55547100000000005</v>
      </c>
      <c r="S37" s="9">
        <f t="shared" si="5"/>
        <v>0.35731005775795693</v>
      </c>
      <c r="T37" s="9">
        <f t="shared" si="6"/>
        <v>0.55385499999999988</v>
      </c>
      <c r="U37" s="9">
        <f t="shared" si="7"/>
        <v>0.40044986486701434</v>
      </c>
      <c r="V37" s="15">
        <f t="shared" si="0"/>
        <v>0</v>
      </c>
      <c r="X37" s="11">
        <f t="shared" si="8"/>
        <v>2.588599999999999E+18</v>
      </c>
      <c r="Y37" s="11">
        <f t="shared" si="9"/>
        <v>5.9370000000000001E-18</v>
      </c>
      <c r="Z37" s="11">
        <f t="shared" si="10"/>
        <v>7.9000000000000001E-4</v>
      </c>
      <c r="AA37" s="16">
        <f t="shared" si="11"/>
        <v>1.1995490574976626E-2</v>
      </c>
      <c r="AB37" s="9">
        <f t="shared" si="1"/>
        <v>0.83587076243240377</v>
      </c>
      <c r="AC37" s="9">
        <f t="shared" si="2"/>
        <v>0.98800450942502327</v>
      </c>
      <c r="AD37" s="15">
        <f t="shared" si="3"/>
        <v>15.184165284780535</v>
      </c>
      <c r="AE37" s="3">
        <f t="shared" si="12"/>
        <v>714.81479999999976</v>
      </c>
      <c r="AF37" s="2">
        <f t="shared" si="13"/>
        <v>0.25</v>
      </c>
      <c r="AG37" s="9">
        <f t="shared" si="14"/>
        <v>4.6773053356990576E-3</v>
      </c>
      <c r="AH37" s="2">
        <f t="shared" si="15"/>
        <v>0.22633237100647394</v>
      </c>
    </row>
    <row r="38" spans="1:34">
      <c r="A38" s="1">
        <f>Raw!A38</f>
        <v>25</v>
      </c>
      <c r="B38" s="14">
        <f>Raw!B38</f>
        <v>0.45740740740740743</v>
      </c>
      <c r="C38" s="15">
        <f>Raw!C38</f>
        <v>60.5</v>
      </c>
      <c r="D38" s="15">
        <f>IF(C38&gt;0.5,Raw!D38*D$11,-999)</f>
        <v>4.3</v>
      </c>
      <c r="E38" s="9">
        <f>IF(Raw!$G38&gt;$C$8,IF(Raw!$Q38&gt;$C$8,IF(Raw!$N38&gt;$C$9,IF(Raw!$N38&lt;$A$9,IF(Raw!$X38&gt;$C$9,IF(Raw!$X38&lt;$A$9,Raw!H38,-999),-999),-999),-999),-999),-999)</f>
        <v>0.97095699999999996</v>
      </c>
      <c r="F38" s="9">
        <f>IF(Raw!$G38&gt;$C$8,IF(Raw!$Q38&gt;$C$8,IF(Raw!$N38&gt;$C$9,IF(Raw!$N38&lt;$A$9,IF(Raw!$X38&gt;$C$9,IF(Raw!$X38&lt;$A$9,Raw!I38,-999),-999),-999),-999),-999),-999)</f>
        <v>1.5403070000000001</v>
      </c>
      <c r="G38" s="9">
        <f>Raw!G38</f>
        <v>0.98030799999999996</v>
      </c>
      <c r="H38" s="9">
        <f>IF(Raw!$G38&gt;$C$8,IF(Raw!$Q38&gt;$C$8,IF(Raw!$N38&gt;$C$9,IF(Raw!$N38&lt;$A$9,IF(Raw!$X38&gt;$C$9,IF(Raw!$X38&lt;$A$9,Raw!L38,-999),-999),-999),-999),-999),-999)</f>
        <v>601.70000000000005</v>
      </c>
      <c r="I38" s="9">
        <f>IF(Raw!$G38&gt;$C$8,IF(Raw!$Q38&gt;$C$8,IF(Raw!$N38&gt;$C$9,IF(Raw!$N38&lt;$A$9,IF(Raw!$X38&gt;$C$9,IF(Raw!$X38&lt;$A$9,Raw!M38,-999),-999),-999),-999),-999),-999)</f>
        <v>8.8114999999999999E-2</v>
      </c>
      <c r="J38" s="9">
        <f>IF(Raw!$G38&gt;$C$8,IF(Raw!$Q38&gt;$C$8,IF(Raw!$N38&gt;$C$9,IF(Raw!$N38&lt;$A$9,IF(Raw!$X38&gt;$C$9,IF(Raw!$X38&lt;$A$9,Raw!N38,-999),-999),-999),-999),-999),-999)</f>
        <v>479</v>
      </c>
      <c r="K38" s="9">
        <f>IF(Raw!$G38&gt;$C$8,IF(Raw!$Q38&gt;$C$8,IF(Raw!$N38&gt;$C$9,IF(Raw!$N38&lt;$A$9,IF(Raw!$X38&gt;$C$9,IF(Raw!$X38&lt;$A$9,Raw!R38,-999),-999),-999),-999),-999),-999)</f>
        <v>0.84990100000000002</v>
      </c>
      <c r="L38" s="9">
        <f>IF(Raw!$G38&gt;$C$8,IF(Raw!$Q38&gt;$C$8,IF(Raw!$N38&gt;$C$9,IF(Raw!$N38&lt;$A$9,IF(Raw!$X38&gt;$C$9,IF(Raw!$X38&lt;$A$9,Raw!S38,-999),-999),-999),-999),-999),-999)</f>
        <v>1.4014489999999999</v>
      </c>
      <c r="M38" s="9">
        <f>Raw!Q38</f>
        <v>0.98291300000000004</v>
      </c>
      <c r="N38" s="9">
        <f>IF(Raw!$G38&gt;$C$8,IF(Raw!$Q38&gt;$C$8,IF(Raw!$N38&gt;$C$9,IF(Raw!$N38&lt;$A$9,IF(Raw!$X38&gt;$C$9,IF(Raw!$X38&lt;$A$9,Raw!V38,-999),-999),-999),-999),-999),-999)</f>
        <v>629.29999999999995</v>
      </c>
      <c r="O38" s="9">
        <f>IF(Raw!$G38&gt;$C$8,IF(Raw!$Q38&gt;$C$8,IF(Raw!$N38&gt;$C$9,IF(Raw!$N38&lt;$A$9,IF(Raw!$X38&gt;$C$9,IF(Raw!$X38&lt;$A$9,Raw!W38,-999),-999),-999),-999),-999),-999)</f>
        <v>2.4390000000000002E-3</v>
      </c>
      <c r="P38" s="9">
        <f>IF(Raw!$G38&gt;$C$8,IF(Raw!$Q38&gt;$C$8,IF(Raw!$N38&gt;$C$9,IF(Raw!$N38&lt;$A$9,IF(Raw!$X38&gt;$C$9,IF(Raw!$X38&lt;$A$9,Raw!X38,-999),-999),-999),-999),-999),-999)</f>
        <v>790</v>
      </c>
      <c r="R38" s="9">
        <f t="shared" si="4"/>
        <v>0.56935000000000013</v>
      </c>
      <c r="S38" s="9">
        <f t="shared" si="5"/>
        <v>0.36963410540885688</v>
      </c>
      <c r="T38" s="9">
        <f t="shared" si="6"/>
        <v>0.55154799999999993</v>
      </c>
      <c r="U38" s="9">
        <f t="shared" si="7"/>
        <v>0.39355552717223385</v>
      </c>
      <c r="V38" s="15">
        <f t="shared" si="0"/>
        <v>0</v>
      </c>
      <c r="X38" s="11">
        <f t="shared" si="8"/>
        <v>2.588599999999999E+18</v>
      </c>
      <c r="Y38" s="11">
        <f t="shared" si="9"/>
        <v>6.0170000000000004E-18</v>
      </c>
      <c r="Z38" s="11">
        <f t="shared" si="10"/>
        <v>4.7899999999999999E-4</v>
      </c>
      <c r="AA38" s="16">
        <f t="shared" si="11"/>
        <v>7.4054653010082443E-3</v>
      </c>
      <c r="AB38" s="9">
        <f t="shared" si="1"/>
        <v>0.85398546957584054</v>
      </c>
      <c r="AC38" s="9">
        <f t="shared" si="2"/>
        <v>0.99259453469899173</v>
      </c>
      <c r="AD38" s="15">
        <f t="shared" si="3"/>
        <v>15.460261588743727</v>
      </c>
      <c r="AE38" s="3">
        <f t="shared" si="12"/>
        <v>724.44679999999983</v>
      </c>
      <c r="AF38" s="2">
        <f t="shared" si="13"/>
        <v>0.25</v>
      </c>
      <c r="AG38" s="9">
        <f t="shared" si="14"/>
        <v>4.6803626152143651E-3</v>
      </c>
      <c r="AH38" s="2">
        <f t="shared" si="15"/>
        <v>0.22648031117113407</v>
      </c>
    </row>
    <row r="39" spans="1:34">
      <c r="A39" s="1">
        <f>Raw!A39</f>
        <v>26</v>
      </c>
      <c r="B39" s="14">
        <f>Raw!B39</f>
        <v>0.45746527777777773</v>
      </c>
      <c r="C39" s="15">
        <f>Raw!C39</f>
        <v>59.7</v>
      </c>
      <c r="D39" s="15">
        <f>IF(C39&gt;0.5,Raw!D39*D$11,-999)</f>
        <v>4.3</v>
      </c>
      <c r="E39" s="9">
        <f>IF(Raw!$G39&gt;$C$8,IF(Raw!$Q39&gt;$C$8,IF(Raw!$N39&gt;$C$9,IF(Raw!$N39&lt;$A$9,IF(Raw!$X39&gt;$C$9,IF(Raw!$X39&lt;$A$9,Raw!H39,-999),-999),-999),-999),-999),-999)</f>
        <v>1.013523</v>
      </c>
      <c r="F39" s="9">
        <f>IF(Raw!$G39&gt;$C$8,IF(Raw!$Q39&gt;$C$8,IF(Raw!$N39&gt;$C$9,IF(Raw!$N39&lt;$A$9,IF(Raw!$X39&gt;$C$9,IF(Raw!$X39&lt;$A$9,Raw!I39,-999),-999),-999),-999),-999),-999)</f>
        <v>1.5780989999999999</v>
      </c>
      <c r="G39" s="9">
        <f>Raw!G39</f>
        <v>0.98351</v>
      </c>
      <c r="H39" s="9">
        <f>IF(Raw!$G39&gt;$C$8,IF(Raw!$Q39&gt;$C$8,IF(Raw!$N39&gt;$C$9,IF(Raw!$N39&lt;$A$9,IF(Raw!$X39&gt;$C$9,IF(Raw!$X39&lt;$A$9,Raw!L39,-999),-999),-999),-999),-999),-999)</f>
        <v>635.79999999999995</v>
      </c>
      <c r="I39" s="9">
        <f>IF(Raw!$G39&gt;$C$8,IF(Raw!$Q39&gt;$C$8,IF(Raw!$N39&gt;$C$9,IF(Raw!$N39&lt;$A$9,IF(Raw!$X39&gt;$C$9,IF(Raw!$X39&lt;$A$9,Raw!M39,-999),-999),-999),-999),-999),-999)</f>
        <v>0.13920199999999999</v>
      </c>
      <c r="J39" s="9">
        <f>IF(Raw!$G39&gt;$C$8,IF(Raw!$Q39&gt;$C$8,IF(Raw!$N39&gt;$C$9,IF(Raw!$N39&lt;$A$9,IF(Raw!$X39&gt;$C$9,IF(Raw!$X39&lt;$A$9,Raw!N39,-999),-999),-999),-999),-999),-999)</f>
        <v>883</v>
      </c>
      <c r="K39" s="9">
        <f>IF(Raw!$G39&gt;$C$8,IF(Raw!$Q39&gt;$C$8,IF(Raw!$N39&gt;$C$9,IF(Raw!$N39&lt;$A$9,IF(Raw!$X39&gt;$C$9,IF(Raw!$X39&lt;$A$9,Raw!R39,-999),-999),-999),-999),-999),-999)</f>
        <v>0.82121699999999997</v>
      </c>
      <c r="L39" s="9">
        <f>IF(Raw!$G39&gt;$C$8,IF(Raw!$Q39&gt;$C$8,IF(Raw!$N39&gt;$C$9,IF(Raw!$N39&lt;$A$9,IF(Raw!$X39&gt;$C$9,IF(Raw!$X39&lt;$A$9,Raw!S39,-999),-999),-999),-999),-999),-999)</f>
        <v>1.3481749999999999</v>
      </c>
      <c r="M39" s="9">
        <f>Raw!Q39</f>
        <v>0.97889800000000005</v>
      </c>
      <c r="N39" s="9">
        <f>IF(Raw!$G39&gt;$C$8,IF(Raw!$Q39&gt;$C$8,IF(Raw!$N39&gt;$C$9,IF(Raw!$N39&lt;$A$9,IF(Raw!$X39&gt;$C$9,IF(Raw!$X39&lt;$A$9,Raw!V39,-999),-999),-999),-999),-999),-999)</f>
        <v>652.79999999999995</v>
      </c>
      <c r="O39" s="9">
        <f>IF(Raw!$G39&gt;$C$8,IF(Raw!$Q39&gt;$C$8,IF(Raw!$N39&gt;$C$9,IF(Raw!$N39&lt;$A$9,IF(Raw!$X39&gt;$C$9,IF(Raw!$X39&lt;$A$9,Raw!W39,-999),-999),-999),-999),-999),-999)</f>
        <v>0.14408000000000001</v>
      </c>
      <c r="P39" s="9">
        <f>IF(Raw!$G39&gt;$C$8,IF(Raw!$Q39&gt;$C$8,IF(Raw!$N39&gt;$C$9,IF(Raw!$N39&lt;$A$9,IF(Raw!$X39&gt;$C$9,IF(Raw!$X39&lt;$A$9,Raw!X39,-999),-999),-999),-999),-999),-999)</f>
        <v>714</v>
      </c>
      <c r="R39" s="9">
        <f t="shared" si="4"/>
        <v>0.56457599999999997</v>
      </c>
      <c r="S39" s="9">
        <f t="shared" si="5"/>
        <v>0.3577570228483764</v>
      </c>
      <c r="T39" s="9">
        <f t="shared" si="6"/>
        <v>0.52695799999999993</v>
      </c>
      <c r="U39" s="9">
        <f t="shared" si="7"/>
        <v>0.39086765442171822</v>
      </c>
      <c r="V39" s="15">
        <f t="shared" si="0"/>
        <v>0</v>
      </c>
      <c r="X39" s="11">
        <f t="shared" si="8"/>
        <v>2.588599999999999E+18</v>
      </c>
      <c r="Y39" s="11">
        <f t="shared" si="9"/>
        <v>6.3579999999999988E-18</v>
      </c>
      <c r="Z39" s="11">
        <f t="shared" si="10"/>
        <v>8.83E-4</v>
      </c>
      <c r="AA39" s="16">
        <f t="shared" si="11"/>
        <v>1.4324521589944423E-2</v>
      </c>
      <c r="AB39" s="9">
        <f t="shared" si="1"/>
        <v>0.82876542124799391</v>
      </c>
      <c r="AC39" s="9">
        <f t="shared" si="2"/>
        <v>0.98567547841005554</v>
      </c>
      <c r="AD39" s="15">
        <f t="shared" si="3"/>
        <v>16.222561257015201</v>
      </c>
      <c r="AE39" s="3">
        <f t="shared" si="12"/>
        <v>765.50319999999965</v>
      </c>
      <c r="AF39" s="2">
        <f t="shared" si="13"/>
        <v>0.25</v>
      </c>
      <c r="AG39" s="9">
        <f t="shared" si="14"/>
        <v>4.87759574403244E-3</v>
      </c>
      <c r="AH39" s="2">
        <f t="shared" si="15"/>
        <v>0.23602431962953169</v>
      </c>
    </row>
    <row r="40" spans="1:34">
      <c r="A40" s="1">
        <f>Raw!A40</f>
        <v>27</v>
      </c>
      <c r="B40" s="14">
        <f>Raw!B40</f>
        <v>0.45751157407407406</v>
      </c>
      <c r="C40" s="15">
        <f>Raw!C40</f>
        <v>58.6</v>
      </c>
      <c r="D40" s="15">
        <f>IF(C40&gt;0.5,Raw!D40*D$11,-999)</f>
        <v>5.2</v>
      </c>
      <c r="E40" s="9">
        <f>IF(Raw!$G40&gt;$C$8,IF(Raw!$Q40&gt;$C$8,IF(Raw!$N40&gt;$C$9,IF(Raw!$N40&lt;$A$9,IF(Raw!$X40&gt;$C$9,IF(Raw!$X40&lt;$A$9,Raw!H40,-999),-999),-999),-999),-999),-999)</f>
        <v>0.96978799999999998</v>
      </c>
      <c r="F40" s="9">
        <f>IF(Raw!$G40&gt;$C$8,IF(Raw!$Q40&gt;$C$8,IF(Raw!$N40&gt;$C$9,IF(Raw!$N40&lt;$A$9,IF(Raw!$X40&gt;$C$9,IF(Raw!$X40&lt;$A$9,Raw!I40,-999),-999),-999),-999),-999),-999)</f>
        <v>1.5645070000000001</v>
      </c>
      <c r="G40" s="9">
        <f>Raw!G40</f>
        <v>0.97777700000000001</v>
      </c>
      <c r="H40" s="9">
        <f>IF(Raw!$G40&gt;$C$8,IF(Raw!$Q40&gt;$C$8,IF(Raw!$N40&gt;$C$9,IF(Raw!$N40&lt;$A$9,IF(Raw!$X40&gt;$C$9,IF(Raw!$X40&lt;$A$9,Raw!L40,-999),-999),-999),-999),-999),-999)</f>
        <v>639.79999999999995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1000</v>
      </c>
      <c r="K40" s="9">
        <f>IF(Raw!$G40&gt;$C$8,IF(Raw!$Q40&gt;$C$8,IF(Raw!$N40&gt;$C$9,IF(Raw!$N40&lt;$A$9,IF(Raw!$X40&gt;$C$9,IF(Raw!$X40&lt;$A$9,Raw!R40,-999),-999),-999),-999),-999),-999)</f>
        <v>0.81807099999999999</v>
      </c>
      <c r="L40" s="9">
        <f>IF(Raw!$G40&gt;$C$8,IF(Raw!$Q40&gt;$C$8,IF(Raw!$N40&gt;$C$9,IF(Raw!$N40&lt;$A$9,IF(Raw!$X40&gt;$C$9,IF(Raw!$X40&lt;$A$9,Raw!S40,-999),-999),-999),-999),-999),-999)</f>
        <v>1.3758379999999999</v>
      </c>
      <c r="M40" s="9">
        <f>Raw!Q40</f>
        <v>0.98465199999999997</v>
      </c>
      <c r="N40" s="9">
        <f>IF(Raw!$G40&gt;$C$8,IF(Raw!$Q40&gt;$C$8,IF(Raw!$N40&gt;$C$9,IF(Raw!$N40&lt;$A$9,IF(Raw!$X40&gt;$C$9,IF(Raw!$X40&lt;$A$9,Raw!V40,-999),-999),-999),-999),-999),-999)</f>
        <v>665.8</v>
      </c>
      <c r="O40" s="9">
        <f>IF(Raw!$G40&gt;$C$8,IF(Raw!$Q40&gt;$C$8,IF(Raw!$N40&gt;$C$9,IF(Raw!$N40&lt;$A$9,IF(Raw!$X40&gt;$C$9,IF(Raw!$X40&lt;$A$9,Raw!W40,-999),-999),-999),-999),-999),-999)</f>
        <v>0.12642999999999999</v>
      </c>
      <c r="P40" s="9">
        <f>IF(Raw!$G40&gt;$C$8,IF(Raw!$Q40&gt;$C$8,IF(Raw!$N40&gt;$C$9,IF(Raw!$N40&lt;$A$9,IF(Raw!$X40&gt;$C$9,IF(Raw!$X40&lt;$A$9,Raw!X40,-999),-999),-999),-999),-999),-999)</f>
        <v>602</v>
      </c>
      <c r="R40" s="9">
        <f t="shared" si="4"/>
        <v>0.59471900000000011</v>
      </c>
      <c r="S40" s="9">
        <f t="shared" si="5"/>
        <v>0.38013188819225485</v>
      </c>
      <c r="T40" s="9">
        <f t="shared" si="6"/>
        <v>0.5577669999999999</v>
      </c>
      <c r="U40" s="9">
        <f t="shared" si="7"/>
        <v>0.40540165339233247</v>
      </c>
      <c r="V40" s="15">
        <f t="shared" si="0"/>
        <v>0</v>
      </c>
      <c r="X40" s="11">
        <f t="shared" si="8"/>
        <v>3.1303999999999995E+18</v>
      </c>
      <c r="Y40" s="11">
        <f t="shared" si="9"/>
        <v>6.3979999999999994E-18</v>
      </c>
      <c r="Z40" s="11">
        <f t="shared" si="10"/>
        <v>1E-3</v>
      </c>
      <c r="AA40" s="16">
        <f t="shared" si="11"/>
        <v>1.9635042690195979E-2</v>
      </c>
      <c r="AB40" s="9">
        <f t="shared" si="1"/>
        <v>0.82902277885618259</v>
      </c>
      <c r="AC40" s="9">
        <f t="shared" si="2"/>
        <v>0.98036495730980389</v>
      </c>
      <c r="AD40" s="15">
        <f t="shared" si="3"/>
        <v>19.635042690195974</v>
      </c>
      <c r="AE40" s="3">
        <f t="shared" si="12"/>
        <v>770.31919999999968</v>
      </c>
      <c r="AF40" s="2">
        <f t="shared" si="13"/>
        <v>0.25</v>
      </c>
      <c r="AG40" s="9">
        <f t="shared" si="14"/>
        <v>6.1231375161803691E-3</v>
      </c>
      <c r="AH40" s="2">
        <f t="shared" si="15"/>
        <v>0.29629543777232725</v>
      </c>
    </row>
    <row r="41" spans="1:34">
      <c r="A41" s="1">
        <f>Raw!A41</f>
        <v>28</v>
      </c>
      <c r="B41" s="14">
        <f>Raw!B41</f>
        <v>0.45756944444444447</v>
      </c>
      <c r="C41" s="15">
        <f>Raw!C41</f>
        <v>57.2</v>
      </c>
      <c r="D41" s="15">
        <f>IF(C41&gt;0.5,Raw!D41*D$11,-999)</f>
        <v>5.2</v>
      </c>
      <c r="E41" s="9">
        <f>IF(Raw!$G41&gt;$C$8,IF(Raw!$Q41&gt;$C$8,IF(Raw!$N41&gt;$C$9,IF(Raw!$N41&lt;$A$9,IF(Raw!$X41&gt;$C$9,IF(Raw!$X41&lt;$A$9,Raw!H41,-999),-999),-999),-999),-999),-999)</f>
        <v>0.99002999999999997</v>
      </c>
      <c r="F41" s="9">
        <f>IF(Raw!$G41&gt;$C$8,IF(Raw!$Q41&gt;$C$8,IF(Raw!$N41&gt;$C$9,IF(Raw!$N41&lt;$A$9,IF(Raw!$X41&gt;$C$9,IF(Raw!$X41&lt;$A$9,Raw!I41,-999),-999),-999),-999),-999),-999)</f>
        <v>1.554643</v>
      </c>
      <c r="G41" s="9">
        <f>Raw!G41</f>
        <v>0.98004400000000003</v>
      </c>
      <c r="H41" s="9">
        <f>IF(Raw!$G41&gt;$C$8,IF(Raw!$Q41&gt;$C$8,IF(Raw!$N41&gt;$C$9,IF(Raw!$N41&lt;$A$9,IF(Raw!$X41&gt;$C$9,IF(Raw!$X41&lt;$A$9,Raw!L41,-999),-999),-999),-999),-999),-999)</f>
        <v>597.70000000000005</v>
      </c>
      <c r="I41" s="9">
        <f>IF(Raw!$G41&gt;$C$8,IF(Raw!$Q41&gt;$C$8,IF(Raw!$N41&gt;$C$9,IF(Raw!$N41&lt;$A$9,IF(Raw!$X41&gt;$C$9,IF(Raw!$X41&lt;$A$9,Raw!M41,-999),-999),-999),-999),-999),-999)</f>
        <v>0.123415</v>
      </c>
      <c r="J41" s="9">
        <f>IF(Raw!$G41&gt;$C$8,IF(Raw!$Q41&gt;$C$8,IF(Raw!$N41&gt;$C$9,IF(Raw!$N41&lt;$A$9,IF(Raw!$X41&gt;$C$9,IF(Raw!$X41&lt;$A$9,Raw!N41,-999),-999),-999),-999),-999),-999)</f>
        <v>1080</v>
      </c>
      <c r="K41" s="9">
        <f>IF(Raw!$G41&gt;$C$8,IF(Raw!$Q41&gt;$C$8,IF(Raw!$N41&gt;$C$9,IF(Raw!$N41&lt;$A$9,IF(Raw!$X41&gt;$C$9,IF(Raw!$X41&lt;$A$9,Raw!R41,-999),-999),-999),-999),-999),-999)</f>
        <v>0.79474100000000003</v>
      </c>
      <c r="L41" s="9">
        <f>IF(Raw!$G41&gt;$C$8,IF(Raw!$Q41&gt;$C$8,IF(Raw!$N41&gt;$C$9,IF(Raw!$N41&lt;$A$9,IF(Raw!$X41&gt;$C$9,IF(Raw!$X41&lt;$A$9,Raw!S41,-999),-999),-999),-999),-999),-999)</f>
        <v>1.3448869999999999</v>
      </c>
      <c r="M41" s="9">
        <f>Raw!Q41</f>
        <v>0.97982199999999997</v>
      </c>
      <c r="N41" s="9">
        <f>IF(Raw!$G41&gt;$C$8,IF(Raw!$Q41&gt;$C$8,IF(Raw!$N41&gt;$C$9,IF(Raw!$N41&lt;$A$9,IF(Raw!$X41&gt;$C$9,IF(Raw!$X41&lt;$A$9,Raw!V41,-999),-999),-999),-999),-999),-999)</f>
        <v>659.3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878</v>
      </c>
      <c r="R41" s="9">
        <f t="shared" si="4"/>
        <v>0.56461300000000003</v>
      </c>
      <c r="S41" s="9">
        <f t="shared" si="5"/>
        <v>0.36317855610580696</v>
      </c>
      <c r="T41" s="9">
        <f t="shared" si="6"/>
        <v>0.55014599999999991</v>
      </c>
      <c r="U41" s="9">
        <f t="shared" si="7"/>
        <v>0.40906485080159144</v>
      </c>
      <c r="V41" s="15">
        <f t="shared" si="0"/>
        <v>0</v>
      </c>
      <c r="X41" s="11">
        <f t="shared" si="8"/>
        <v>3.1303999999999995E+18</v>
      </c>
      <c r="Y41" s="11">
        <f t="shared" si="9"/>
        <v>5.9769999999999999E-18</v>
      </c>
      <c r="Z41" s="11">
        <f t="shared" si="10"/>
        <v>1.08E-3</v>
      </c>
      <c r="AA41" s="16">
        <f t="shared" si="11"/>
        <v>1.9806988436332471E-2</v>
      </c>
      <c r="AB41" s="9">
        <f t="shared" si="1"/>
        <v>0.8056377354602946</v>
      </c>
      <c r="AC41" s="9">
        <f t="shared" si="2"/>
        <v>0.98019301156366756</v>
      </c>
      <c r="AD41" s="15">
        <f t="shared" si="3"/>
        <v>18.339804107715249</v>
      </c>
      <c r="AE41" s="3">
        <f t="shared" si="12"/>
        <v>719.63079999999979</v>
      </c>
      <c r="AF41" s="2">
        <f t="shared" si="13"/>
        <v>0.25</v>
      </c>
      <c r="AG41" s="9">
        <f t="shared" si="14"/>
        <v>5.7708994085022714E-3</v>
      </c>
      <c r="AH41" s="2">
        <f t="shared" si="15"/>
        <v>0.27925081905540483</v>
      </c>
    </row>
    <row r="42" spans="1:34">
      <c r="A42" s="1">
        <f>Raw!A42</f>
        <v>29</v>
      </c>
      <c r="B42" s="14">
        <f>Raw!B42</f>
        <v>0.45762731481481483</v>
      </c>
      <c r="C42" s="15">
        <f>Raw!C42</f>
        <v>56.3</v>
      </c>
      <c r="D42" s="15">
        <f>IF(C42&gt;0.5,Raw!D42*D$11,-999)</f>
        <v>6.1</v>
      </c>
      <c r="E42" s="9">
        <f>IF(Raw!$G42&gt;$C$8,IF(Raw!$Q42&gt;$C$8,IF(Raw!$N42&gt;$C$9,IF(Raw!$N42&lt;$A$9,IF(Raw!$X42&gt;$C$9,IF(Raw!$X42&lt;$A$9,Raw!H42,-999),-999),-999),-999),-999),-999)</f>
        <v>0.97648999999999997</v>
      </c>
      <c r="F42" s="9">
        <f>IF(Raw!$G42&gt;$C$8,IF(Raw!$Q42&gt;$C$8,IF(Raw!$N42&gt;$C$9,IF(Raw!$N42&lt;$A$9,IF(Raw!$X42&gt;$C$9,IF(Raw!$X42&lt;$A$9,Raw!I42,-999),-999),-999),-999),-999),-999)</f>
        <v>1.5799259999999999</v>
      </c>
      <c r="G42" s="9">
        <f>Raw!G42</f>
        <v>0.97784499999999996</v>
      </c>
      <c r="H42" s="9">
        <f>IF(Raw!$G42&gt;$C$8,IF(Raw!$Q42&gt;$C$8,IF(Raw!$N42&gt;$C$9,IF(Raw!$N42&lt;$A$9,IF(Raw!$X42&gt;$C$9,IF(Raw!$X42&lt;$A$9,Raw!L42,-999),-999),-999),-999),-999),-999)</f>
        <v>625.20000000000005</v>
      </c>
      <c r="I42" s="9">
        <f>IF(Raw!$G42&gt;$C$8,IF(Raw!$Q42&gt;$C$8,IF(Raw!$N42&gt;$C$9,IF(Raw!$N42&lt;$A$9,IF(Raw!$X42&gt;$C$9,IF(Raw!$X42&lt;$A$9,Raw!M42,-999),-999),-999),-999),-999),-999)</f>
        <v>0.107628</v>
      </c>
      <c r="J42" s="9">
        <f>IF(Raw!$G42&gt;$C$8,IF(Raw!$Q42&gt;$C$8,IF(Raw!$N42&gt;$C$9,IF(Raw!$N42&lt;$A$9,IF(Raw!$X42&gt;$C$9,IF(Raw!$X42&lt;$A$9,Raw!N42,-999),-999),-999),-999),-999),-999)</f>
        <v>899</v>
      </c>
      <c r="K42" s="9">
        <f>IF(Raw!$G42&gt;$C$8,IF(Raw!$Q42&gt;$C$8,IF(Raw!$N42&gt;$C$9,IF(Raw!$N42&lt;$A$9,IF(Raw!$X42&gt;$C$9,IF(Raw!$X42&lt;$A$9,Raw!R42,-999),-999),-999),-999),-999),-999)</f>
        <v>0.801701</v>
      </c>
      <c r="L42" s="9">
        <f>IF(Raw!$G42&gt;$C$8,IF(Raw!$Q42&gt;$C$8,IF(Raw!$N42&gt;$C$9,IF(Raw!$N42&lt;$A$9,IF(Raw!$X42&gt;$C$9,IF(Raw!$X42&lt;$A$9,Raw!S42,-999),-999),-999),-999),-999),-999)</f>
        <v>1.397429</v>
      </c>
      <c r="M42" s="9">
        <f>Raw!Q42</f>
        <v>0.98751699999999998</v>
      </c>
      <c r="N42" s="9">
        <f>IF(Raw!$G42&gt;$C$8,IF(Raw!$Q42&gt;$C$8,IF(Raw!$N42&gt;$C$9,IF(Raw!$N42&lt;$A$9,IF(Raw!$X42&gt;$C$9,IF(Raw!$X42&lt;$A$9,Raw!V42,-999),-999),-999),-999),-999),-999)</f>
        <v>639.79999999999995</v>
      </c>
      <c r="O42" s="9">
        <f>IF(Raw!$G42&gt;$C$8,IF(Raw!$Q42&gt;$C$8,IF(Raw!$N42&gt;$C$9,IF(Raw!$N42&lt;$A$9,IF(Raw!$X42&gt;$C$9,IF(Raw!$X42&lt;$A$9,Raw!W42,-999),-999),-999),-999),-999),-999)</f>
        <v>7.7205999999999997E-2</v>
      </c>
      <c r="P42" s="9">
        <f>IF(Raw!$G42&gt;$C$8,IF(Raw!$Q42&gt;$C$8,IF(Raw!$N42&gt;$C$9,IF(Raw!$N42&lt;$A$9,IF(Raw!$X42&gt;$C$9,IF(Raw!$X42&lt;$A$9,Raw!X42,-999),-999),-999),-999),-999),-999)</f>
        <v>627</v>
      </c>
      <c r="R42" s="9">
        <f t="shared" si="4"/>
        <v>0.60343599999999997</v>
      </c>
      <c r="S42" s="9">
        <f t="shared" si="5"/>
        <v>0.3819394072886958</v>
      </c>
      <c r="T42" s="9">
        <f t="shared" si="6"/>
        <v>0.59572800000000004</v>
      </c>
      <c r="U42" s="9">
        <f t="shared" si="7"/>
        <v>0.42630287477932693</v>
      </c>
      <c r="V42" s="15">
        <f t="shared" si="0"/>
        <v>0</v>
      </c>
      <c r="X42" s="11">
        <f t="shared" si="8"/>
        <v>3.672199999999999E+18</v>
      </c>
      <c r="Y42" s="11">
        <f t="shared" si="9"/>
        <v>6.2520000000000003E-18</v>
      </c>
      <c r="Z42" s="11">
        <f t="shared" si="10"/>
        <v>8.9899999999999995E-4</v>
      </c>
      <c r="AA42" s="16">
        <f t="shared" si="11"/>
        <v>2.0222390743084941E-2</v>
      </c>
      <c r="AB42" s="9">
        <f t="shared" si="1"/>
        <v>0.81374804439259651</v>
      </c>
      <c r="AC42" s="9">
        <f t="shared" si="2"/>
        <v>0.97977760925691504</v>
      </c>
      <c r="AD42" s="15">
        <f t="shared" si="3"/>
        <v>22.494316733131193</v>
      </c>
      <c r="AE42" s="3">
        <f t="shared" si="12"/>
        <v>752.74079999999981</v>
      </c>
      <c r="AF42" s="2">
        <f t="shared" si="13"/>
        <v>0.25</v>
      </c>
      <c r="AG42" s="9">
        <f t="shared" si="14"/>
        <v>7.3764552996388811E-3</v>
      </c>
      <c r="AH42" s="2">
        <f t="shared" si="15"/>
        <v>0.35694283305560903</v>
      </c>
    </row>
    <row r="43" spans="1:34">
      <c r="A43" s="1">
        <f>Raw!A43</f>
        <v>30</v>
      </c>
      <c r="B43" s="14">
        <f>Raw!B43</f>
        <v>0.4576736111111111</v>
      </c>
      <c r="C43" s="15">
        <f>Raw!C43</f>
        <v>55.5</v>
      </c>
      <c r="D43" s="15">
        <f>IF(C43&gt;0.5,Raw!D43*D$11,-999)</f>
        <v>6.1</v>
      </c>
      <c r="E43" s="9">
        <f>IF(Raw!$G43&gt;$C$8,IF(Raw!$Q43&gt;$C$8,IF(Raw!$N43&gt;$C$9,IF(Raw!$N43&lt;$A$9,IF(Raw!$X43&gt;$C$9,IF(Raw!$X43&lt;$A$9,Raw!H43,-999),-999),-999),-999),-999),-999)</f>
        <v>0.99763500000000005</v>
      </c>
      <c r="F43" s="9">
        <f>IF(Raw!$G43&gt;$C$8,IF(Raw!$Q43&gt;$C$8,IF(Raw!$N43&gt;$C$9,IF(Raw!$N43&lt;$A$9,IF(Raw!$X43&gt;$C$9,IF(Raw!$X43&lt;$A$9,Raw!I43,-999),-999),-999),-999),-999),-999)</f>
        <v>1.5650029999999999</v>
      </c>
      <c r="G43" s="9">
        <f>Raw!G43</f>
        <v>0.97269000000000005</v>
      </c>
      <c r="H43" s="9">
        <f>IF(Raw!$G43&gt;$C$8,IF(Raw!$Q43&gt;$C$8,IF(Raw!$N43&gt;$C$9,IF(Raw!$N43&lt;$A$9,IF(Raw!$X43&gt;$C$9,IF(Raw!$X43&lt;$A$9,Raw!L43,-999),-999),-999),-999),-999),-999)</f>
        <v>584.70000000000005</v>
      </c>
      <c r="I43" s="9">
        <f>IF(Raw!$G43&gt;$C$8,IF(Raw!$Q43&gt;$C$8,IF(Raw!$N43&gt;$C$9,IF(Raw!$N43&lt;$A$9,IF(Raw!$X43&gt;$C$9,IF(Raw!$X43&lt;$A$9,Raw!M43,-999),-999),-999),-999),-999),-999)</f>
        <v>0.17263800000000001</v>
      </c>
      <c r="J43" s="9">
        <f>IF(Raw!$G43&gt;$C$8,IF(Raw!$Q43&gt;$C$8,IF(Raw!$N43&gt;$C$9,IF(Raw!$N43&lt;$A$9,IF(Raw!$X43&gt;$C$9,IF(Raw!$X43&lt;$A$9,Raw!N43,-999),-999),-999),-999),-999),-999)</f>
        <v>891</v>
      </c>
      <c r="K43" s="9">
        <f>IF(Raw!$G43&gt;$C$8,IF(Raw!$Q43&gt;$C$8,IF(Raw!$N43&gt;$C$9,IF(Raw!$N43&lt;$A$9,IF(Raw!$X43&gt;$C$9,IF(Raw!$X43&lt;$A$9,Raw!R43,-999),-999),-999),-999),-999),-999)</f>
        <v>0.81642099999999995</v>
      </c>
      <c r="L43" s="9">
        <f>IF(Raw!$G43&gt;$C$8,IF(Raw!$Q43&gt;$C$8,IF(Raw!$N43&gt;$C$9,IF(Raw!$N43&lt;$A$9,IF(Raw!$X43&gt;$C$9,IF(Raw!$X43&lt;$A$9,Raw!S43,-999),-999),-999),-999),-999),-999)</f>
        <v>1.3628979999999999</v>
      </c>
      <c r="M43" s="9">
        <f>Raw!Q43</f>
        <v>0.98510900000000001</v>
      </c>
      <c r="N43" s="9">
        <f>IF(Raw!$G43&gt;$C$8,IF(Raw!$Q43&gt;$C$8,IF(Raw!$N43&gt;$C$9,IF(Raw!$N43&lt;$A$9,IF(Raw!$X43&gt;$C$9,IF(Raw!$X43&lt;$A$9,Raw!V43,-999),-999),-999),-999),-999),-999)</f>
        <v>597.70000000000005</v>
      </c>
      <c r="O43" s="9">
        <f>IF(Raw!$G43&gt;$C$8,IF(Raw!$Q43&gt;$C$8,IF(Raw!$N43&gt;$C$9,IF(Raw!$N43&lt;$A$9,IF(Raw!$X43&gt;$C$9,IF(Raw!$X43&lt;$A$9,Raw!W43,-999),-999),-999),-999),-999),-999)</f>
        <v>2.6119E-2</v>
      </c>
      <c r="P43" s="9">
        <f>IF(Raw!$G43&gt;$C$8,IF(Raw!$Q43&gt;$C$8,IF(Raw!$N43&gt;$C$9,IF(Raw!$N43&lt;$A$9,IF(Raw!$X43&gt;$C$9,IF(Raw!$X43&lt;$A$9,Raw!X43,-999),-999),-999),-999),-999),-999)</f>
        <v>1180</v>
      </c>
      <c r="R43" s="9">
        <f t="shared" si="4"/>
        <v>0.56736799999999987</v>
      </c>
      <c r="S43" s="9">
        <f t="shared" si="5"/>
        <v>0.36253476830395848</v>
      </c>
      <c r="T43" s="9">
        <f t="shared" si="6"/>
        <v>0.54647699999999999</v>
      </c>
      <c r="U43" s="9">
        <f t="shared" si="7"/>
        <v>0.40096691021631847</v>
      </c>
      <c r="V43" s="15">
        <f t="shared" si="0"/>
        <v>0</v>
      </c>
      <c r="X43" s="11">
        <f t="shared" si="8"/>
        <v>3.672199999999999E+18</v>
      </c>
      <c r="Y43" s="11">
        <f t="shared" si="9"/>
        <v>5.8469999999999998E-18</v>
      </c>
      <c r="Z43" s="11">
        <f t="shared" si="10"/>
        <v>8.9099999999999997E-4</v>
      </c>
      <c r="AA43" s="16">
        <f t="shared" si="11"/>
        <v>1.8771852030983579E-2</v>
      </c>
      <c r="AB43" s="9">
        <f t="shared" si="1"/>
        <v>0.82667938538233576</v>
      </c>
      <c r="AC43" s="9">
        <f t="shared" si="2"/>
        <v>0.98122814796901647</v>
      </c>
      <c r="AD43" s="15">
        <f t="shared" si="3"/>
        <v>21.06829633107024</v>
      </c>
      <c r="AE43" s="3">
        <f t="shared" si="12"/>
        <v>703.97879999999975</v>
      </c>
      <c r="AF43" s="2">
        <f t="shared" si="13"/>
        <v>0.25</v>
      </c>
      <c r="AG43" s="9">
        <f t="shared" si="14"/>
        <v>6.4982228333777172E-3</v>
      </c>
      <c r="AH43" s="2">
        <f t="shared" si="15"/>
        <v>0.31444562106762058</v>
      </c>
    </row>
    <row r="44" spans="1:34">
      <c r="A44" s="1">
        <f>Raw!A44</f>
        <v>31</v>
      </c>
      <c r="B44" s="14">
        <f>Raw!B44</f>
        <v>0.45773148148148146</v>
      </c>
      <c r="C44" s="15">
        <f>Raw!C44</f>
        <v>53.7</v>
      </c>
      <c r="D44" s="15">
        <f>IF(C44&gt;0.5,Raw!D44*D$11,-999)</f>
        <v>6.9</v>
      </c>
      <c r="E44" s="9">
        <f>IF(Raw!$G44&gt;$C$8,IF(Raw!$Q44&gt;$C$8,IF(Raw!$N44&gt;$C$9,IF(Raw!$N44&lt;$A$9,IF(Raw!$X44&gt;$C$9,IF(Raw!$X44&lt;$A$9,Raw!H44,-999),-999),-999),-999),-999),-999)</f>
        <v>1.0094259999999999</v>
      </c>
      <c r="F44" s="9">
        <f>IF(Raw!$G44&gt;$C$8,IF(Raw!$Q44&gt;$C$8,IF(Raw!$N44&gt;$C$9,IF(Raw!$N44&lt;$A$9,IF(Raw!$X44&gt;$C$9,IF(Raw!$X44&lt;$A$9,Raw!I44,-999),-999),-999),-999),-999),-999)</f>
        <v>1.6329009999999999</v>
      </c>
      <c r="G44" s="9">
        <f>Raw!G44</f>
        <v>0.97643400000000002</v>
      </c>
      <c r="H44" s="9">
        <f>IF(Raw!$G44&gt;$C$8,IF(Raw!$Q44&gt;$C$8,IF(Raw!$N44&gt;$C$9,IF(Raw!$N44&lt;$A$9,IF(Raw!$X44&gt;$C$9,IF(Raw!$X44&lt;$A$9,Raw!L44,-999),-999),-999),-999),-999),-999)</f>
        <v>604.20000000000005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1060</v>
      </c>
      <c r="K44" s="9">
        <f>IF(Raw!$G44&gt;$C$8,IF(Raw!$Q44&gt;$C$8,IF(Raw!$N44&gt;$C$9,IF(Raw!$N44&lt;$A$9,IF(Raw!$X44&gt;$C$9,IF(Raw!$X44&lt;$A$9,Raw!R44,-999),-999),-999),-999),-999),-999)</f>
        <v>0.81752800000000003</v>
      </c>
      <c r="L44" s="9">
        <f>IF(Raw!$G44&gt;$C$8,IF(Raw!$Q44&gt;$C$8,IF(Raw!$N44&gt;$C$9,IF(Raw!$N44&lt;$A$9,IF(Raw!$X44&gt;$C$9,IF(Raw!$X44&lt;$A$9,Raw!S44,-999),-999),-999),-999),-999),-999)</f>
        <v>1.3737200000000001</v>
      </c>
      <c r="M44" s="9">
        <f>Raw!Q44</f>
        <v>0.98368500000000003</v>
      </c>
      <c r="N44" s="9">
        <f>IF(Raw!$G44&gt;$C$8,IF(Raw!$Q44&gt;$C$8,IF(Raw!$N44&gt;$C$9,IF(Raw!$N44&lt;$A$9,IF(Raw!$X44&gt;$C$9,IF(Raw!$X44&lt;$A$9,Raw!V44,-999),-999),-999),-999),-999),-999)</f>
        <v>665.8</v>
      </c>
      <c r="O44" s="9">
        <f>IF(Raw!$G44&gt;$C$8,IF(Raw!$Q44&gt;$C$8,IF(Raw!$N44&gt;$C$9,IF(Raw!$N44&lt;$A$9,IF(Raw!$X44&gt;$C$9,IF(Raw!$X44&lt;$A$9,Raw!W44,-999),-999),-999),-999),-999),-999)</f>
        <v>0.105765</v>
      </c>
      <c r="P44" s="9">
        <f>IF(Raw!$G44&gt;$C$8,IF(Raw!$Q44&gt;$C$8,IF(Raw!$N44&gt;$C$9,IF(Raw!$N44&lt;$A$9,IF(Raw!$X44&gt;$C$9,IF(Raw!$X44&lt;$A$9,Raw!X44,-999),-999),-999),-999),-999),-999)</f>
        <v>3298</v>
      </c>
      <c r="R44" s="9">
        <f t="shared" si="4"/>
        <v>0.623475</v>
      </c>
      <c r="S44" s="9">
        <f t="shared" si="5"/>
        <v>0.38182045329141207</v>
      </c>
      <c r="T44" s="9">
        <f t="shared" si="6"/>
        <v>0.55619200000000002</v>
      </c>
      <c r="U44" s="9">
        <f t="shared" si="7"/>
        <v>0.40488017936697435</v>
      </c>
      <c r="V44" s="15">
        <f t="shared" si="0"/>
        <v>0</v>
      </c>
      <c r="X44" s="11">
        <f t="shared" si="8"/>
        <v>4.153799999999999E+18</v>
      </c>
      <c r="Y44" s="11">
        <f t="shared" si="9"/>
        <v>6.0419999999999999E-18</v>
      </c>
      <c r="Z44" s="11">
        <f t="shared" si="10"/>
        <v>1.06E-3</v>
      </c>
      <c r="AA44" s="16">
        <f t="shared" si="11"/>
        <v>2.5913710275185933E-2</v>
      </c>
      <c r="AB44" s="9">
        <f t="shared" si="1"/>
        <v>0.83194099834537627</v>
      </c>
      <c r="AC44" s="9">
        <f t="shared" si="2"/>
        <v>0.97408628972481404</v>
      </c>
      <c r="AD44" s="15">
        <f t="shared" si="3"/>
        <v>24.446896486024464</v>
      </c>
      <c r="AE44" s="3">
        <f t="shared" si="12"/>
        <v>727.45679999999982</v>
      </c>
      <c r="AF44" s="2">
        <f t="shared" si="13"/>
        <v>0.25</v>
      </c>
      <c r="AG44" s="9">
        <f t="shared" si="14"/>
        <v>7.6138952570980302E-3</v>
      </c>
      <c r="AH44" s="2">
        <f t="shared" si="15"/>
        <v>0.36843242902729761</v>
      </c>
    </row>
    <row r="45" spans="1:34">
      <c r="A45" s="1">
        <f>Raw!A45</f>
        <v>32</v>
      </c>
      <c r="B45" s="14">
        <f>Raw!B45</f>
        <v>0.45777777777777778</v>
      </c>
      <c r="C45" s="15">
        <f>Raw!C45</f>
        <v>53.2</v>
      </c>
      <c r="D45" s="15">
        <f>IF(C45&gt;0.5,Raw!D45*D$11,-999)</f>
        <v>6.9</v>
      </c>
      <c r="E45" s="9">
        <f>IF(Raw!$G45&gt;$C$8,IF(Raw!$Q45&gt;$C$8,IF(Raw!$N45&gt;$C$9,IF(Raw!$N45&lt;$A$9,IF(Raw!$X45&gt;$C$9,IF(Raw!$X45&lt;$A$9,Raw!H45,-999),-999),-999),-999),-999),-999)</f>
        <v>1.0311239999999999</v>
      </c>
      <c r="F45" s="9">
        <f>IF(Raw!$G45&gt;$C$8,IF(Raw!$Q45&gt;$C$8,IF(Raw!$N45&gt;$C$9,IF(Raw!$N45&lt;$A$9,IF(Raw!$X45&gt;$C$9,IF(Raw!$X45&lt;$A$9,Raw!I45,-999),-999),-999),-999),-999),-999)</f>
        <v>1.6746650000000001</v>
      </c>
      <c r="G45" s="9">
        <f>Raw!G45</f>
        <v>0.98314100000000004</v>
      </c>
      <c r="H45" s="9">
        <f>IF(Raw!$G45&gt;$C$8,IF(Raw!$Q45&gt;$C$8,IF(Raw!$N45&gt;$C$9,IF(Raw!$N45&lt;$A$9,IF(Raw!$X45&gt;$C$9,IF(Raw!$X45&lt;$A$9,Raw!L45,-999),-999),-999),-999),-999),-999)</f>
        <v>576.6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715</v>
      </c>
      <c r="K45" s="9">
        <f>IF(Raw!$G45&gt;$C$8,IF(Raw!$Q45&gt;$C$8,IF(Raw!$N45&gt;$C$9,IF(Raw!$N45&lt;$A$9,IF(Raw!$X45&gt;$C$9,IF(Raw!$X45&lt;$A$9,Raw!R45,-999),-999),-999),-999),-999),-999)</f>
        <v>0.84856600000000004</v>
      </c>
      <c r="L45" s="9">
        <f>IF(Raw!$G45&gt;$C$8,IF(Raw!$Q45&gt;$C$8,IF(Raw!$N45&gt;$C$9,IF(Raw!$N45&lt;$A$9,IF(Raw!$X45&gt;$C$9,IF(Raw!$X45&lt;$A$9,Raw!S45,-999),-999),-999),-999),-999),-999)</f>
        <v>1.3991990000000001</v>
      </c>
      <c r="M45" s="9">
        <f>Raw!Q45</f>
        <v>0.98553900000000005</v>
      </c>
      <c r="N45" s="9">
        <f>IF(Raw!$G45&gt;$C$8,IF(Raw!$Q45&gt;$C$8,IF(Raw!$N45&gt;$C$9,IF(Raw!$N45&lt;$A$9,IF(Raw!$X45&gt;$C$9,IF(Raw!$X45&lt;$A$9,Raw!V45,-999),-999),-999),-999),-999),-999)</f>
        <v>621.20000000000005</v>
      </c>
      <c r="O45" s="9">
        <f>IF(Raw!$G45&gt;$C$8,IF(Raw!$Q45&gt;$C$8,IF(Raw!$N45&gt;$C$9,IF(Raw!$N45&lt;$A$9,IF(Raw!$X45&gt;$C$9,IF(Raw!$X45&lt;$A$9,Raw!W45,-999),-999),-999),-999),-999),-999)</f>
        <v>5.6541000000000001E-2</v>
      </c>
      <c r="P45" s="9">
        <f>IF(Raw!$G45&gt;$C$8,IF(Raw!$Q45&gt;$C$8,IF(Raw!$N45&gt;$C$9,IF(Raw!$N45&lt;$A$9,IF(Raw!$X45&gt;$C$9,IF(Raw!$X45&lt;$A$9,Raw!X45,-999),-999),-999),-999),-999),-999)</f>
        <v>468</v>
      </c>
      <c r="R45" s="9">
        <f t="shared" si="4"/>
        <v>0.64354100000000014</v>
      </c>
      <c r="S45" s="9">
        <f t="shared" si="5"/>
        <v>0.38428043817718777</v>
      </c>
      <c r="T45" s="9">
        <f t="shared" si="6"/>
        <v>0.55063300000000004</v>
      </c>
      <c r="U45" s="9">
        <f t="shared" si="7"/>
        <v>0.39353444363525131</v>
      </c>
      <c r="V45" s="15">
        <f t="shared" si="0"/>
        <v>0</v>
      </c>
      <c r="X45" s="11">
        <f t="shared" si="8"/>
        <v>4.153799999999999E+18</v>
      </c>
      <c r="Y45" s="11">
        <f t="shared" si="9"/>
        <v>5.766E-18</v>
      </c>
      <c r="Z45" s="11">
        <f t="shared" si="10"/>
        <v>7.1499999999999992E-4</v>
      </c>
      <c r="AA45" s="16">
        <f t="shared" si="11"/>
        <v>1.6836507399667494E-2</v>
      </c>
      <c r="AB45" s="9">
        <f t="shared" si="1"/>
        <v>0.85783673657900117</v>
      </c>
      <c r="AC45" s="9">
        <f t="shared" si="2"/>
        <v>0.98316349260033253</v>
      </c>
      <c r="AD45" s="15">
        <f t="shared" si="3"/>
        <v>23.547562796737761</v>
      </c>
      <c r="AE45" s="3">
        <f t="shared" si="12"/>
        <v>694.22639999999978</v>
      </c>
      <c r="AF45" s="2">
        <f t="shared" si="13"/>
        <v>0.25</v>
      </c>
      <c r="AG45" s="9">
        <f t="shared" si="14"/>
        <v>7.1282900186002592E-3</v>
      </c>
      <c r="AH45" s="2">
        <f t="shared" si="15"/>
        <v>0.34493424425763936</v>
      </c>
    </row>
    <row r="46" spans="1:34">
      <c r="A46" s="1">
        <f>Raw!A46</f>
        <v>33</v>
      </c>
      <c r="B46" s="14">
        <f>Raw!B46</f>
        <v>0.4578356481481482</v>
      </c>
      <c r="C46" s="15">
        <f>Raw!C46</f>
        <v>51.5</v>
      </c>
      <c r="D46" s="15">
        <f>IF(C46&gt;0.5,Raw!D46*D$11,-999)</f>
        <v>7.8</v>
      </c>
      <c r="E46" s="9">
        <f>IF(Raw!$G46&gt;$C$8,IF(Raw!$Q46&gt;$C$8,IF(Raw!$N46&gt;$C$9,IF(Raw!$N46&lt;$A$9,IF(Raw!$X46&gt;$C$9,IF(Raw!$X46&lt;$A$9,Raw!H46,-999),-999),-999),-999),-999),-999)</f>
        <v>1.018937</v>
      </c>
      <c r="F46" s="9">
        <f>IF(Raw!$G46&gt;$C$8,IF(Raw!$Q46&gt;$C$8,IF(Raw!$N46&gt;$C$9,IF(Raw!$N46&lt;$A$9,IF(Raw!$X46&gt;$C$9,IF(Raw!$X46&lt;$A$9,Raw!I46,-999),-999),-999),-999),-999),-999)</f>
        <v>1.6615679999999999</v>
      </c>
      <c r="G46" s="9">
        <f>Raw!G46</f>
        <v>0.98256500000000002</v>
      </c>
      <c r="H46" s="9">
        <f>IF(Raw!$G46&gt;$C$8,IF(Raw!$Q46&gt;$C$8,IF(Raw!$N46&gt;$C$9,IF(Raw!$N46&lt;$A$9,IF(Raw!$X46&gt;$C$9,IF(Raw!$X46&lt;$A$9,Raw!L46,-999),-999),-999),-999),-999),-999)</f>
        <v>612.20000000000005</v>
      </c>
      <c r="I46" s="9">
        <f>IF(Raw!$G46&gt;$C$8,IF(Raw!$Q46&gt;$C$8,IF(Raw!$N46&gt;$C$9,IF(Raw!$N46&lt;$A$9,IF(Raw!$X46&gt;$C$9,IF(Raw!$X46&lt;$A$9,Raw!M46,-999),-999),-999),-999),-999),-999)</f>
        <v>0.105765</v>
      </c>
      <c r="J46" s="9">
        <f>IF(Raw!$G46&gt;$C$8,IF(Raw!$Q46&gt;$C$8,IF(Raw!$N46&gt;$C$9,IF(Raw!$N46&lt;$A$9,IF(Raw!$X46&gt;$C$9,IF(Raw!$X46&lt;$A$9,Raw!N46,-999),-999),-999),-999),-999),-999)</f>
        <v>629</v>
      </c>
      <c r="K46" s="9">
        <f>IF(Raw!$G46&gt;$C$8,IF(Raw!$Q46&gt;$C$8,IF(Raw!$N46&gt;$C$9,IF(Raw!$N46&lt;$A$9,IF(Raw!$X46&gt;$C$9,IF(Raw!$X46&lt;$A$9,Raw!R46,-999),-999),-999),-999),-999),-999)</f>
        <v>0.84466399999999997</v>
      </c>
      <c r="L46" s="9">
        <f>IF(Raw!$G46&gt;$C$8,IF(Raw!$Q46&gt;$C$8,IF(Raw!$N46&gt;$C$9,IF(Raw!$N46&lt;$A$9,IF(Raw!$X46&gt;$C$9,IF(Raw!$X46&lt;$A$9,Raw!S46,-999),-999),-999),-999),-999),-999)</f>
        <v>1.44411</v>
      </c>
      <c r="M46" s="9">
        <f>Raw!Q46</f>
        <v>0.98633000000000004</v>
      </c>
      <c r="N46" s="9">
        <f>IF(Raw!$G46&gt;$C$8,IF(Raw!$Q46&gt;$C$8,IF(Raw!$N46&gt;$C$9,IF(Raw!$N46&lt;$A$9,IF(Raw!$X46&gt;$C$9,IF(Raw!$X46&lt;$A$9,Raw!V46,-999),-999),-999),-999),-999),-999)</f>
        <v>639.79999999999995</v>
      </c>
      <c r="O46" s="9">
        <f>IF(Raw!$G46&gt;$C$8,IF(Raw!$Q46&gt;$C$8,IF(Raw!$N46&gt;$C$9,IF(Raw!$N46&lt;$A$9,IF(Raw!$X46&gt;$C$9,IF(Raw!$X46&lt;$A$9,Raw!W46,-999),-999),-999),-999),-999),-999)</f>
        <v>0.210954</v>
      </c>
      <c r="P46" s="9">
        <f>IF(Raw!$G46&gt;$C$8,IF(Raw!$Q46&gt;$C$8,IF(Raw!$N46&gt;$C$9,IF(Raw!$N46&lt;$A$9,IF(Raw!$X46&gt;$C$9,IF(Raw!$X46&lt;$A$9,Raw!X46,-999),-999),-999),-999),-999),-999)</f>
        <v>452</v>
      </c>
      <c r="R46" s="9">
        <f t="shared" si="4"/>
        <v>0.64263099999999995</v>
      </c>
      <c r="S46" s="9">
        <f t="shared" si="5"/>
        <v>0.38676178164240044</v>
      </c>
      <c r="T46" s="9">
        <f t="shared" si="6"/>
        <v>0.59944600000000003</v>
      </c>
      <c r="U46" s="9">
        <f t="shared" si="7"/>
        <v>0.41509718788734934</v>
      </c>
      <c r="V46" s="15">
        <f t="shared" si="0"/>
        <v>0</v>
      </c>
      <c r="X46" s="11">
        <f t="shared" si="8"/>
        <v>4.695599999999999E+18</v>
      </c>
      <c r="Y46" s="11">
        <f t="shared" si="9"/>
        <v>6.1220000000000002E-18</v>
      </c>
      <c r="Z46" s="11">
        <f t="shared" si="10"/>
        <v>6.29E-4</v>
      </c>
      <c r="AA46" s="16">
        <f t="shared" si="11"/>
        <v>1.7760390403444487E-2</v>
      </c>
      <c r="AB46" s="9">
        <f t="shared" si="1"/>
        <v>0.85531039498578321</v>
      </c>
      <c r="AC46" s="9">
        <f t="shared" si="2"/>
        <v>0.98223960959655543</v>
      </c>
      <c r="AD46" s="15">
        <f t="shared" si="3"/>
        <v>28.235914790849741</v>
      </c>
      <c r="AE46" s="3">
        <f t="shared" si="12"/>
        <v>737.08879999999988</v>
      </c>
      <c r="AF46" s="2">
        <f t="shared" si="13"/>
        <v>0.25</v>
      </c>
      <c r="AG46" s="9">
        <f t="shared" si="14"/>
        <v>9.0158837131604167E-3</v>
      </c>
      <c r="AH46" s="2">
        <f t="shared" si="15"/>
        <v>0.43627392078590238</v>
      </c>
    </row>
    <row r="47" spans="1:34">
      <c r="A47" s="1">
        <f>Raw!A47</f>
        <v>34</v>
      </c>
      <c r="B47" s="14">
        <f>Raw!B47</f>
        <v>0.45788194444444441</v>
      </c>
      <c r="C47" s="15">
        <f>Raw!C47</f>
        <v>50.3</v>
      </c>
      <c r="D47" s="15">
        <f>IF(C47&gt;0.5,Raw!D47*D$11,-999)</f>
        <v>8.6999999999999993</v>
      </c>
      <c r="E47" s="9">
        <f>IF(Raw!$G47&gt;$C$8,IF(Raw!$Q47&gt;$C$8,IF(Raw!$N47&gt;$C$9,IF(Raw!$N47&lt;$A$9,IF(Raw!$X47&gt;$C$9,IF(Raw!$X47&lt;$A$9,Raw!H47,-999),-999),-999),-999),-999),-999)</f>
        <v>1.013331</v>
      </c>
      <c r="F47" s="9">
        <f>IF(Raw!$G47&gt;$C$8,IF(Raw!$Q47&gt;$C$8,IF(Raw!$N47&gt;$C$9,IF(Raw!$N47&lt;$A$9,IF(Raw!$X47&gt;$C$9,IF(Raw!$X47&lt;$A$9,Raw!I47,-999),-999),-999),-999),-999),-999)</f>
        <v>1.621774</v>
      </c>
      <c r="G47" s="9">
        <f>Raw!G47</f>
        <v>0.98445000000000005</v>
      </c>
      <c r="H47" s="9">
        <f>IF(Raw!$G47&gt;$C$8,IF(Raw!$Q47&gt;$C$8,IF(Raw!$N47&gt;$C$9,IF(Raw!$N47&lt;$A$9,IF(Raw!$X47&gt;$C$9,IF(Raw!$X47&lt;$A$9,Raw!L47,-999),-999),-999),-999),-999),-999)</f>
        <v>580.70000000000005</v>
      </c>
      <c r="I47" s="9">
        <f>IF(Raw!$G47&gt;$C$8,IF(Raw!$Q47&gt;$C$8,IF(Raw!$N47&gt;$C$9,IF(Raw!$N47&lt;$A$9,IF(Raw!$X47&gt;$C$9,IF(Raw!$X47&lt;$A$9,Raw!M47,-999),-999),-999),-999),-999),-999)</f>
        <v>0.100886</v>
      </c>
      <c r="J47" s="9">
        <f>IF(Raw!$G47&gt;$C$8,IF(Raw!$Q47&gt;$C$8,IF(Raw!$N47&gt;$C$9,IF(Raw!$N47&lt;$A$9,IF(Raw!$X47&gt;$C$9,IF(Raw!$X47&lt;$A$9,Raw!N47,-999),-999),-999),-999),-999),-999)</f>
        <v>439</v>
      </c>
      <c r="K47" s="9">
        <f>IF(Raw!$G47&gt;$C$8,IF(Raw!$Q47&gt;$C$8,IF(Raw!$N47&gt;$C$9,IF(Raw!$N47&lt;$A$9,IF(Raw!$X47&gt;$C$9,IF(Raw!$X47&lt;$A$9,Raw!R47,-999),-999),-999),-999),-999),-999)</f>
        <v>0.78591299999999997</v>
      </c>
      <c r="L47" s="9">
        <f>IF(Raw!$G47&gt;$C$8,IF(Raw!$Q47&gt;$C$8,IF(Raw!$N47&gt;$C$9,IF(Raw!$N47&lt;$A$9,IF(Raw!$X47&gt;$C$9,IF(Raw!$X47&lt;$A$9,Raw!S47,-999),-999),-999),-999),-999),-999)</f>
        <v>1.312352</v>
      </c>
      <c r="M47" s="9">
        <f>Raw!Q47</f>
        <v>0.97769799999999996</v>
      </c>
      <c r="N47" s="9">
        <f>IF(Raw!$G47&gt;$C$8,IF(Raw!$Q47&gt;$C$8,IF(Raw!$N47&gt;$C$9,IF(Raw!$N47&lt;$A$9,IF(Raw!$X47&gt;$C$9,IF(Raw!$X47&lt;$A$9,Raw!V47,-999),-999),-999),-999),-999),-999)</f>
        <v>690.9</v>
      </c>
      <c r="O47" s="9">
        <f>IF(Raw!$G47&gt;$C$8,IF(Raw!$Q47&gt;$C$8,IF(Raw!$N47&gt;$C$9,IF(Raw!$N47&lt;$A$9,IF(Raw!$X47&gt;$C$9,IF(Raw!$X47&lt;$A$9,Raw!W47,-999),-999),-999),-999),-999),-999)</f>
        <v>0.13130800000000001</v>
      </c>
      <c r="P47" s="9">
        <f>IF(Raw!$G47&gt;$C$8,IF(Raw!$Q47&gt;$C$8,IF(Raw!$N47&gt;$C$9,IF(Raw!$N47&lt;$A$9,IF(Raw!$X47&gt;$C$9,IF(Raw!$X47&lt;$A$9,Raw!X47,-999),-999),-999),-999),-999),-999)</f>
        <v>778</v>
      </c>
      <c r="R47" s="9">
        <f t="shared" si="4"/>
        <v>0.60844300000000007</v>
      </c>
      <c r="S47" s="9">
        <f t="shared" si="5"/>
        <v>0.37517126307364657</v>
      </c>
      <c r="T47" s="9">
        <f t="shared" si="6"/>
        <v>0.52643899999999999</v>
      </c>
      <c r="U47" s="9">
        <f t="shared" si="7"/>
        <v>0.40114161444490504</v>
      </c>
      <c r="V47" s="15">
        <f t="shared" si="0"/>
        <v>0</v>
      </c>
      <c r="X47" s="11">
        <f t="shared" si="8"/>
        <v>5.237399999999999E+18</v>
      </c>
      <c r="Y47" s="11">
        <f t="shared" si="9"/>
        <v>5.807E-18</v>
      </c>
      <c r="Z47" s="11">
        <f t="shared" si="10"/>
        <v>4.3899999999999999E-4</v>
      </c>
      <c r="AA47" s="16">
        <f t="shared" si="11"/>
        <v>1.3175646937815002E-2</v>
      </c>
      <c r="AB47" s="9">
        <f t="shared" si="1"/>
        <v>0.79284917439829639</v>
      </c>
      <c r="AC47" s="9">
        <f t="shared" si="2"/>
        <v>0.98682435306218497</v>
      </c>
      <c r="AD47" s="15">
        <f t="shared" si="3"/>
        <v>30.01286318408884</v>
      </c>
      <c r="AE47" s="3">
        <f t="shared" si="12"/>
        <v>699.16279999999983</v>
      </c>
      <c r="AF47" s="2">
        <f t="shared" si="13"/>
        <v>0.25</v>
      </c>
      <c r="AG47" s="9">
        <f t="shared" si="14"/>
        <v>9.2610833782918855E-3</v>
      </c>
      <c r="AH47" s="2">
        <f t="shared" si="15"/>
        <v>0.44813900497350639</v>
      </c>
    </row>
    <row r="48" spans="1:34">
      <c r="A48" s="1">
        <f>Raw!A48</f>
        <v>35</v>
      </c>
      <c r="B48" s="14">
        <f>Raw!B48</f>
        <v>0.45793981481481483</v>
      </c>
      <c r="C48" s="15">
        <f>Raw!C48</f>
        <v>49.7</v>
      </c>
      <c r="D48" s="15">
        <f>IF(C48&gt;0.5,Raw!D48*D$11,-999)</f>
        <v>7.8</v>
      </c>
      <c r="E48" s="9">
        <f>IF(Raw!$G48&gt;$C$8,IF(Raw!$Q48&gt;$C$8,IF(Raw!$N48&gt;$C$9,IF(Raw!$N48&lt;$A$9,IF(Raw!$X48&gt;$C$9,IF(Raw!$X48&lt;$A$9,Raw!H48,-999),-999),-999),-999),-999),-999)</f>
        <v>1.00926</v>
      </c>
      <c r="F48" s="9">
        <f>IF(Raw!$G48&gt;$C$8,IF(Raw!$Q48&gt;$C$8,IF(Raw!$N48&gt;$C$9,IF(Raw!$N48&lt;$A$9,IF(Raw!$X48&gt;$C$9,IF(Raw!$X48&lt;$A$9,Raw!I48,-999),-999),-999),-999),-999),-999)</f>
        <v>1.7057059999999999</v>
      </c>
      <c r="G48" s="9">
        <f>Raw!G48</f>
        <v>0.98174700000000004</v>
      </c>
      <c r="H48" s="9">
        <f>IF(Raw!$G48&gt;$C$8,IF(Raw!$Q48&gt;$C$8,IF(Raw!$N48&gt;$C$9,IF(Raw!$N48&lt;$A$9,IF(Raw!$X48&gt;$C$9,IF(Raw!$X48&lt;$A$9,Raw!L48,-999),-999),-999),-999),-999),-999)</f>
        <v>549.1</v>
      </c>
      <c r="I48" s="9">
        <f>IF(Raw!$G48&gt;$C$8,IF(Raw!$Q48&gt;$C$8,IF(Raw!$N48&gt;$C$9,IF(Raw!$N48&lt;$A$9,IF(Raw!$X48&gt;$C$9,IF(Raw!$X48&lt;$A$9,Raw!M48,-999),-999),-999),-999),-999),-999)</f>
        <v>4.6783999999999999E-2</v>
      </c>
      <c r="J48" s="9">
        <f>IF(Raw!$G48&gt;$C$8,IF(Raw!$Q48&gt;$C$8,IF(Raw!$N48&gt;$C$9,IF(Raw!$N48&lt;$A$9,IF(Raw!$X48&gt;$C$9,IF(Raw!$X48&lt;$A$9,Raw!N48,-999),-999),-999),-999),-999),-999)</f>
        <v>474</v>
      </c>
      <c r="K48" s="9">
        <f>IF(Raw!$G48&gt;$C$8,IF(Raw!$Q48&gt;$C$8,IF(Raw!$N48&gt;$C$9,IF(Raw!$N48&lt;$A$9,IF(Raw!$X48&gt;$C$9,IF(Raw!$X48&lt;$A$9,Raw!R48,-999),-999),-999),-999),-999),-999)</f>
        <v>0.816079</v>
      </c>
      <c r="L48" s="9">
        <f>IF(Raw!$G48&gt;$C$8,IF(Raw!$Q48&gt;$C$8,IF(Raw!$N48&gt;$C$9,IF(Raw!$N48&lt;$A$9,IF(Raw!$X48&gt;$C$9,IF(Raw!$X48&lt;$A$9,Raw!S48,-999),-999),-999),-999),-999),-999)</f>
        <v>1.3775360000000001</v>
      </c>
      <c r="M48" s="9">
        <f>Raw!Q48</f>
        <v>0.98244600000000004</v>
      </c>
      <c r="N48" s="9">
        <f>IF(Raw!$G48&gt;$C$8,IF(Raw!$Q48&gt;$C$8,IF(Raw!$N48&gt;$C$9,IF(Raw!$N48&lt;$A$9,IF(Raw!$X48&gt;$C$9,IF(Raw!$X48&lt;$A$9,Raw!V48,-999),-999),-999),-999),-999),-999)</f>
        <v>646.29999999999995</v>
      </c>
      <c r="O48" s="9">
        <f>IF(Raw!$G48&gt;$C$8,IF(Raw!$Q48&gt;$C$8,IF(Raw!$N48&gt;$C$9,IF(Raw!$N48&lt;$A$9,IF(Raw!$X48&gt;$C$9,IF(Raw!$X48&lt;$A$9,Raw!W48,-999),-999),-999),-999),-999),-999)</f>
        <v>0.20119699999999999</v>
      </c>
      <c r="P48" s="9">
        <f>IF(Raw!$G48&gt;$C$8,IF(Raw!$Q48&gt;$C$8,IF(Raw!$N48&gt;$C$9,IF(Raw!$N48&lt;$A$9,IF(Raw!$X48&gt;$C$9,IF(Raw!$X48&lt;$A$9,Raw!X48,-999),-999),-999),-999),-999),-999)</f>
        <v>578</v>
      </c>
      <c r="R48" s="9">
        <f t="shared" si="4"/>
        <v>0.6964459999999999</v>
      </c>
      <c r="S48" s="9">
        <f t="shared" si="5"/>
        <v>0.40830365842648142</v>
      </c>
      <c r="T48" s="9">
        <f t="shared" si="6"/>
        <v>0.56145700000000009</v>
      </c>
      <c r="U48" s="9">
        <f t="shared" si="7"/>
        <v>0.40758063673109091</v>
      </c>
      <c r="V48" s="15">
        <f t="shared" si="0"/>
        <v>0</v>
      </c>
      <c r="X48" s="11">
        <f t="shared" si="8"/>
        <v>4.695599999999999E+18</v>
      </c>
      <c r="Y48" s="11">
        <f t="shared" si="9"/>
        <v>5.4910000000000003E-18</v>
      </c>
      <c r="Z48" s="11">
        <f t="shared" si="10"/>
        <v>4.7399999999999997E-4</v>
      </c>
      <c r="AA48" s="16">
        <f t="shared" si="11"/>
        <v>1.2073838586419758E-2</v>
      </c>
      <c r="AB48" s="9">
        <f t="shared" si="1"/>
        <v>0.82285794119121547</v>
      </c>
      <c r="AC48" s="9">
        <f t="shared" si="2"/>
        <v>0.98792616141358025</v>
      </c>
      <c r="AD48" s="15">
        <f t="shared" si="3"/>
        <v>25.472233304683037</v>
      </c>
      <c r="AE48" s="3">
        <f t="shared" si="12"/>
        <v>661.11639999999989</v>
      </c>
      <c r="AF48" s="2">
        <f t="shared" si="13"/>
        <v>0.25</v>
      </c>
      <c r="AG48" s="9">
        <f t="shared" si="14"/>
        <v>7.9861454379120088E-3</v>
      </c>
      <c r="AH48" s="2">
        <f t="shared" si="15"/>
        <v>0.38644542154847633</v>
      </c>
    </row>
    <row r="49" spans="1:34">
      <c r="A49" s="1">
        <f>Raw!A49</f>
        <v>36</v>
      </c>
      <c r="B49" s="14">
        <f>Raw!B49</f>
        <v>0.45798611111111115</v>
      </c>
      <c r="C49" s="15">
        <f>Raw!C49</f>
        <v>47.7</v>
      </c>
      <c r="D49" s="15">
        <f>IF(C49&gt;0.5,Raw!D49*D$11,-999)</f>
        <v>9.5</v>
      </c>
      <c r="E49" s="9">
        <f>IF(Raw!$G49&gt;$C$8,IF(Raw!$Q49&gt;$C$8,IF(Raw!$N49&gt;$C$9,IF(Raw!$N49&lt;$A$9,IF(Raw!$X49&gt;$C$9,IF(Raw!$X49&lt;$A$9,Raw!H49,-999),-999),-999),-999),-999),-999)</f>
        <v>1.018902</v>
      </c>
      <c r="F49" s="9">
        <f>IF(Raw!$G49&gt;$C$8,IF(Raw!$Q49&gt;$C$8,IF(Raw!$N49&gt;$C$9,IF(Raw!$N49&lt;$A$9,IF(Raw!$X49&gt;$C$9,IF(Raw!$X49&lt;$A$9,Raw!I49,-999),-999),-999),-999),-999),-999)</f>
        <v>1.665888</v>
      </c>
      <c r="G49" s="9">
        <f>Raw!G49</f>
        <v>0.98072000000000004</v>
      </c>
      <c r="H49" s="9">
        <f>IF(Raw!$G49&gt;$C$8,IF(Raw!$Q49&gt;$C$8,IF(Raw!$N49&gt;$C$9,IF(Raw!$N49&lt;$A$9,IF(Raw!$X49&gt;$C$9,IF(Raw!$X49&lt;$A$9,Raw!L49,-999),-999),-999),-999),-999),-999)</f>
        <v>604.20000000000005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697</v>
      </c>
      <c r="K49" s="9">
        <f>IF(Raw!$G49&gt;$C$8,IF(Raw!$Q49&gt;$C$8,IF(Raw!$N49&gt;$C$9,IF(Raw!$N49&lt;$A$9,IF(Raw!$X49&gt;$C$9,IF(Raw!$X49&lt;$A$9,Raw!R49,-999),-999),-999),-999),-999),-999)</f>
        <v>0.84020700000000004</v>
      </c>
      <c r="L49" s="9">
        <f>IF(Raw!$G49&gt;$C$8,IF(Raw!$Q49&gt;$C$8,IF(Raw!$N49&gt;$C$9,IF(Raw!$N49&lt;$A$9,IF(Raw!$X49&gt;$C$9,IF(Raw!$X49&lt;$A$9,Raw!S49,-999),-999),-999),-999),-999),-999)</f>
        <v>1.4258500000000001</v>
      </c>
      <c r="M49" s="9">
        <f>Raw!Q49</f>
        <v>0.984904</v>
      </c>
      <c r="N49" s="9">
        <f>IF(Raw!$G49&gt;$C$8,IF(Raw!$Q49&gt;$C$8,IF(Raw!$N49&gt;$C$9,IF(Raw!$N49&lt;$A$9,IF(Raw!$X49&gt;$C$9,IF(Raw!$X49&lt;$A$9,Raw!V49,-999),-999),-999),-999),-999),-999)</f>
        <v>648.79999999999995</v>
      </c>
      <c r="O49" s="9">
        <f>IF(Raw!$G49&gt;$C$8,IF(Raw!$Q49&gt;$C$8,IF(Raw!$N49&gt;$C$9,IF(Raw!$N49&lt;$A$9,IF(Raw!$X49&gt;$C$9,IF(Raw!$X49&lt;$A$9,Raw!W49,-999),-999),-999),-999),-999),-999)</f>
        <v>8.0221000000000001E-2</v>
      </c>
      <c r="P49" s="9">
        <f>IF(Raw!$G49&gt;$C$8,IF(Raw!$Q49&gt;$C$8,IF(Raw!$N49&gt;$C$9,IF(Raw!$N49&lt;$A$9,IF(Raw!$X49&gt;$C$9,IF(Raw!$X49&lt;$A$9,Raw!X49,-999),-999),-999),-999),-999),-999)</f>
        <v>630</v>
      </c>
      <c r="R49" s="9">
        <f t="shared" si="4"/>
        <v>0.64698600000000006</v>
      </c>
      <c r="S49" s="9">
        <f t="shared" si="5"/>
        <v>0.38837304788797328</v>
      </c>
      <c r="T49" s="9">
        <f t="shared" si="6"/>
        <v>0.58564300000000002</v>
      </c>
      <c r="U49" s="9">
        <f t="shared" si="7"/>
        <v>0.41073254549917593</v>
      </c>
      <c r="V49" s="15">
        <f t="shared" si="0"/>
        <v>0</v>
      </c>
      <c r="X49" s="11">
        <f t="shared" si="8"/>
        <v>5.718999999999999E+18</v>
      </c>
      <c r="Y49" s="11">
        <f t="shared" si="9"/>
        <v>6.0419999999999999E-18</v>
      </c>
      <c r="Z49" s="11">
        <f t="shared" si="10"/>
        <v>6.9699999999999992E-4</v>
      </c>
      <c r="AA49" s="16">
        <f t="shared" si="11"/>
        <v>2.3517865248288299E-2</v>
      </c>
      <c r="AB49" s="9">
        <f t="shared" si="1"/>
        <v>0.85398007315760338</v>
      </c>
      <c r="AC49" s="9">
        <f t="shared" si="2"/>
        <v>0.97648213475171164</v>
      </c>
      <c r="AD49" s="15">
        <f t="shared" si="3"/>
        <v>33.741557027673316</v>
      </c>
      <c r="AE49" s="3">
        <f t="shared" si="12"/>
        <v>727.45679999999982</v>
      </c>
      <c r="AF49" s="2">
        <f t="shared" si="13"/>
        <v>0.25</v>
      </c>
      <c r="AG49" s="9">
        <f t="shared" si="14"/>
        <v>1.0660581236216824E-2</v>
      </c>
      <c r="AH49" s="2">
        <f t="shared" si="15"/>
        <v>0.51585997798441019</v>
      </c>
    </row>
    <row r="50" spans="1:34">
      <c r="A50" s="1">
        <f>Raw!A50</f>
        <v>37</v>
      </c>
      <c r="B50" s="14">
        <f>Raw!B50</f>
        <v>0.45804398148148145</v>
      </c>
      <c r="C50" s="15">
        <f>Raw!C50</f>
        <v>47</v>
      </c>
      <c r="D50" s="15">
        <f>IF(C50&gt;0.5,Raw!D50*D$11,-999)</f>
        <v>9.5</v>
      </c>
      <c r="E50" s="9">
        <f>IF(Raw!$G50&gt;$C$8,IF(Raw!$Q50&gt;$C$8,IF(Raw!$N50&gt;$C$9,IF(Raw!$N50&lt;$A$9,IF(Raw!$X50&gt;$C$9,IF(Raw!$X50&lt;$A$9,Raw!H50,-999),-999),-999),-999),-999),-999)</f>
        <v>0.95828199999999997</v>
      </c>
      <c r="F50" s="9">
        <f>IF(Raw!$G50&gt;$C$8,IF(Raw!$Q50&gt;$C$8,IF(Raw!$N50&gt;$C$9,IF(Raw!$N50&lt;$A$9,IF(Raw!$X50&gt;$C$9,IF(Raw!$X50&lt;$A$9,Raw!I50,-999),-999),-999),-999),-999),-999)</f>
        <v>1.5857650000000001</v>
      </c>
      <c r="G50" s="9">
        <f>Raw!G50</f>
        <v>0.97502</v>
      </c>
      <c r="H50" s="9">
        <f>IF(Raw!$G50&gt;$C$8,IF(Raw!$Q50&gt;$C$8,IF(Raw!$N50&gt;$C$9,IF(Raw!$N50&lt;$A$9,IF(Raw!$X50&gt;$C$9,IF(Raw!$X50&lt;$A$9,Raw!L50,-999),-999),-999),-999),-999),-999)</f>
        <v>621.20000000000005</v>
      </c>
      <c r="I50" s="9">
        <f>IF(Raw!$G50&gt;$C$8,IF(Raw!$Q50&gt;$C$8,IF(Raw!$N50&gt;$C$9,IF(Raw!$N50&lt;$A$9,IF(Raw!$X50&gt;$C$9,IF(Raw!$X50&lt;$A$9,Raw!M50,-999),-999),-999),-999),-999),-999)</f>
        <v>3.5875999999999998E-2</v>
      </c>
      <c r="J50" s="9">
        <f>IF(Raw!$G50&gt;$C$8,IF(Raw!$Q50&gt;$C$8,IF(Raw!$N50&gt;$C$9,IF(Raw!$N50&lt;$A$9,IF(Raw!$X50&gt;$C$9,IF(Raw!$X50&lt;$A$9,Raw!N50,-999),-999),-999),-999),-999),-999)</f>
        <v>1034</v>
      </c>
      <c r="K50" s="9">
        <f>IF(Raw!$G50&gt;$C$8,IF(Raw!$Q50&gt;$C$8,IF(Raw!$N50&gt;$C$9,IF(Raw!$N50&lt;$A$9,IF(Raw!$X50&gt;$C$9,IF(Raw!$X50&lt;$A$9,Raw!R50,-999),-999),-999),-999),-999),-999)</f>
        <v>0.79438699999999995</v>
      </c>
      <c r="L50" s="9">
        <f>IF(Raw!$G50&gt;$C$8,IF(Raw!$Q50&gt;$C$8,IF(Raw!$N50&gt;$C$9,IF(Raw!$N50&lt;$A$9,IF(Raw!$X50&gt;$C$9,IF(Raw!$X50&lt;$A$9,Raw!S50,-999),-999),-999),-999),-999),-999)</f>
        <v>1.3754329999999999</v>
      </c>
      <c r="M50" s="9">
        <f>Raw!Q50</f>
        <v>0.97882199999999997</v>
      </c>
      <c r="N50" s="9">
        <f>IF(Raw!$G50&gt;$C$8,IF(Raw!$Q50&gt;$C$8,IF(Raw!$N50&gt;$C$9,IF(Raw!$N50&lt;$A$9,IF(Raw!$X50&gt;$C$9,IF(Raw!$X50&lt;$A$9,Raw!V50,-999),-999),-999),-999),-999),-999)</f>
        <v>652.79999999999995</v>
      </c>
      <c r="O50" s="9">
        <f>IF(Raw!$G50&gt;$C$8,IF(Raw!$Q50&gt;$C$8,IF(Raw!$N50&gt;$C$9,IF(Raw!$N50&lt;$A$9,IF(Raw!$X50&gt;$C$9,IF(Raw!$X50&lt;$A$9,Raw!W50,-999),-999),-999),-999),-999),-999)</f>
        <v>0.12829299999999999</v>
      </c>
      <c r="P50" s="9">
        <f>IF(Raw!$G50&gt;$C$8,IF(Raw!$Q50&gt;$C$8,IF(Raw!$N50&gt;$C$9,IF(Raw!$N50&lt;$A$9,IF(Raw!$X50&gt;$C$9,IF(Raw!$X50&lt;$A$9,Raw!X50,-999),-999),-999),-999),-999),-999)</f>
        <v>1233</v>
      </c>
      <c r="R50" s="9">
        <f t="shared" si="4"/>
        <v>0.62748300000000012</v>
      </c>
      <c r="S50" s="9">
        <f t="shared" si="5"/>
        <v>0.39569734481464786</v>
      </c>
      <c r="T50" s="9">
        <f t="shared" si="6"/>
        <v>0.58104599999999995</v>
      </c>
      <c r="U50" s="9">
        <f t="shared" si="7"/>
        <v>0.42244587704381092</v>
      </c>
      <c r="V50" s="15">
        <f t="shared" si="0"/>
        <v>0</v>
      </c>
      <c r="X50" s="11">
        <f t="shared" si="8"/>
        <v>5.718999999999999E+18</v>
      </c>
      <c r="Y50" s="11">
        <f t="shared" si="9"/>
        <v>6.2119999999999998E-18</v>
      </c>
      <c r="Z50" s="11">
        <f t="shared" si="10"/>
        <v>1.034E-3</v>
      </c>
      <c r="AA50" s="16">
        <f t="shared" si="11"/>
        <v>3.5432729110236032E-2</v>
      </c>
      <c r="AB50" s="9">
        <f t="shared" si="1"/>
        <v>0.81497504551858613</v>
      </c>
      <c r="AC50" s="9">
        <f t="shared" si="2"/>
        <v>0.96456727088976402</v>
      </c>
      <c r="AD50" s="15">
        <f t="shared" si="3"/>
        <v>34.267629700421693</v>
      </c>
      <c r="AE50" s="3">
        <f t="shared" si="12"/>
        <v>747.92479999999978</v>
      </c>
      <c r="AF50" s="2">
        <f t="shared" si="13"/>
        <v>0.25</v>
      </c>
      <c r="AG50" s="9">
        <f t="shared" si="14"/>
        <v>1.1135552986928603E-2</v>
      </c>
      <c r="AH50" s="2">
        <f t="shared" si="15"/>
        <v>0.53884361381404033</v>
      </c>
    </row>
    <row r="51" spans="1:34">
      <c r="A51" s="1">
        <f>Raw!A51</f>
        <v>38</v>
      </c>
      <c r="B51" s="14">
        <f>Raw!B51</f>
        <v>0.45810185185185182</v>
      </c>
      <c r="C51" s="15">
        <f>Raw!C51</f>
        <v>46.1</v>
      </c>
      <c r="D51" s="15">
        <f>IF(C51&gt;0.5,Raw!D51*D$11,-999)</f>
        <v>10.4</v>
      </c>
      <c r="E51" s="9">
        <f>IF(Raw!$G51&gt;$C$8,IF(Raw!$Q51&gt;$C$8,IF(Raw!$N51&gt;$C$9,IF(Raw!$N51&lt;$A$9,IF(Raw!$X51&gt;$C$9,IF(Raw!$X51&lt;$A$9,Raw!H51,-999),-999),-999),-999),-999),-999)</f>
        <v>1.020343</v>
      </c>
      <c r="F51" s="9">
        <f>IF(Raw!$G51&gt;$C$8,IF(Raw!$Q51&gt;$C$8,IF(Raw!$N51&gt;$C$9,IF(Raw!$N51&lt;$A$9,IF(Raw!$X51&gt;$C$9,IF(Raw!$X51&lt;$A$9,Raw!I51,-999),-999),-999),-999),-999),-999)</f>
        <v>1.6337950000000001</v>
      </c>
      <c r="G51" s="9">
        <f>Raw!G51</f>
        <v>0.97917200000000004</v>
      </c>
      <c r="H51" s="9">
        <f>IF(Raw!$G51&gt;$C$8,IF(Raw!$Q51&gt;$C$8,IF(Raw!$N51&gt;$C$9,IF(Raw!$N51&lt;$A$9,IF(Raw!$X51&gt;$C$9,IF(Raw!$X51&lt;$A$9,Raw!L51,-999),-999),-999),-999),-999),-999)</f>
        <v>608.20000000000005</v>
      </c>
      <c r="I51" s="9">
        <f>IF(Raw!$G51&gt;$C$8,IF(Raw!$Q51&gt;$C$8,IF(Raw!$N51&gt;$C$9,IF(Raw!$N51&lt;$A$9,IF(Raw!$X51&gt;$C$9,IF(Raw!$X51&lt;$A$9,Raw!M51,-999),-999),-999),-999),-999),-999)</f>
        <v>0.10274999999999999</v>
      </c>
      <c r="J51" s="9">
        <f>IF(Raw!$G51&gt;$C$8,IF(Raw!$Q51&gt;$C$8,IF(Raw!$N51&gt;$C$9,IF(Raw!$N51&lt;$A$9,IF(Raw!$X51&gt;$C$9,IF(Raw!$X51&lt;$A$9,Raw!N51,-999),-999),-999),-999),-999),-999)</f>
        <v>702</v>
      </c>
      <c r="K51" s="9">
        <f>IF(Raw!$G51&gt;$C$8,IF(Raw!$Q51&gt;$C$8,IF(Raw!$N51&gt;$C$9,IF(Raw!$N51&lt;$A$9,IF(Raw!$X51&gt;$C$9,IF(Raw!$X51&lt;$A$9,Raw!R51,-999),-999),-999),-999),-999),-999)</f>
        <v>0.85900799999999999</v>
      </c>
      <c r="L51" s="9">
        <f>IF(Raw!$G51&gt;$C$8,IF(Raw!$Q51&gt;$C$8,IF(Raw!$N51&gt;$C$9,IF(Raw!$N51&lt;$A$9,IF(Raw!$X51&gt;$C$9,IF(Raw!$X51&lt;$A$9,Raw!S51,-999),-999),-999),-999),-999),-999)</f>
        <v>1.404957</v>
      </c>
      <c r="M51" s="9">
        <f>Raw!Q51</f>
        <v>0.97755000000000003</v>
      </c>
      <c r="N51" s="9">
        <f>IF(Raw!$G51&gt;$C$8,IF(Raw!$Q51&gt;$C$8,IF(Raw!$N51&gt;$C$9,IF(Raw!$N51&lt;$A$9,IF(Raw!$X51&gt;$C$9,IF(Raw!$X51&lt;$A$9,Raw!V51,-999),-999),-999),-999),-999),-999)</f>
        <v>625.20000000000005</v>
      </c>
      <c r="O51" s="9">
        <f>IF(Raw!$G51&gt;$C$8,IF(Raw!$Q51&gt;$C$8,IF(Raw!$N51&gt;$C$9,IF(Raw!$N51&lt;$A$9,IF(Raw!$X51&gt;$C$9,IF(Raw!$X51&lt;$A$9,Raw!W51,-999),-999),-999),-999),-999),-999)</f>
        <v>0.30150700000000002</v>
      </c>
      <c r="P51" s="9">
        <f>IF(Raw!$G51&gt;$C$8,IF(Raw!$Q51&gt;$C$8,IF(Raw!$N51&gt;$C$9,IF(Raw!$N51&lt;$A$9,IF(Raw!$X51&gt;$C$9,IF(Raw!$X51&lt;$A$9,Raw!X51,-999),-999),-999),-999),-999),-999)</f>
        <v>534</v>
      </c>
      <c r="R51" s="9">
        <f t="shared" si="4"/>
        <v>0.61345200000000011</v>
      </c>
      <c r="S51" s="9">
        <f t="shared" si="5"/>
        <v>0.37547672749641176</v>
      </c>
      <c r="T51" s="9">
        <f t="shared" si="6"/>
        <v>0.54594900000000002</v>
      </c>
      <c r="U51" s="9">
        <f t="shared" si="7"/>
        <v>0.38858769343118688</v>
      </c>
      <c r="V51" s="15">
        <f t="shared" si="0"/>
        <v>0</v>
      </c>
      <c r="X51" s="11">
        <f t="shared" si="8"/>
        <v>6.260799999999999E+18</v>
      </c>
      <c r="Y51" s="11">
        <f t="shared" si="9"/>
        <v>6.0820000000000005E-18</v>
      </c>
      <c r="Z51" s="11">
        <f t="shared" si="10"/>
        <v>7.0199999999999993E-4</v>
      </c>
      <c r="AA51" s="16">
        <f t="shared" si="11"/>
        <v>2.6034949029105778E-2</v>
      </c>
      <c r="AB51" s="9">
        <f t="shared" si="1"/>
        <v>0.87322175438749128</v>
      </c>
      <c r="AC51" s="9">
        <f t="shared" si="2"/>
        <v>0.97396505097089425</v>
      </c>
      <c r="AD51" s="15">
        <f t="shared" si="3"/>
        <v>37.086821978783171</v>
      </c>
      <c r="AE51" s="3">
        <f t="shared" si="12"/>
        <v>732.27279999999985</v>
      </c>
      <c r="AF51" s="2">
        <f t="shared" si="13"/>
        <v>0.25</v>
      </c>
      <c r="AG51" s="9">
        <f t="shared" si="14"/>
        <v>1.1085755853406459E-2</v>
      </c>
      <c r="AH51" s="2">
        <f t="shared" si="15"/>
        <v>0.53643395643859182</v>
      </c>
    </row>
    <row r="52" spans="1:34">
      <c r="A52" s="1">
        <f>Raw!A52</f>
        <v>39</v>
      </c>
      <c r="B52" s="14">
        <f>Raw!B52</f>
        <v>0.45814814814814814</v>
      </c>
      <c r="C52" s="15">
        <f>Raw!C52</f>
        <v>44.6</v>
      </c>
      <c r="D52" s="15">
        <f>IF(C52&gt;0.5,Raw!D52*D$11,-999)</f>
        <v>11.3</v>
      </c>
      <c r="E52" s="9">
        <f>IF(Raw!$G52&gt;$C$8,IF(Raw!$Q52&gt;$C$8,IF(Raw!$N52&gt;$C$9,IF(Raw!$N52&lt;$A$9,IF(Raw!$X52&gt;$C$9,IF(Raw!$X52&lt;$A$9,Raw!H52,-999),-999),-999),-999),-999),-999)</f>
        <v>0.95349200000000001</v>
      </c>
      <c r="F52" s="9">
        <f>IF(Raw!$G52&gt;$C$8,IF(Raw!$Q52&gt;$C$8,IF(Raw!$N52&gt;$C$9,IF(Raw!$N52&lt;$A$9,IF(Raw!$X52&gt;$C$9,IF(Raw!$X52&lt;$A$9,Raw!I52,-999),-999),-999),-999),-999),-999)</f>
        <v>1.5332730000000001</v>
      </c>
      <c r="G52" s="9">
        <f>Raw!G52</f>
        <v>0.98033599999999999</v>
      </c>
      <c r="H52" s="9">
        <f>IF(Raw!$G52&gt;$C$8,IF(Raw!$Q52&gt;$C$8,IF(Raw!$N52&gt;$C$9,IF(Raw!$N52&lt;$A$9,IF(Raw!$X52&gt;$C$9,IF(Raw!$X52&lt;$A$9,Raw!L52,-999),-999),-999),-999),-999),-999)</f>
        <v>621.20000000000005</v>
      </c>
      <c r="I52" s="9">
        <f>IF(Raw!$G52&gt;$C$8,IF(Raw!$Q52&gt;$C$8,IF(Raw!$N52&gt;$C$9,IF(Raw!$N52&lt;$A$9,IF(Raw!$X52&gt;$C$9,IF(Raw!$X52&lt;$A$9,Raw!M52,-999),-999),-999),-999),-999),-999)</f>
        <v>0.12155100000000001</v>
      </c>
      <c r="J52" s="9">
        <f>IF(Raw!$G52&gt;$C$8,IF(Raw!$Q52&gt;$C$8,IF(Raw!$N52&gt;$C$9,IF(Raw!$N52&lt;$A$9,IF(Raw!$X52&gt;$C$9,IF(Raw!$X52&lt;$A$9,Raw!N52,-999),-999),-999),-999),-999),-999)</f>
        <v>481</v>
      </c>
      <c r="K52" s="9">
        <f>IF(Raw!$G52&gt;$C$8,IF(Raw!$Q52&gt;$C$8,IF(Raw!$N52&gt;$C$9,IF(Raw!$N52&lt;$A$9,IF(Raw!$X52&gt;$C$9,IF(Raw!$X52&lt;$A$9,Raw!R52,-999),-999),-999),-999),-999),-999)</f>
        <v>0.81031799999999998</v>
      </c>
      <c r="L52" s="9">
        <f>IF(Raw!$G52&gt;$C$8,IF(Raw!$Q52&gt;$C$8,IF(Raw!$N52&gt;$C$9,IF(Raw!$N52&lt;$A$9,IF(Raw!$X52&gt;$C$9,IF(Raw!$X52&lt;$A$9,Raw!S52,-999),-999),-999),-999),-999),-999)</f>
        <v>1.357113</v>
      </c>
      <c r="M52" s="9">
        <f>Raw!Q52</f>
        <v>0.97760400000000003</v>
      </c>
      <c r="N52" s="9">
        <f>IF(Raw!$G52&gt;$C$8,IF(Raw!$Q52&gt;$C$8,IF(Raw!$N52&gt;$C$9,IF(Raw!$N52&lt;$A$9,IF(Raw!$X52&gt;$C$9,IF(Raw!$X52&lt;$A$9,Raw!V52,-999),-999),-999),-999),-999),-999)</f>
        <v>673.8</v>
      </c>
      <c r="O52" s="9">
        <f>IF(Raw!$G52&gt;$C$8,IF(Raw!$Q52&gt;$C$8,IF(Raw!$N52&gt;$C$9,IF(Raw!$N52&lt;$A$9,IF(Raw!$X52&gt;$C$9,IF(Raw!$X52&lt;$A$9,Raw!W52,-999),-999),-999),-999),-999),-999)</f>
        <v>8.5099999999999995E-2</v>
      </c>
      <c r="P52" s="9">
        <f>IF(Raw!$G52&gt;$C$8,IF(Raw!$Q52&gt;$C$8,IF(Raw!$N52&gt;$C$9,IF(Raw!$N52&lt;$A$9,IF(Raw!$X52&gt;$C$9,IF(Raw!$X52&lt;$A$9,Raw!X52,-999),-999),-999),-999),-999),-999)</f>
        <v>832</v>
      </c>
      <c r="R52" s="9">
        <f t="shared" si="4"/>
        <v>0.5797810000000001</v>
      </c>
      <c r="S52" s="9">
        <f t="shared" si="5"/>
        <v>0.37813292218672084</v>
      </c>
      <c r="T52" s="9">
        <f t="shared" si="6"/>
        <v>0.54679500000000003</v>
      </c>
      <c r="U52" s="9">
        <f t="shared" si="7"/>
        <v>0.40291044297711393</v>
      </c>
      <c r="V52" s="15">
        <f t="shared" si="0"/>
        <v>0</v>
      </c>
      <c r="X52" s="11">
        <f t="shared" si="8"/>
        <v>6.802599999999998E+18</v>
      </c>
      <c r="Y52" s="11">
        <f t="shared" si="9"/>
        <v>6.2119999999999998E-18</v>
      </c>
      <c r="Z52" s="11">
        <f t="shared" si="10"/>
        <v>4.8099999999999998E-4</v>
      </c>
      <c r="AA52" s="16">
        <f t="shared" si="11"/>
        <v>1.9921063227777411E-2</v>
      </c>
      <c r="AB52" s="9">
        <f t="shared" si="1"/>
        <v>0.82121073776763254</v>
      </c>
      <c r="AC52" s="9">
        <f t="shared" si="2"/>
        <v>0.98007893677222258</v>
      </c>
      <c r="AD52" s="15">
        <f t="shared" si="3"/>
        <v>41.415931866481102</v>
      </c>
      <c r="AE52" s="3">
        <f t="shared" si="12"/>
        <v>747.92479999999978</v>
      </c>
      <c r="AF52" s="2">
        <f t="shared" si="13"/>
        <v>0.25</v>
      </c>
      <c r="AG52" s="9">
        <f t="shared" si="14"/>
        <v>1.2836085734333747E-2</v>
      </c>
      <c r="AH52" s="2">
        <f t="shared" si="15"/>
        <v>0.62113150846072063</v>
      </c>
    </row>
    <row r="53" spans="1:34">
      <c r="A53" s="1">
        <f>Raw!A53</f>
        <v>40</v>
      </c>
      <c r="B53" s="14">
        <f>Raw!B53</f>
        <v>0.45820601851851855</v>
      </c>
      <c r="C53" s="15">
        <f>Raw!C53</f>
        <v>43.5</v>
      </c>
      <c r="D53" s="15">
        <f>IF(C53&gt;0.5,Raw!D53*D$11,-999)</f>
        <v>12.1</v>
      </c>
      <c r="E53" s="9">
        <f>IF(Raw!$G53&gt;$C$8,IF(Raw!$Q53&gt;$C$8,IF(Raw!$N53&gt;$C$9,IF(Raw!$N53&lt;$A$9,IF(Raw!$X53&gt;$C$9,IF(Raw!$X53&lt;$A$9,Raw!H53,-999),-999),-999),-999),-999),-999)</f>
        <v>1.022019</v>
      </c>
      <c r="F53" s="9">
        <f>IF(Raw!$G53&gt;$C$8,IF(Raw!$Q53&gt;$C$8,IF(Raw!$N53&gt;$C$9,IF(Raw!$N53&lt;$A$9,IF(Raw!$X53&gt;$C$9,IF(Raw!$X53&lt;$A$9,Raw!I53,-999),-999),-999),-999),-999),-999)</f>
        <v>1.674803</v>
      </c>
      <c r="G53" s="9">
        <f>Raw!G53</f>
        <v>0.97340400000000005</v>
      </c>
      <c r="H53" s="9">
        <f>IF(Raw!$G53&gt;$C$8,IF(Raw!$Q53&gt;$C$8,IF(Raw!$N53&gt;$C$9,IF(Raw!$N53&lt;$A$9,IF(Raw!$X53&gt;$C$9,IF(Raw!$X53&lt;$A$9,Raw!L53,-999),-999),-999),-999),-999),-999)</f>
        <v>601.70000000000005</v>
      </c>
      <c r="I53" s="9">
        <f>IF(Raw!$G53&gt;$C$8,IF(Raw!$Q53&gt;$C$8,IF(Raw!$N53&gt;$C$9,IF(Raw!$N53&lt;$A$9,IF(Raw!$X53&gt;$C$9,IF(Raw!$X53&lt;$A$9,Raw!M53,-999),-999),-999),-999),-999),-999)</f>
        <v>0.115521</v>
      </c>
      <c r="J53" s="9">
        <f>IF(Raw!$G53&gt;$C$8,IF(Raw!$Q53&gt;$C$8,IF(Raw!$N53&gt;$C$9,IF(Raw!$N53&lt;$A$9,IF(Raw!$X53&gt;$C$9,IF(Raw!$X53&lt;$A$9,Raw!N53,-999),-999),-999),-999),-999),-999)</f>
        <v>632</v>
      </c>
      <c r="K53" s="9">
        <f>IF(Raw!$G53&gt;$C$8,IF(Raw!$Q53&gt;$C$8,IF(Raw!$N53&gt;$C$9,IF(Raw!$N53&lt;$A$9,IF(Raw!$X53&gt;$C$9,IF(Raw!$X53&lt;$A$9,Raw!R53,-999),-999),-999),-999),-999),-999)</f>
        <v>0.76863099999999995</v>
      </c>
      <c r="L53" s="9">
        <f>IF(Raw!$G53&gt;$C$8,IF(Raw!$Q53&gt;$C$8,IF(Raw!$N53&gt;$C$9,IF(Raw!$N53&lt;$A$9,IF(Raw!$X53&gt;$C$9,IF(Raw!$X53&lt;$A$9,Raw!S53,-999),-999),-999),-999),-999),-999)</f>
        <v>1.322012</v>
      </c>
      <c r="M53" s="9">
        <f>Raw!Q53</f>
        <v>0.98453199999999996</v>
      </c>
      <c r="N53" s="9">
        <f>IF(Raw!$G53&gt;$C$8,IF(Raw!$Q53&gt;$C$8,IF(Raw!$N53&gt;$C$9,IF(Raw!$N53&lt;$A$9,IF(Raw!$X53&gt;$C$9,IF(Raw!$X53&lt;$A$9,Raw!V53,-999),-999),-999),-999),-999),-999)</f>
        <v>665.8</v>
      </c>
      <c r="O53" s="9">
        <f>IF(Raw!$G53&gt;$C$8,IF(Raw!$Q53&gt;$C$8,IF(Raw!$N53&gt;$C$9,IF(Raw!$N53&lt;$A$9,IF(Raw!$X53&gt;$C$9,IF(Raw!$X53&lt;$A$9,Raw!W53,-999),-999),-999),-999),-999),-999)</f>
        <v>8.0221000000000001E-2</v>
      </c>
      <c r="P53" s="9">
        <f>IF(Raw!$G53&gt;$C$8,IF(Raw!$Q53&gt;$C$8,IF(Raw!$N53&gt;$C$9,IF(Raw!$N53&lt;$A$9,IF(Raw!$X53&gt;$C$9,IF(Raw!$X53&lt;$A$9,Raw!X53,-999),-999),-999),-999),-999),-999)</f>
        <v>475</v>
      </c>
      <c r="R53" s="9">
        <f t="shared" si="4"/>
        <v>0.65278400000000003</v>
      </c>
      <c r="S53" s="9">
        <f t="shared" si="5"/>
        <v>0.38976763237228501</v>
      </c>
      <c r="T53" s="9">
        <f t="shared" si="6"/>
        <v>0.55338100000000001</v>
      </c>
      <c r="U53" s="9">
        <f t="shared" si="7"/>
        <v>0.41858999767021782</v>
      </c>
      <c r="V53" s="15">
        <f t="shared" si="0"/>
        <v>0</v>
      </c>
      <c r="X53" s="11">
        <f t="shared" si="8"/>
        <v>7.284199999999999E+18</v>
      </c>
      <c r="Y53" s="11">
        <f t="shared" si="9"/>
        <v>6.0170000000000004E-18</v>
      </c>
      <c r="Z53" s="11">
        <f t="shared" si="10"/>
        <v>6.3199999999999997E-4</v>
      </c>
      <c r="AA53" s="16">
        <f t="shared" si="11"/>
        <v>2.6953341685858636E-2</v>
      </c>
      <c r="AB53" s="9">
        <f t="shared" si="1"/>
        <v>0.78354646717546206</v>
      </c>
      <c r="AC53" s="9">
        <f t="shared" si="2"/>
        <v>0.97304665831414139</v>
      </c>
      <c r="AD53" s="15">
        <f t="shared" si="3"/>
        <v>42.647692540915571</v>
      </c>
      <c r="AE53" s="3">
        <f t="shared" si="12"/>
        <v>724.44679999999983</v>
      </c>
      <c r="AF53" s="2">
        <f t="shared" si="13"/>
        <v>0.25</v>
      </c>
      <c r="AG53" s="9">
        <f t="shared" si="14"/>
        <v>1.373222886257078E-2</v>
      </c>
      <c r="AH53" s="2">
        <f t="shared" si="15"/>
        <v>0.66449540806055984</v>
      </c>
    </row>
    <row r="54" spans="1:34">
      <c r="A54" s="1">
        <f>Raw!A54</f>
        <v>41</v>
      </c>
      <c r="B54" s="14">
        <f>Raw!B54</f>
        <v>0.45825231481481482</v>
      </c>
      <c r="C54" s="15">
        <f>Raw!C54</f>
        <v>42.8</v>
      </c>
      <c r="D54" s="15">
        <f>IF(C54&gt;0.5,Raw!D54*D$11,-999)</f>
        <v>12.1</v>
      </c>
      <c r="E54" s="9">
        <f>IF(Raw!$G54&gt;$C$8,IF(Raw!$Q54&gt;$C$8,IF(Raw!$N54&gt;$C$9,IF(Raw!$N54&lt;$A$9,IF(Raw!$X54&gt;$C$9,IF(Raw!$X54&lt;$A$9,Raw!H54,-999),-999),-999),-999),-999),-999)</f>
        <v>1.005962</v>
      </c>
      <c r="F54" s="9">
        <f>IF(Raw!$G54&gt;$C$8,IF(Raw!$Q54&gt;$C$8,IF(Raw!$N54&gt;$C$9,IF(Raw!$N54&lt;$A$9,IF(Raw!$X54&gt;$C$9,IF(Raw!$X54&lt;$A$9,Raw!I54,-999),-999),-999),-999),-999),-999)</f>
        <v>1.587372</v>
      </c>
      <c r="G54" s="9">
        <f>Raw!G54</f>
        <v>0.97630899999999998</v>
      </c>
      <c r="H54" s="9">
        <f>IF(Raw!$G54&gt;$C$8,IF(Raw!$Q54&gt;$C$8,IF(Raw!$N54&gt;$C$9,IF(Raw!$N54&lt;$A$9,IF(Raw!$X54&gt;$C$9,IF(Raw!$X54&lt;$A$9,Raw!L54,-999),-999),-999),-999),-999),-999)</f>
        <v>563.6</v>
      </c>
      <c r="I54" s="9">
        <f>IF(Raw!$G54&gt;$C$8,IF(Raw!$Q54&gt;$C$8,IF(Raw!$N54&gt;$C$9,IF(Raw!$N54&lt;$A$9,IF(Raw!$X54&gt;$C$9,IF(Raw!$X54&lt;$A$9,Raw!M54,-999),-999),-999),-999),-999),-999)</f>
        <v>0.151973</v>
      </c>
      <c r="J54" s="9">
        <f>IF(Raw!$G54&gt;$C$8,IF(Raw!$Q54&gt;$C$8,IF(Raw!$N54&gt;$C$9,IF(Raw!$N54&lt;$A$9,IF(Raw!$X54&gt;$C$9,IF(Raw!$X54&lt;$A$9,Raw!N54,-999),-999),-999),-999),-999),-999)</f>
        <v>564</v>
      </c>
      <c r="K54" s="9">
        <f>IF(Raw!$G54&gt;$C$8,IF(Raw!$Q54&gt;$C$8,IF(Raw!$N54&gt;$C$9,IF(Raw!$N54&lt;$A$9,IF(Raw!$X54&gt;$C$9,IF(Raw!$X54&lt;$A$9,Raw!R54,-999),-999),-999),-999),-999),-999)</f>
        <v>0.82035800000000003</v>
      </c>
      <c r="L54" s="9">
        <f>IF(Raw!$G54&gt;$C$8,IF(Raw!$Q54&gt;$C$8,IF(Raw!$N54&gt;$C$9,IF(Raw!$N54&lt;$A$9,IF(Raw!$X54&gt;$C$9,IF(Raw!$X54&lt;$A$9,Raw!S54,-999),-999),-999),-999),-999),-999)</f>
        <v>1.3998090000000001</v>
      </c>
      <c r="M54" s="9">
        <f>Raw!Q54</f>
        <v>0.98942200000000002</v>
      </c>
      <c r="N54" s="9">
        <f>IF(Raw!$G54&gt;$C$8,IF(Raw!$Q54&gt;$C$8,IF(Raw!$N54&gt;$C$9,IF(Raw!$N54&lt;$A$9,IF(Raw!$X54&gt;$C$9,IF(Raw!$X54&lt;$A$9,Raw!V54,-999),-999),-999),-999),-999),-999)</f>
        <v>659.3</v>
      </c>
      <c r="O54" s="9">
        <f>IF(Raw!$G54&gt;$C$8,IF(Raw!$Q54&gt;$C$8,IF(Raw!$N54&gt;$C$9,IF(Raw!$N54&lt;$A$9,IF(Raw!$X54&gt;$C$9,IF(Raw!$X54&lt;$A$9,Raw!W54,-999),-999),-999),-999),-999),-999)</f>
        <v>0.24439</v>
      </c>
      <c r="P54" s="9">
        <f>IF(Raw!$G54&gt;$C$8,IF(Raw!$Q54&gt;$C$8,IF(Raw!$N54&gt;$C$9,IF(Raw!$N54&lt;$A$9,IF(Raw!$X54&gt;$C$9,IF(Raw!$X54&lt;$A$9,Raw!X54,-999),-999),-999),-999),-999),-999)</f>
        <v>626</v>
      </c>
      <c r="R54" s="9">
        <f t="shared" si="4"/>
        <v>0.58140999999999998</v>
      </c>
      <c r="S54" s="9">
        <f t="shared" si="5"/>
        <v>0.36627205217176567</v>
      </c>
      <c r="T54" s="9">
        <f t="shared" si="6"/>
        <v>0.57945100000000005</v>
      </c>
      <c r="U54" s="9">
        <f t="shared" si="7"/>
        <v>0.41395004604199576</v>
      </c>
      <c r="V54" s="15">
        <f t="shared" si="0"/>
        <v>0</v>
      </c>
      <c r="X54" s="11">
        <f t="shared" si="8"/>
        <v>7.284199999999999E+18</v>
      </c>
      <c r="Y54" s="11">
        <f t="shared" si="9"/>
        <v>5.6359999999999999E-18</v>
      </c>
      <c r="Z54" s="11">
        <f t="shared" si="10"/>
        <v>5.6399999999999994E-4</v>
      </c>
      <c r="AA54" s="16">
        <f t="shared" si="11"/>
        <v>2.2630325965525333E-2</v>
      </c>
      <c r="AB54" s="9">
        <f t="shared" si="1"/>
        <v>0.83347116501104968</v>
      </c>
      <c r="AC54" s="9">
        <f t="shared" si="2"/>
        <v>0.97736967403447461</v>
      </c>
      <c r="AD54" s="15">
        <f t="shared" si="3"/>
        <v>40.124691428236417</v>
      </c>
      <c r="AE54" s="3">
        <f t="shared" si="12"/>
        <v>678.57439999999986</v>
      </c>
      <c r="AF54" s="2">
        <f t="shared" si="13"/>
        <v>0.25</v>
      </c>
      <c r="AG54" s="9">
        <f t="shared" si="14"/>
        <v>1.2776629126261027E-2</v>
      </c>
      <c r="AH54" s="2">
        <f t="shared" si="15"/>
        <v>0.61825443413880443</v>
      </c>
    </row>
    <row r="55" spans="1:34">
      <c r="A55" s="1">
        <f>Raw!A55</f>
        <v>42</v>
      </c>
      <c r="B55" s="14">
        <f>Raw!B55</f>
        <v>0.45831018518518518</v>
      </c>
      <c r="C55" s="15">
        <f>Raw!C55</f>
        <v>41</v>
      </c>
      <c r="D55" s="15">
        <f>IF(C55&gt;0.5,Raw!D55*D$11,-999)</f>
        <v>13.9</v>
      </c>
      <c r="E55" s="9">
        <f>IF(Raw!$G55&gt;$C$8,IF(Raw!$Q55&gt;$C$8,IF(Raw!$N55&gt;$C$9,IF(Raw!$N55&lt;$A$9,IF(Raw!$X55&gt;$C$9,IF(Raw!$X55&lt;$A$9,Raw!H55,-999),-999),-999),-999),-999),-999)</f>
        <v>0.99964500000000001</v>
      </c>
      <c r="F55" s="9">
        <f>IF(Raw!$G55&gt;$C$8,IF(Raw!$Q55&gt;$C$8,IF(Raw!$N55&gt;$C$9,IF(Raw!$N55&lt;$A$9,IF(Raw!$X55&gt;$C$9,IF(Raw!$X55&lt;$A$9,Raw!I55,-999),-999),-999),-999),-999),-999)</f>
        <v>1.633016</v>
      </c>
      <c r="G55" s="9">
        <f>Raw!G55</f>
        <v>0.981514</v>
      </c>
      <c r="H55" s="9">
        <f>IF(Raw!$G55&gt;$C$8,IF(Raw!$Q55&gt;$C$8,IF(Raw!$N55&gt;$C$9,IF(Raw!$N55&lt;$A$9,IF(Raw!$X55&gt;$C$9,IF(Raw!$X55&lt;$A$9,Raw!L55,-999),-999),-999),-999),-999),-999)</f>
        <v>576.6</v>
      </c>
      <c r="I55" s="9">
        <f>IF(Raw!$G55&gt;$C$8,IF(Raw!$Q55&gt;$C$8,IF(Raw!$N55&gt;$C$9,IF(Raw!$N55&lt;$A$9,IF(Raw!$X55&gt;$C$9,IF(Raw!$X55&lt;$A$9,Raw!M55,-999),-999),-999),-999),-999),-999)</f>
        <v>0.136187</v>
      </c>
      <c r="J55" s="9">
        <f>IF(Raw!$G55&gt;$C$8,IF(Raw!$Q55&gt;$C$8,IF(Raw!$N55&gt;$C$9,IF(Raw!$N55&lt;$A$9,IF(Raw!$X55&gt;$C$9,IF(Raw!$X55&lt;$A$9,Raw!N55,-999),-999),-999),-999),-999),-999)</f>
        <v>1117</v>
      </c>
      <c r="K55" s="9">
        <f>IF(Raw!$G55&gt;$C$8,IF(Raw!$Q55&gt;$C$8,IF(Raw!$N55&gt;$C$9,IF(Raw!$N55&lt;$A$9,IF(Raw!$X55&gt;$C$9,IF(Raw!$X55&lt;$A$9,Raw!R55,-999),-999),-999),-999),-999),-999)</f>
        <v>0.76522599999999996</v>
      </c>
      <c r="L55" s="9">
        <f>IF(Raw!$G55&gt;$C$8,IF(Raw!$Q55&gt;$C$8,IF(Raw!$N55&gt;$C$9,IF(Raw!$N55&lt;$A$9,IF(Raw!$X55&gt;$C$9,IF(Raw!$X55&lt;$A$9,Raw!S55,-999),-999),-999),-999),-999),-999)</f>
        <v>1.3376319999999999</v>
      </c>
      <c r="M55" s="9">
        <f>Raw!Q55</f>
        <v>0.98024299999999998</v>
      </c>
      <c r="N55" s="9">
        <f>IF(Raw!$G55&gt;$C$8,IF(Raw!$Q55&gt;$C$8,IF(Raw!$N55&gt;$C$9,IF(Raw!$N55&lt;$A$9,IF(Raw!$X55&gt;$C$9,IF(Raw!$X55&lt;$A$9,Raw!V55,-999),-999),-999),-999),-999),-999)</f>
        <v>648.79999999999995</v>
      </c>
      <c r="O55" s="9">
        <f>IF(Raw!$G55&gt;$C$8,IF(Raw!$Q55&gt;$C$8,IF(Raw!$N55&gt;$C$9,IF(Raw!$N55&lt;$A$9,IF(Raw!$X55&gt;$C$9,IF(Raw!$X55&lt;$A$9,Raw!W55,-999),-999),-999),-999),-999),-999)</f>
        <v>4.0753999999999999E-2</v>
      </c>
      <c r="P55" s="9">
        <f>IF(Raw!$G55&gt;$C$8,IF(Raw!$Q55&gt;$C$8,IF(Raw!$N55&gt;$C$9,IF(Raw!$N55&lt;$A$9,IF(Raw!$X55&gt;$C$9,IF(Raw!$X55&lt;$A$9,Raw!X55,-999),-999),-999),-999),-999),-999)</f>
        <v>397</v>
      </c>
      <c r="R55" s="9">
        <f t="shared" si="4"/>
        <v>0.63337100000000002</v>
      </c>
      <c r="S55" s="9">
        <f t="shared" si="5"/>
        <v>0.38785351766302351</v>
      </c>
      <c r="T55" s="9">
        <f t="shared" si="6"/>
        <v>0.57240599999999997</v>
      </c>
      <c r="U55" s="9">
        <f t="shared" si="7"/>
        <v>0.42792487021841585</v>
      </c>
      <c r="V55" s="15">
        <f t="shared" si="0"/>
        <v>0</v>
      </c>
      <c r="X55" s="11">
        <f t="shared" si="8"/>
        <v>8.367799999999998E+18</v>
      </c>
      <c r="Y55" s="11">
        <f t="shared" si="9"/>
        <v>5.766E-18</v>
      </c>
      <c r="Z55" s="11">
        <f t="shared" si="10"/>
        <v>1.1169999999999999E-3</v>
      </c>
      <c r="AA55" s="16">
        <f t="shared" si="11"/>
        <v>5.1137823271358462E-2</v>
      </c>
      <c r="AB55" s="9">
        <f t="shared" si="1"/>
        <v>0.79449759686746513</v>
      </c>
      <c r="AC55" s="9">
        <f t="shared" si="2"/>
        <v>0.94886217672864159</v>
      </c>
      <c r="AD55" s="15">
        <f t="shared" si="3"/>
        <v>45.781399526730951</v>
      </c>
      <c r="AE55" s="3">
        <f t="shared" si="12"/>
        <v>694.22639999999978</v>
      </c>
      <c r="AF55" s="2">
        <f t="shared" si="13"/>
        <v>0.25</v>
      </c>
      <c r="AG55" s="9">
        <f t="shared" si="14"/>
        <v>1.5069999577610606E-2</v>
      </c>
      <c r="AH55" s="2">
        <f t="shared" si="15"/>
        <v>0.72922943675161955</v>
      </c>
    </row>
    <row r="56" spans="1:34">
      <c r="A56" s="1">
        <f>Raw!A56</f>
        <v>43</v>
      </c>
      <c r="B56" s="14">
        <f>Raw!B56</f>
        <v>0.4583564814814815</v>
      </c>
      <c r="C56" s="15">
        <f>Raw!C56</f>
        <v>40.1</v>
      </c>
      <c r="D56" s="15">
        <f>IF(C56&gt;0.5,Raw!D56*D$11,-999)</f>
        <v>14.7</v>
      </c>
      <c r="E56" s="9">
        <f>IF(Raw!$G56&gt;$C$8,IF(Raw!$Q56&gt;$C$8,IF(Raw!$N56&gt;$C$9,IF(Raw!$N56&lt;$A$9,IF(Raw!$X56&gt;$C$9,IF(Raw!$X56&lt;$A$9,Raw!H56,-999),-999),-999),-999),-999),-999)</f>
        <v>0.96587599999999996</v>
      </c>
      <c r="F56" s="9">
        <f>IF(Raw!$G56&gt;$C$8,IF(Raw!$Q56&gt;$C$8,IF(Raw!$N56&gt;$C$9,IF(Raw!$N56&lt;$A$9,IF(Raw!$X56&gt;$C$9,IF(Raw!$X56&lt;$A$9,Raw!I56,-999),-999),-999),-999),-999),-999)</f>
        <v>1.5679399999999999</v>
      </c>
      <c r="G56" s="9">
        <f>Raw!G56</f>
        <v>0.98429900000000004</v>
      </c>
      <c r="H56" s="9">
        <f>IF(Raw!$G56&gt;$C$8,IF(Raw!$Q56&gt;$C$8,IF(Raw!$N56&gt;$C$9,IF(Raw!$N56&lt;$A$9,IF(Raw!$X56&gt;$C$9,IF(Raw!$X56&lt;$A$9,Raw!L56,-999),-999),-999),-999),-999),-999)</f>
        <v>580.70000000000005</v>
      </c>
      <c r="I56" s="9">
        <f>IF(Raw!$G56&gt;$C$8,IF(Raw!$Q56&gt;$C$8,IF(Raw!$N56&gt;$C$9,IF(Raw!$N56&lt;$A$9,IF(Raw!$X56&gt;$C$9,IF(Raw!$X56&lt;$A$9,Raw!M56,-999),-999),-999),-999),-999),-999)</f>
        <v>2.7983000000000001E-2</v>
      </c>
      <c r="J56" s="9">
        <f>IF(Raw!$G56&gt;$C$8,IF(Raw!$Q56&gt;$C$8,IF(Raw!$N56&gt;$C$9,IF(Raw!$N56&lt;$A$9,IF(Raw!$X56&gt;$C$9,IF(Raw!$X56&lt;$A$9,Raw!N56,-999),-999),-999),-999),-999),-999)</f>
        <v>547</v>
      </c>
      <c r="K56" s="9">
        <f>IF(Raw!$G56&gt;$C$8,IF(Raw!$Q56&gt;$C$8,IF(Raw!$N56&gt;$C$9,IF(Raw!$N56&lt;$A$9,IF(Raw!$X56&gt;$C$9,IF(Raw!$X56&lt;$A$9,Raw!R56,-999),-999),-999),-999),-999),-999)</f>
        <v>0.78761300000000001</v>
      </c>
      <c r="L56" s="9">
        <f>IF(Raw!$G56&gt;$C$8,IF(Raw!$Q56&gt;$C$8,IF(Raw!$N56&gt;$C$9,IF(Raw!$N56&lt;$A$9,IF(Raw!$X56&gt;$C$9,IF(Raw!$X56&lt;$A$9,Raw!S56,-999),-999),-999),-999),-999),-999)</f>
        <v>1.3806020000000001</v>
      </c>
      <c r="M56" s="9">
        <f>Raw!Q56</f>
        <v>0.98106199999999999</v>
      </c>
      <c r="N56" s="9">
        <f>IF(Raw!$G56&gt;$C$8,IF(Raw!$Q56&gt;$C$8,IF(Raw!$N56&gt;$C$9,IF(Raw!$N56&lt;$A$9,IF(Raw!$X56&gt;$C$9,IF(Raw!$X56&lt;$A$9,Raw!V56,-999),-999),-999),-999),-999),-999)</f>
        <v>631.70000000000005</v>
      </c>
      <c r="O56" s="9">
        <f>IF(Raw!$G56&gt;$C$8,IF(Raw!$Q56&gt;$C$8,IF(Raw!$N56&gt;$C$9,IF(Raw!$N56&lt;$A$9,IF(Raw!$X56&gt;$C$9,IF(Raw!$X56&lt;$A$9,Raw!W56,-999),-999),-999),-999),-999),-999)</f>
        <v>0.13920199999999999</v>
      </c>
      <c r="P56" s="9">
        <f>IF(Raw!$G56&gt;$C$8,IF(Raw!$Q56&gt;$C$8,IF(Raw!$N56&gt;$C$9,IF(Raw!$N56&lt;$A$9,IF(Raw!$X56&gt;$C$9,IF(Raw!$X56&lt;$A$9,Raw!X56,-999),-999),-999),-999),-999),-999)</f>
        <v>1307</v>
      </c>
      <c r="R56" s="9">
        <f t="shared" si="4"/>
        <v>0.60206399999999993</v>
      </c>
      <c r="S56" s="9">
        <f t="shared" si="5"/>
        <v>0.38398408102350856</v>
      </c>
      <c r="T56" s="9">
        <f t="shared" si="6"/>
        <v>0.5929890000000001</v>
      </c>
      <c r="U56" s="9">
        <f t="shared" si="7"/>
        <v>0.42951480586005242</v>
      </c>
      <c r="V56" s="15">
        <f t="shared" si="0"/>
        <v>0</v>
      </c>
      <c r="X56" s="11">
        <f t="shared" si="8"/>
        <v>8.849399999999998E+18</v>
      </c>
      <c r="Y56" s="11">
        <f t="shared" si="9"/>
        <v>5.807E-18</v>
      </c>
      <c r="Z56" s="11">
        <f t="shared" si="10"/>
        <v>5.4699999999999996E-4</v>
      </c>
      <c r="AA56" s="16">
        <f t="shared" si="11"/>
        <v>2.7340950593627487E-2</v>
      </c>
      <c r="AB56" s="9">
        <f t="shared" si="1"/>
        <v>0.80382588295156454</v>
      </c>
      <c r="AC56" s="9">
        <f t="shared" si="2"/>
        <v>0.9726590494063726</v>
      </c>
      <c r="AD56" s="15">
        <f t="shared" si="3"/>
        <v>49.983456295479876</v>
      </c>
      <c r="AE56" s="3">
        <f t="shared" si="12"/>
        <v>699.16279999999983</v>
      </c>
      <c r="AF56" s="2">
        <f t="shared" si="13"/>
        <v>0.25</v>
      </c>
      <c r="AG56" s="9">
        <f t="shared" si="14"/>
        <v>1.6514334251513427E-2</v>
      </c>
      <c r="AH56" s="2">
        <f t="shared" si="15"/>
        <v>0.79912003995348013</v>
      </c>
    </row>
    <row r="57" spans="1:34">
      <c r="A57" s="1">
        <f>Raw!A57</f>
        <v>44</v>
      </c>
      <c r="B57" s="14">
        <f>Raw!B57</f>
        <v>0.45841435185185181</v>
      </c>
      <c r="C57" s="15">
        <f>Raw!C57</f>
        <v>39.200000000000003</v>
      </c>
      <c r="D57" s="15">
        <f>IF(C57&gt;0.5,Raw!D57*D$11,-999)</f>
        <v>15.6</v>
      </c>
      <c r="E57" s="9">
        <f>IF(Raw!$G57&gt;$C$8,IF(Raw!$Q57&gt;$C$8,IF(Raw!$N57&gt;$C$9,IF(Raw!$N57&lt;$A$9,IF(Raw!$X57&gt;$C$9,IF(Raw!$X57&lt;$A$9,Raw!H57,-999),-999),-999),-999),-999),-999)</f>
        <v>0.962951</v>
      </c>
      <c r="F57" s="9">
        <f>IF(Raw!$G57&gt;$C$8,IF(Raw!$Q57&gt;$C$8,IF(Raw!$N57&gt;$C$9,IF(Raw!$N57&lt;$A$9,IF(Raw!$X57&gt;$C$9,IF(Raw!$X57&lt;$A$9,Raw!I57,-999),-999),-999),-999),-999),-999)</f>
        <v>1.5524480000000001</v>
      </c>
      <c r="G57" s="9">
        <f>Raw!G57</f>
        <v>0.97533999999999998</v>
      </c>
      <c r="H57" s="9">
        <f>IF(Raw!$G57&gt;$C$8,IF(Raw!$Q57&gt;$C$8,IF(Raw!$N57&gt;$C$9,IF(Raw!$N57&lt;$A$9,IF(Raw!$X57&gt;$C$9,IF(Raw!$X57&lt;$A$9,Raw!L57,-999),-999),-999),-999),-999),-999)</f>
        <v>587.20000000000005</v>
      </c>
      <c r="I57" s="9">
        <f>IF(Raw!$G57&gt;$C$8,IF(Raw!$Q57&gt;$C$8,IF(Raw!$N57&gt;$C$9,IF(Raw!$N57&lt;$A$9,IF(Raw!$X57&gt;$C$9,IF(Raw!$X57&lt;$A$9,Raw!M57,-999),-999),-999),-999),-999),-999)</f>
        <v>8.8114999999999999E-2</v>
      </c>
      <c r="J57" s="9">
        <f>IF(Raw!$G57&gt;$C$8,IF(Raw!$Q57&gt;$C$8,IF(Raw!$N57&gt;$C$9,IF(Raw!$N57&lt;$A$9,IF(Raw!$X57&gt;$C$9,IF(Raw!$X57&lt;$A$9,Raw!N57,-999),-999),-999),-999),-999),-999)</f>
        <v>516</v>
      </c>
      <c r="K57" s="9">
        <f>IF(Raw!$G57&gt;$C$8,IF(Raw!$Q57&gt;$C$8,IF(Raw!$N57&gt;$C$9,IF(Raw!$N57&lt;$A$9,IF(Raw!$X57&gt;$C$9,IF(Raw!$X57&lt;$A$9,Raw!R57,-999),-999),-999),-999),-999),-999)</f>
        <v>0.79357200000000006</v>
      </c>
      <c r="L57" s="9">
        <f>IF(Raw!$G57&gt;$C$8,IF(Raw!$Q57&gt;$C$8,IF(Raw!$N57&gt;$C$9,IF(Raw!$N57&lt;$A$9,IF(Raw!$X57&gt;$C$9,IF(Raw!$X57&lt;$A$9,Raw!S57,-999),-999),-999),-999),-999),-999)</f>
        <v>1.349836</v>
      </c>
      <c r="M57" s="9">
        <f>Raw!Q57</f>
        <v>0.982599</v>
      </c>
      <c r="N57" s="9">
        <f>IF(Raw!$G57&gt;$C$8,IF(Raw!$Q57&gt;$C$8,IF(Raw!$N57&gt;$C$9,IF(Raw!$N57&lt;$A$9,IF(Raw!$X57&gt;$C$9,IF(Raw!$X57&lt;$A$9,Raw!V57,-999),-999),-999),-999),-999),-999)</f>
        <v>659.3</v>
      </c>
      <c r="O57" s="9">
        <f>IF(Raw!$G57&gt;$C$8,IF(Raw!$Q57&gt;$C$8,IF(Raw!$N57&gt;$C$9,IF(Raw!$N57&lt;$A$9,IF(Raw!$X57&gt;$C$9,IF(Raw!$X57&lt;$A$9,Raw!W57,-999),-999),-999),-999),-999),-999)</f>
        <v>0.23161899999999999</v>
      </c>
      <c r="P57" s="9">
        <f>IF(Raw!$G57&gt;$C$8,IF(Raw!$Q57&gt;$C$8,IF(Raw!$N57&gt;$C$9,IF(Raw!$N57&lt;$A$9,IF(Raw!$X57&gt;$C$9,IF(Raw!$X57&lt;$A$9,Raw!X57,-999),-999),-999),-999),-999),-999)</f>
        <v>668</v>
      </c>
      <c r="R57" s="9">
        <f t="shared" si="4"/>
        <v>0.58949700000000005</v>
      </c>
      <c r="S57" s="9">
        <f t="shared" si="5"/>
        <v>0.37972093107144334</v>
      </c>
      <c r="T57" s="9">
        <f t="shared" si="6"/>
        <v>0.55626399999999998</v>
      </c>
      <c r="U57" s="9">
        <f t="shared" si="7"/>
        <v>0.41209746961853139</v>
      </c>
      <c r="V57" s="15">
        <f t="shared" si="0"/>
        <v>0</v>
      </c>
      <c r="X57" s="11">
        <f t="shared" si="8"/>
        <v>9.391199999999998E+18</v>
      </c>
      <c r="Y57" s="11">
        <f t="shared" si="9"/>
        <v>5.872E-18</v>
      </c>
      <c r="Z57" s="11">
        <f t="shared" si="10"/>
        <v>5.1599999999999997E-4</v>
      </c>
      <c r="AA57" s="16">
        <f t="shared" si="11"/>
        <v>2.7667606650773714E-2</v>
      </c>
      <c r="AB57" s="9">
        <f t="shared" si="1"/>
        <v>0.80896249354598604</v>
      </c>
      <c r="AC57" s="9">
        <f t="shared" si="2"/>
        <v>0.97233239334922628</v>
      </c>
      <c r="AD57" s="15">
        <f t="shared" si="3"/>
        <v>53.619392734057591</v>
      </c>
      <c r="AE57" s="3">
        <f t="shared" si="12"/>
        <v>706.98879999999986</v>
      </c>
      <c r="AF57" s="2">
        <f t="shared" si="13"/>
        <v>0.25</v>
      </c>
      <c r="AG57" s="9">
        <f t="shared" si="14"/>
        <v>1.6997243129374923E-2</v>
      </c>
      <c r="AH57" s="2">
        <f t="shared" si="15"/>
        <v>0.82248774923520329</v>
      </c>
    </row>
    <row r="58" spans="1:34">
      <c r="A58" s="1">
        <f>Raw!A58</f>
        <v>45</v>
      </c>
      <c r="B58" s="14">
        <f>Raw!B58</f>
        <v>0.45846064814814813</v>
      </c>
      <c r="C58" s="15">
        <f>Raw!C58</f>
        <v>38.1</v>
      </c>
      <c r="D58" s="15">
        <f>IF(C58&gt;0.5,Raw!D58*D$11,-999)</f>
        <v>16.399999999999999</v>
      </c>
      <c r="E58" s="9">
        <f>IF(Raw!$G58&gt;$C$8,IF(Raw!$Q58&gt;$C$8,IF(Raw!$N58&gt;$C$9,IF(Raw!$N58&lt;$A$9,IF(Raw!$X58&gt;$C$9,IF(Raw!$X58&lt;$A$9,Raw!H58,-999),-999),-999),-999),-999),-999)</f>
        <v>0.97009999999999996</v>
      </c>
      <c r="F58" s="9">
        <f>IF(Raw!$G58&gt;$C$8,IF(Raw!$Q58&gt;$C$8,IF(Raw!$N58&gt;$C$9,IF(Raw!$N58&lt;$A$9,IF(Raw!$X58&gt;$C$9,IF(Raw!$X58&lt;$A$9,Raw!I58,-999),-999),-999),-999),-999),-999)</f>
        <v>1.536467</v>
      </c>
      <c r="G58" s="9">
        <f>Raw!G58</f>
        <v>0.97792599999999996</v>
      </c>
      <c r="H58" s="9">
        <f>IF(Raw!$G58&gt;$C$8,IF(Raw!$Q58&gt;$C$8,IF(Raw!$N58&gt;$C$9,IF(Raw!$N58&lt;$A$9,IF(Raw!$X58&gt;$C$9,IF(Raw!$X58&lt;$A$9,Raw!L58,-999),-999),-999),-999),-999),-999)</f>
        <v>604.20000000000005</v>
      </c>
      <c r="I58" s="9">
        <f>IF(Raw!$G58&gt;$C$8,IF(Raw!$Q58&gt;$C$8,IF(Raw!$N58&gt;$C$9,IF(Raw!$N58&lt;$A$9,IF(Raw!$X58&gt;$C$9,IF(Raw!$X58&lt;$A$9,Raw!M58,-999),-999),-999),-999),-999),-999)</f>
        <v>0.21884700000000001</v>
      </c>
      <c r="J58" s="9">
        <f>IF(Raw!$G58&gt;$C$8,IF(Raw!$Q58&gt;$C$8,IF(Raw!$N58&gt;$C$9,IF(Raw!$N58&lt;$A$9,IF(Raw!$X58&gt;$C$9,IF(Raw!$X58&lt;$A$9,Raw!N58,-999),-999),-999),-999),-999),-999)</f>
        <v>357</v>
      </c>
      <c r="K58" s="9">
        <f>IF(Raw!$G58&gt;$C$8,IF(Raw!$Q58&gt;$C$8,IF(Raw!$N58&gt;$C$9,IF(Raw!$N58&lt;$A$9,IF(Raw!$X58&gt;$C$9,IF(Raw!$X58&lt;$A$9,Raw!R58,-999),-999),-999),-999),-999),-999)</f>
        <v>0.80338299999999996</v>
      </c>
      <c r="L58" s="9">
        <f>IF(Raw!$G58&gt;$C$8,IF(Raw!$Q58&gt;$C$8,IF(Raw!$N58&gt;$C$9,IF(Raw!$N58&lt;$A$9,IF(Raw!$X58&gt;$C$9,IF(Raw!$X58&lt;$A$9,Raw!S58,-999),-999),-999),-999),-999),-999)</f>
        <v>1.3586069999999999</v>
      </c>
      <c r="M58" s="9">
        <f>Raw!Q58</f>
        <v>0.98169799999999996</v>
      </c>
      <c r="N58" s="9">
        <f>IF(Raw!$G58&gt;$C$8,IF(Raw!$Q58&gt;$C$8,IF(Raw!$N58&gt;$C$9,IF(Raw!$N58&lt;$A$9,IF(Raw!$X58&gt;$C$9,IF(Raw!$X58&lt;$A$9,Raw!V58,-999),-999),-999),-999),-999),-999)</f>
        <v>642.29999999999995</v>
      </c>
      <c r="O58" s="9">
        <f>IF(Raw!$G58&gt;$C$8,IF(Raw!$Q58&gt;$C$8,IF(Raw!$N58&gt;$C$9,IF(Raw!$N58&lt;$A$9,IF(Raw!$X58&gt;$C$9,IF(Raw!$X58&lt;$A$9,Raw!W58,-999),-999),-999),-999),-999),-999)</f>
        <v>0.290599</v>
      </c>
      <c r="P58" s="9">
        <f>IF(Raw!$G58&gt;$C$8,IF(Raw!$Q58&gt;$C$8,IF(Raw!$N58&gt;$C$9,IF(Raw!$N58&lt;$A$9,IF(Raw!$X58&gt;$C$9,IF(Raw!$X58&lt;$A$9,Raw!X58,-999),-999),-999),-999),-999),-999)</f>
        <v>662</v>
      </c>
      <c r="R58" s="9">
        <f t="shared" si="4"/>
        <v>0.56636700000000006</v>
      </c>
      <c r="S58" s="9">
        <f t="shared" si="5"/>
        <v>0.36861644278725159</v>
      </c>
      <c r="T58" s="9">
        <f t="shared" si="6"/>
        <v>0.55522399999999994</v>
      </c>
      <c r="U58" s="9">
        <f t="shared" si="7"/>
        <v>0.40867152899992415</v>
      </c>
      <c r="V58" s="15">
        <f t="shared" si="0"/>
        <v>0</v>
      </c>
      <c r="X58" s="11">
        <f t="shared" si="8"/>
        <v>9.872799999999998E+18</v>
      </c>
      <c r="Y58" s="11">
        <f t="shared" si="9"/>
        <v>6.0419999999999999E-18</v>
      </c>
      <c r="Z58" s="11">
        <f t="shared" si="10"/>
        <v>3.57E-4</v>
      </c>
      <c r="AA58" s="16">
        <f t="shared" si="11"/>
        <v>2.0851525240265872E-2</v>
      </c>
      <c r="AB58" s="9">
        <f t="shared" si="1"/>
        <v>0.81496026725000137</v>
      </c>
      <c r="AC58" s="9">
        <f t="shared" si="2"/>
        <v>0.9791484747597341</v>
      </c>
      <c r="AD58" s="15">
        <f t="shared" si="3"/>
        <v>58.407633726234934</v>
      </c>
      <c r="AE58" s="3">
        <f t="shared" si="12"/>
        <v>727.45679999999982</v>
      </c>
      <c r="AF58" s="2">
        <f t="shared" si="13"/>
        <v>0.25</v>
      </c>
      <c r="AG58" s="9">
        <f t="shared" si="14"/>
        <v>1.8361182292436898E-2</v>
      </c>
      <c r="AH58" s="2">
        <f t="shared" si="15"/>
        <v>0.88848805550733256</v>
      </c>
    </row>
    <row r="59" spans="1:34">
      <c r="A59" s="1">
        <f>Raw!A59</f>
        <v>46</v>
      </c>
      <c r="B59" s="14">
        <f>Raw!B59</f>
        <v>0.45851851851851855</v>
      </c>
      <c r="C59" s="15">
        <f>Raw!C59</f>
        <v>36.6</v>
      </c>
      <c r="D59" s="15">
        <f>IF(C59&gt;0.5,Raw!D59*D$11,-999)</f>
        <v>18.2</v>
      </c>
      <c r="E59" s="9">
        <f>IF(Raw!$G59&gt;$C$8,IF(Raw!$Q59&gt;$C$8,IF(Raw!$N59&gt;$C$9,IF(Raw!$N59&lt;$A$9,IF(Raw!$X59&gt;$C$9,IF(Raw!$X59&lt;$A$9,Raw!H59,-999),-999),-999),-999),-999),-999)</f>
        <v>0.99465199999999998</v>
      </c>
      <c r="F59" s="9">
        <f>IF(Raw!$G59&gt;$C$8,IF(Raw!$Q59&gt;$C$8,IF(Raw!$N59&gt;$C$9,IF(Raw!$N59&lt;$A$9,IF(Raw!$X59&gt;$C$9,IF(Raw!$X59&lt;$A$9,Raw!I59,-999),-999),-999),-999),-999),-999)</f>
        <v>1.6158300000000001</v>
      </c>
      <c r="G59" s="9">
        <f>Raw!G59</f>
        <v>0.98506300000000002</v>
      </c>
      <c r="H59" s="9">
        <f>IF(Raw!$G59&gt;$C$8,IF(Raw!$Q59&gt;$C$8,IF(Raw!$N59&gt;$C$9,IF(Raw!$N59&lt;$A$9,IF(Raw!$X59&gt;$C$9,IF(Raw!$X59&lt;$A$9,Raw!L59,-999),-999),-999),-999),-999),-999)</f>
        <v>574.1</v>
      </c>
      <c r="I59" s="9">
        <f>IF(Raw!$G59&gt;$C$8,IF(Raw!$Q59&gt;$C$8,IF(Raw!$N59&gt;$C$9,IF(Raw!$N59&lt;$A$9,IF(Raw!$X59&gt;$C$9,IF(Raw!$X59&lt;$A$9,Raw!M59,-999),-999),-999),-999),-999),-999)</f>
        <v>1.5211000000000001E-2</v>
      </c>
      <c r="J59" s="9">
        <f>IF(Raw!$G59&gt;$C$8,IF(Raw!$Q59&gt;$C$8,IF(Raw!$N59&gt;$C$9,IF(Raw!$N59&lt;$A$9,IF(Raw!$X59&gt;$C$9,IF(Raw!$X59&lt;$A$9,Raw!N59,-999),-999),-999),-999),-999),-999)</f>
        <v>817</v>
      </c>
      <c r="K59" s="9">
        <f>IF(Raw!$G59&gt;$C$8,IF(Raw!$Q59&gt;$C$8,IF(Raw!$N59&gt;$C$9,IF(Raw!$N59&lt;$A$9,IF(Raw!$X59&gt;$C$9,IF(Raw!$X59&lt;$A$9,Raw!R59,-999),-999),-999),-999),-999),-999)</f>
        <v>0.76312899999999995</v>
      </c>
      <c r="L59" s="9">
        <f>IF(Raw!$G59&gt;$C$8,IF(Raw!$Q59&gt;$C$8,IF(Raw!$N59&gt;$C$9,IF(Raw!$N59&lt;$A$9,IF(Raw!$X59&gt;$C$9,IF(Raw!$X59&lt;$A$9,Raw!S59,-999),-999),-999),-999),-999),-999)</f>
        <v>1.35301</v>
      </c>
      <c r="M59" s="9">
        <f>Raw!Q59</f>
        <v>0.98497100000000004</v>
      </c>
      <c r="N59" s="9">
        <f>IF(Raw!$G59&gt;$C$8,IF(Raw!$Q59&gt;$C$8,IF(Raw!$N59&gt;$C$9,IF(Raw!$N59&lt;$A$9,IF(Raw!$X59&gt;$C$9,IF(Raw!$X59&lt;$A$9,Raw!V59,-999),-999),-999),-999),-999),-999)</f>
        <v>703.9</v>
      </c>
      <c r="O59" s="9">
        <f>IF(Raw!$G59&gt;$C$8,IF(Raw!$Q59&gt;$C$8,IF(Raw!$N59&gt;$C$9,IF(Raw!$N59&lt;$A$9,IF(Raw!$X59&gt;$C$9,IF(Raw!$X59&lt;$A$9,Raw!W59,-999),-999),-999),-999),-999),-999)</f>
        <v>4.3769000000000002E-2</v>
      </c>
      <c r="P59" s="9">
        <f>IF(Raw!$G59&gt;$C$8,IF(Raw!$Q59&gt;$C$8,IF(Raw!$N59&gt;$C$9,IF(Raw!$N59&lt;$A$9,IF(Raw!$X59&gt;$C$9,IF(Raw!$X59&lt;$A$9,Raw!X59,-999),-999),-999),-999),-999),-999)</f>
        <v>560</v>
      </c>
      <c r="R59" s="9">
        <f t="shared" si="4"/>
        <v>0.62117800000000012</v>
      </c>
      <c r="S59" s="9">
        <f t="shared" si="5"/>
        <v>0.38443276829864531</v>
      </c>
      <c r="T59" s="9">
        <f t="shared" si="6"/>
        <v>0.5898810000000001</v>
      </c>
      <c r="U59" s="9">
        <f t="shared" si="7"/>
        <v>0.4359768220486176</v>
      </c>
      <c r="V59" s="15">
        <f t="shared" si="0"/>
        <v>0</v>
      </c>
      <c r="X59" s="11">
        <f t="shared" si="8"/>
        <v>1.0956399999999998E+19</v>
      </c>
      <c r="Y59" s="11">
        <f t="shared" si="9"/>
        <v>5.7409999999999997E-18</v>
      </c>
      <c r="Z59" s="11">
        <f t="shared" si="10"/>
        <v>8.1699999999999991E-4</v>
      </c>
      <c r="AA59" s="16">
        <f t="shared" si="11"/>
        <v>4.8878030279505345E-2</v>
      </c>
      <c r="AB59" s="9">
        <f t="shared" si="1"/>
        <v>0.7919612213793048</v>
      </c>
      <c r="AC59" s="9">
        <f t="shared" si="2"/>
        <v>0.95112196972049468</v>
      </c>
      <c r="AD59" s="15">
        <f t="shared" si="3"/>
        <v>59.826230452270934</v>
      </c>
      <c r="AE59" s="3">
        <f t="shared" si="12"/>
        <v>691.21639999999979</v>
      </c>
      <c r="AF59" s="2">
        <f t="shared" si="13"/>
        <v>0.25</v>
      </c>
      <c r="AG59" s="9">
        <f t="shared" si="14"/>
        <v>2.0063730636714856E-2</v>
      </c>
      <c r="AH59" s="2">
        <f t="shared" si="15"/>
        <v>0.97087348383772076</v>
      </c>
    </row>
    <row r="60" spans="1:34">
      <c r="A60" s="1">
        <f>Raw!A60</f>
        <v>47</v>
      </c>
      <c r="B60" s="14">
        <f>Raw!B60</f>
        <v>0.45857638888888891</v>
      </c>
      <c r="C60" s="15">
        <f>Raw!C60</f>
        <v>35.5</v>
      </c>
      <c r="D60" s="15">
        <f>IF(C60&gt;0.5,Raw!D60*D$11,-999)</f>
        <v>19.899999999999999</v>
      </c>
      <c r="E60" s="9">
        <f>IF(Raw!$G60&gt;$C$8,IF(Raw!$Q60&gt;$C$8,IF(Raw!$N60&gt;$C$9,IF(Raw!$N60&lt;$A$9,IF(Raw!$X60&gt;$C$9,IF(Raw!$X60&lt;$A$9,Raw!H60,-999),-999),-999),-999),-999),-999)</f>
        <v>0.97196400000000005</v>
      </c>
      <c r="F60" s="9">
        <f>IF(Raw!$G60&gt;$C$8,IF(Raw!$Q60&gt;$C$8,IF(Raw!$N60&gt;$C$9,IF(Raw!$N60&lt;$A$9,IF(Raw!$X60&gt;$C$9,IF(Raw!$X60&lt;$A$9,Raw!I60,-999),-999),-999),-999),-999),-999)</f>
        <v>1.556036</v>
      </c>
      <c r="G60" s="9">
        <f>Raw!G60</f>
        <v>0.97793699999999995</v>
      </c>
      <c r="H60" s="9">
        <f>IF(Raw!$G60&gt;$C$8,IF(Raw!$Q60&gt;$C$8,IF(Raw!$N60&gt;$C$9,IF(Raw!$N60&lt;$A$9,IF(Raw!$X60&gt;$C$9,IF(Raw!$X60&lt;$A$9,Raw!L60,-999),-999),-999),-999),-999),-999)</f>
        <v>593.70000000000005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638</v>
      </c>
      <c r="K60" s="9">
        <f>IF(Raw!$G60&gt;$C$8,IF(Raw!$Q60&gt;$C$8,IF(Raw!$N60&gt;$C$9,IF(Raw!$N60&lt;$A$9,IF(Raw!$X60&gt;$C$9,IF(Raw!$X60&lt;$A$9,Raw!R60,-999),-999),-999),-999),-999),-999)</f>
        <v>0.81396400000000002</v>
      </c>
      <c r="L60" s="9">
        <f>IF(Raw!$G60&gt;$C$8,IF(Raw!$Q60&gt;$C$8,IF(Raw!$N60&gt;$C$9,IF(Raw!$N60&lt;$A$9,IF(Raw!$X60&gt;$C$9,IF(Raw!$X60&lt;$A$9,Raw!S60,-999),-999),-999),-999),-999),-999)</f>
        <v>1.3767339999999999</v>
      </c>
      <c r="M60" s="9">
        <f>Raw!Q60</f>
        <v>0.98585500000000004</v>
      </c>
      <c r="N60" s="9">
        <f>IF(Raw!$G60&gt;$C$8,IF(Raw!$Q60&gt;$C$8,IF(Raw!$N60&gt;$C$9,IF(Raw!$N60&lt;$A$9,IF(Raw!$X60&gt;$C$9,IF(Raw!$X60&lt;$A$9,Raw!V60,-999),-999),-999),-999),-999),-999)</f>
        <v>680.3</v>
      </c>
      <c r="O60" s="9">
        <f>IF(Raw!$G60&gt;$C$8,IF(Raw!$Q60&gt;$C$8,IF(Raw!$N60&gt;$C$9,IF(Raw!$N60&lt;$A$9,IF(Raw!$X60&gt;$C$9,IF(Raw!$X60&lt;$A$9,Raw!W60,-999),-999),-999),-999),-999),-999)</f>
        <v>0.16173000000000001</v>
      </c>
      <c r="P60" s="9">
        <f>IF(Raw!$G60&gt;$C$8,IF(Raw!$Q60&gt;$C$8,IF(Raw!$N60&gt;$C$9,IF(Raw!$N60&lt;$A$9,IF(Raw!$X60&gt;$C$9,IF(Raw!$X60&lt;$A$9,Raw!X60,-999),-999),-999),-999),-999),-999)</f>
        <v>613</v>
      </c>
      <c r="R60" s="9">
        <f t="shared" si="4"/>
        <v>0.58407199999999992</v>
      </c>
      <c r="S60" s="9">
        <f t="shared" si="5"/>
        <v>0.37535892485777961</v>
      </c>
      <c r="T60" s="9">
        <f t="shared" si="6"/>
        <v>0.56276999999999988</v>
      </c>
      <c r="U60" s="9">
        <f t="shared" si="7"/>
        <v>0.40877177435873591</v>
      </c>
      <c r="V60" s="15">
        <f t="shared" si="0"/>
        <v>0</v>
      </c>
      <c r="X60" s="11">
        <f t="shared" si="8"/>
        <v>1.1979799999999998E+19</v>
      </c>
      <c r="Y60" s="11">
        <f t="shared" si="9"/>
        <v>5.9370000000000001E-18</v>
      </c>
      <c r="Z60" s="11">
        <f t="shared" si="10"/>
        <v>6.38E-4</v>
      </c>
      <c r="AA60" s="16">
        <f t="shared" si="11"/>
        <v>4.3407451519006407E-2</v>
      </c>
      <c r="AB60" s="9">
        <f t="shared" si="1"/>
        <v>0.83839241149135124</v>
      </c>
      <c r="AC60" s="9">
        <f t="shared" si="2"/>
        <v>0.95659254848099362</v>
      </c>
      <c r="AD60" s="15">
        <f t="shared" si="3"/>
        <v>68.036757866781201</v>
      </c>
      <c r="AE60" s="3">
        <f t="shared" si="12"/>
        <v>714.81479999999976</v>
      </c>
      <c r="AF60" s="2">
        <f t="shared" si="13"/>
        <v>0.25</v>
      </c>
      <c r="AG60" s="9">
        <f t="shared" si="14"/>
        <v>2.1393466334476797E-2</v>
      </c>
      <c r="AH60" s="2">
        <f t="shared" si="15"/>
        <v>1.03521870222433</v>
      </c>
    </row>
    <row r="61" spans="1:34">
      <c r="A61" s="1">
        <f>Raw!A61</f>
        <v>48</v>
      </c>
      <c r="B61" s="14">
        <f>Raw!B61</f>
        <v>0.45862268518518517</v>
      </c>
      <c r="C61" s="15">
        <f>Raw!C61</f>
        <v>35.200000000000003</v>
      </c>
      <c r="D61" s="15">
        <f>IF(C61&gt;0.5,Raw!D61*D$11,-999)</f>
        <v>19</v>
      </c>
      <c r="E61" s="9">
        <f>IF(Raw!$G61&gt;$C$8,IF(Raw!$Q61&gt;$C$8,IF(Raw!$N61&gt;$C$9,IF(Raw!$N61&lt;$A$9,IF(Raw!$X61&gt;$C$9,IF(Raw!$X61&lt;$A$9,Raw!H61,-999),-999),-999),-999),-999),-999)</f>
        <v>0.99590400000000001</v>
      </c>
      <c r="F61" s="9">
        <f>IF(Raw!$G61&gt;$C$8,IF(Raw!$Q61&gt;$C$8,IF(Raw!$N61&gt;$C$9,IF(Raw!$N61&lt;$A$9,IF(Raw!$X61&gt;$C$9,IF(Raw!$X61&lt;$A$9,Raw!I61,-999),-999),-999),-999),-999),-999)</f>
        <v>1.589515</v>
      </c>
      <c r="G61" s="9">
        <f>Raw!G61</f>
        <v>0.97133700000000001</v>
      </c>
      <c r="H61" s="9">
        <f>IF(Raw!$G61&gt;$C$8,IF(Raw!$Q61&gt;$C$8,IF(Raw!$N61&gt;$C$9,IF(Raw!$N61&lt;$A$9,IF(Raw!$X61&gt;$C$9,IF(Raw!$X61&lt;$A$9,Raw!L61,-999),-999),-999),-999),-999),-999)</f>
        <v>593.70000000000005</v>
      </c>
      <c r="I61" s="9">
        <f>IF(Raw!$G61&gt;$C$8,IF(Raw!$Q61&gt;$C$8,IF(Raw!$N61&gt;$C$9,IF(Raw!$N61&lt;$A$9,IF(Raw!$X61&gt;$C$9,IF(Raw!$X61&lt;$A$9,Raw!M61,-999),-999),-999),-999),-999),-999)</f>
        <v>9.2993000000000006E-2</v>
      </c>
      <c r="J61" s="9">
        <f>IF(Raw!$G61&gt;$C$8,IF(Raw!$Q61&gt;$C$8,IF(Raw!$N61&gt;$C$9,IF(Raw!$N61&lt;$A$9,IF(Raw!$X61&gt;$C$9,IF(Raw!$X61&lt;$A$9,Raw!N61,-999),-999),-999),-999),-999),-999)</f>
        <v>727</v>
      </c>
      <c r="K61" s="9">
        <f>IF(Raw!$G61&gt;$C$8,IF(Raw!$Q61&gt;$C$8,IF(Raw!$N61&gt;$C$9,IF(Raw!$N61&lt;$A$9,IF(Raw!$X61&gt;$C$9,IF(Raw!$X61&lt;$A$9,Raw!R61,-999),-999),-999),-999),-999),-999)</f>
        <v>0.77811799999999998</v>
      </c>
      <c r="L61" s="9">
        <f>IF(Raw!$G61&gt;$C$8,IF(Raw!$Q61&gt;$C$8,IF(Raw!$N61&gt;$C$9,IF(Raw!$N61&lt;$A$9,IF(Raw!$X61&gt;$C$9,IF(Raw!$X61&lt;$A$9,Raw!S61,-999),-999),-999),-999),-999),-999)</f>
        <v>1.3254619999999999</v>
      </c>
      <c r="M61" s="9">
        <f>Raw!Q61</f>
        <v>0.97968100000000002</v>
      </c>
      <c r="N61" s="9">
        <f>IF(Raw!$G61&gt;$C$8,IF(Raw!$Q61&gt;$C$8,IF(Raw!$N61&gt;$C$9,IF(Raw!$N61&lt;$A$9,IF(Raw!$X61&gt;$C$9,IF(Raw!$X61&lt;$A$9,Raw!V61,-999),-999),-999),-999),-999),-999)</f>
        <v>665.8</v>
      </c>
      <c r="O61" s="9">
        <f>IF(Raw!$G61&gt;$C$8,IF(Raw!$Q61&gt;$C$8,IF(Raw!$N61&gt;$C$9,IF(Raw!$N61&lt;$A$9,IF(Raw!$X61&gt;$C$9,IF(Raw!$X61&lt;$A$9,Raw!W61,-999),-999),-999),-999),-999),-999)</f>
        <v>0.20909</v>
      </c>
      <c r="P61" s="9">
        <f>IF(Raw!$G61&gt;$C$8,IF(Raw!$Q61&gt;$C$8,IF(Raw!$N61&gt;$C$9,IF(Raw!$N61&lt;$A$9,IF(Raw!$X61&gt;$C$9,IF(Raw!$X61&lt;$A$9,Raw!X61,-999),-999),-999),-999),-999),-999)</f>
        <v>871</v>
      </c>
      <c r="R61" s="9">
        <f t="shared" si="4"/>
        <v>0.593611</v>
      </c>
      <c r="S61" s="9">
        <f t="shared" si="5"/>
        <v>0.37345416683705407</v>
      </c>
      <c r="T61" s="9">
        <f t="shared" si="6"/>
        <v>0.54734399999999994</v>
      </c>
      <c r="U61" s="9">
        <f t="shared" si="7"/>
        <v>0.41294582568191318</v>
      </c>
      <c r="V61" s="15">
        <f t="shared" si="0"/>
        <v>0</v>
      </c>
      <c r="X61" s="11">
        <f t="shared" si="8"/>
        <v>1.1437999999999998E+19</v>
      </c>
      <c r="Y61" s="11">
        <f t="shared" si="9"/>
        <v>5.9370000000000001E-18</v>
      </c>
      <c r="Z61" s="11">
        <f t="shared" si="10"/>
        <v>7.27E-4</v>
      </c>
      <c r="AA61" s="16">
        <f t="shared" si="11"/>
        <v>4.7046081045790507E-2</v>
      </c>
      <c r="AB61" s="9">
        <f t="shared" si="1"/>
        <v>0.80386839018392708</v>
      </c>
      <c r="AC61" s="9">
        <f t="shared" si="2"/>
        <v>0.95295391895420956</v>
      </c>
      <c r="AD61" s="15">
        <f t="shared" si="3"/>
        <v>64.712628673714605</v>
      </c>
      <c r="AE61" s="3">
        <f t="shared" si="12"/>
        <v>714.81479999999976</v>
      </c>
      <c r="AF61" s="2">
        <f t="shared" si="13"/>
        <v>0.25</v>
      </c>
      <c r="AG61" s="9">
        <f t="shared" si="14"/>
        <v>2.0556007599780098E-2</v>
      </c>
      <c r="AH61" s="2">
        <f t="shared" si="15"/>
        <v>0.99469450988706465</v>
      </c>
    </row>
    <row r="62" spans="1:34">
      <c r="A62" s="1">
        <f>Raw!A62</f>
        <v>49</v>
      </c>
      <c r="B62" s="14">
        <f>Raw!B62</f>
        <v>0.45868055555555554</v>
      </c>
      <c r="C62" s="15">
        <f>Raw!C62</f>
        <v>32.4</v>
      </c>
      <c r="D62" s="15">
        <f>IF(C62&gt;0.5,Raw!D62*D$11,-999)</f>
        <v>24.2</v>
      </c>
      <c r="E62" s="9">
        <f>IF(Raw!$G62&gt;$C$8,IF(Raw!$Q62&gt;$C$8,IF(Raw!$N62&gt;$C$9,IF(Raw!$N62&lt;$A$9,IF(Raw!$X62&gt;$C$9,IF(Raw!$X62&lt;$A$9,Raw!H62,-999),-999),-999),-999),-999),-999)</f>
        <v>0.98849500000000001</v>
      </c>
      <c r="F62" s="9">
        <f>IF(Raw!$G62&gt;$C$8,IF(Raw!$Q62&gt;$C$8,IF(Raw!$N62&gt;$C$9,IF(Raw!$N62&lt;$A$9,IF(Raw!$X62&gt;$C$9,IF(Raw!$X62&lt;$A$9,Raw!I62,-999),-999),-999),-999),-999),-999)</f>
        <v>1.5671809999999999</v>
      </c>
      <c r="G62" s="9">
        <f>Raw!G62</f>
        <v>0.98222699999999996</v>
      </c>
      <c r="H62" s="9">
        <f>IF(Raw!$G62&gt;$C$8,IF(Raw!$Q62&gt;$C$8,IF(Raw!$N62&gt;$C$9,IF(Raw!$N62&lt;$A$9,IF(Raw!$X62&gt;$C$9,IF(Raw!$X62&lt;$A$9,Raw!L62,-999),-999),-999),-999),-999),-999)</f>
        <v>570.1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805</v>
      </c>
      <c r="K62" s="9">
        <f>IF(Raw!$G62&gt;$C$8,IF(Raw!$Q62&gt;$C$8,IF(Raw!$N62&gt;$C$9,IF(Raw!$N62&lt;$A$9,IF(Raw!$X62&gt;$C$9,IF(Raw!$X62&lt;$A$9,Raw!R62,-999),-999),-999),-999),-999),-999)</f>
        <v>0.78699399999999997</v>
      </c>
      <c r="L62" s="9">
        <f>IF(Raw!$G62&gt;$C$8,IF(Raw!$Q62&gt;$C$8,IF(Raw!$N62&gt;$C$9,IF(Raw!$N62&lt;$A$9,IF(Raw!$X62&gt;$C$9,IF(Raw!$X62&lt;$A$9,Raw!S62,-999),-999),-999),-999),-999),-999)</f>
        <v>1.3909119999999999</v>
      </c>
      <c r="M62" s="9">
        <f>Raw!Q62</f>
        <v>0.98050700000000002</v>
      </c>
      <c r="N62" s="9">
        <f>IF(Raw!$G62&gt;$C$8,IF(Raw!$Q62&gt;$C$8,IF(Raw!$N62&gt;$C$9,IF(Raw!$N62&lt;$A$9,IF(Raw!$X62&gt;$C$9,IF(Raw!$X62&lt;$A$9,Raw!V62,-999),-999),-999),-999),-999),-999)</f>
        <v>646.29999999999995</v>
      </c>
      <c r="O62" s="9">
        <f>IF(Raw!$G62&gt;$C$8,IF(Raw!$Q62&gt;$C$8,IF(Raw!$N62&gt;$C$9,IF(Raw!$N62&lt;$A$9,IF(Raw!$X62&gt;$C$9,IF(Raw!$X62&lt;$A$9,Raw!W62,-999),-999),-999),-999),-999),-999)</f>
        <v>3.0998000000000001E-2</v>
      </c>
      <c r="P62" s="9">
        <f>IF(Raw!$G62&gt;$C$8,IF(Raw!$Q62&gt;$C$8,IF(Raw!$N62&gt;$C$9,IF(Raw!$N62&lt;$A$9,IF(Raw!$X62&gt;$C$9,IF(Raw!$X62&lt;$A$9,Raw!X62,-999),-999),-999),-999),-999),-999)</f>
        <v>595</v>
      </c>
      <c r="R62" s="9">
        <f t="shared" si="4"/>
        <v>0.57868599999999992</v>
      </c>
      <c r="S62" s="9">
        <f t="shared" si="5"/>
        <v>0.36925281763880491</v>
      </c>
      <c r="T62" s="9">
        <f t="shared" si="6"/>
        <v>0.60391799999999995</v>
      </c>
      <c r="U62" s="9">
        <f t="shared" si="7"/>
        <v>0.43418850365803158</v>
      </c>
      <c r="V62" s="15">
        <f t="shared" si="0"/>
        <v>0</v>
      </c>
      <c r="X62" s="11">
        <f t="shared" si="8"/>
        <v>1.4568399999999998E+19</v>
      </c>
      <c r="Y62" s="11">
        <f t="shared" si="9"/>
        <v>5.7009999999999999E-18</v>
      </c>
      <c r="Z62" s="11">
        <f t="shared" si="10"/>
        <v>8.0499999999999994E-4</v>
      </c>
      <c r="AA62" s="16">
        <f t="shared" si="11"/>
        <v>6.2668863978669553E-2</v>
      </c>
      <c r="AB62" s="9">
        <f t="shared" si="1"/>
        <v>0.82484085499627013</v>
      </c>
      <c r="AC62" s="9">
        <f t="shared" si="2"/>
        <v>0.93733113602133045</v>
      </c>
      <c r="AD62" s="15">
        <f t="shared" si="3"/>
        <v>77.849520470396953</v>
      </c>
      <c r="AE62" s="3">
        <f t="shared" si="12"/>
        <v>686.40039999999976</v>
      </c>
      <c r="AF62" s="2">
        <f t="shared" si="13"/>
        <v>0.25</v>
      </c>
      <c r="AG62" s="9">
        <f t="shared" si="14"/>
        <v>2.6001051387336115E-2</v>
      </c>
      <c r="AH62" s="2">
        <f t="shared" si="15"/>
        <v>1.2581773450283875</v>
      </c>
    </row>
    <row r="63" spans="1:34">
      <c r="A63" s="1">
        <f>Raw!A63</f>
        <v>50</v>
      </c>
      <c r="B63" s="14">
        <f>Raw!B63</f>
        <v>0.45873842592592595</v>
      </c>
      <c r="C63" s="15">
        <f>Raw!C63</f>
        <v>32.4</v>
      </c>
      <c r="D63" s="15">
        <f>IF(C63&gt;0.5,Raw!D63*D$11,-999)</f>
        <v>22.5</v>
      </c>
      <c r="E63" s="9">
        <f>IF(Raw!$G63&gt;$C$8,IF(Raw!$Q63&gt;$C$8,IF(Raw!$N63&gt;$C$9,IF(Raw!$N63&lt;$A$9,IF(Raw!$X63&gt;$C$9,IF(Raw!$X63&lt;$A$9,Raw!H63,-999),-999),-999),-999),-999),-999)</f>
        <v>0.99009000000000003</v>
      </c>
      <c r="F63" s="9">
        <f>IF(Raw!$G63&gt;$C$8,IF(Raw!$Q63&gt;$C$8,IF(Raw!$N63&gt;$C$9,IF(Raw!$N63&lt;$A$9,IF(Raw!$X63&gt;$C$9,IF(Raw!$X63&lt;$A$9,Raw!I63,-999),-999),-999),-999),-999),-999)</f>
        <v>1.552962</v>
      </c>
      <c r="G63" s="9">
        <f>Raw!G63</f>
        <v>0.98509400000000003</v>
      </c>
      <c r="H63" s="9">
        <f>IF(Raw!$G63&gt;$C$8,IF(Raw!$Q63&gt;$C$8,IF(Raw!$N63&gt;$C$9,IF(Raw!$N63&lt;$A$9,IF(Raw!$X63&gt;$C$9,IF(Raw!$X63&lt;$A$9,Raw!L63,-999),-999),-999),-999),-999),-999)</f>
        <v>546.6</v>
      </c>
      <c r="I63" s="9">
        <f>IF(Raw!$G63&gt;$C$8,IF(Raw!$Q63&gt;$C$8,IF(Raw!$N63&gt;$C$9,IF(Raw!$N63&lt;$A$9,IF(Raw!$X63&gt;$C$9,IF(Raw!$X63&lt;$A$9,Raw!M63,-999),-999),-999),-999),-999),-999)</f>
        <v>5.6541000000000001E-2</v>
      </c>
      <c r="J63" s="9">
        <f>IF(Raw!$G63&gt;$C$8,IF(Raw!$Q63&gt;$C$8,IF(Raw!$N63&gt;$C$9,IF(Raw!$N63&lt;$A$9,IF(Raw!$X63&gt;$C$9,IF(Raw!$X63&lt;$A$9,Raw!N63,-999),-999),-999),-999),-999),-999)</f>
        <v>552</v>
      </c>
      <c r="K63" s="9">
        <f>IF(Raw!$G63&gt;$C$8,IF(Raw!$Q63&gt;$C$8,IF(Raw!$N63&gt;$C$9,IF(Raw!$N63&lt;$A$9,IF(Raw!$X63&gt;$C$9,IF(Raw!$X63&lt;$A$9,Raw!R63,-999),-999),-999),-999),-999),-999)</f>
        <v>0.79235500000000003</v>
      </c>
      <c r="L63" s="9">
        <f>IF(Raw!$G63&gt;$C$8,IF(Raw!$Q63&gt;$C$8,IF(Raw!$N63&gt;$C$9,IF(Raw!$N63&lt;$A$9,IF(Raw!$X63&gt;$C$9,IF(Raw!$X63&lt;$A$9,Raw!S63,-999),-999),-999),-999),-999),-999)</f>
        <v>1.406596</v>
      </c>
      <c r="M63" s="9">
        <f>Raw!Q63</f>
        <v>0.981325</v>
      </c>
      <c r="N63" s="9">
        <f>IF(Raw!$G63&gt;$C$8,IF(Raw!$Q63&gt;$C$8,IF(Raw!$N63&gt;$C$9,IF(Raw!$N63&lt;$A$9,IF(Raw!$X63&gt;$C$9,IF(Raw!$X63&lt;$A$9,Raw!V63,-999),-999),-999),-999),-999),-999)</f>
        <v>629.29999999999995</v>
      </c>
      <c r="O63" s="9">
        <f>IF(Raw!$G63&gt;$C$8,IF(Raw!$Q63&gt;$C$8,IF(Raw!$N63&gt;$C$9,IF(Raw!$N63&lt;$A$9,IF(Raw!$X63&gt;$C$9,IF(Raw!$X63&lt;$A$9,Raw!W63,-999),-999),-999),-999),-999),-999)</f>
        <v>5.9555999999999998E-2</v>
      </c>
      <c r="P63" s="9">
        <f>IF(Raw!$G63&gt;$C$8,IF(Raw!$Q63&gt;$C$8,IF(Raw!$N63&gt;$C$9,IF(Raw!$N63&lt;$A$9,IF(Raw!$X63&gt;$C$9,IF(Raw!$X63&lt;$A$9,Raw!X63,-999),-999),-999),-999),-999),-999)</f>
        <v>1260</v>
      </c>
      <c r="R63" s="9">
        <f t="shared" si="4"/>
        <v>0.56287199999999993</v>
      </c>
      <c r="S63" s="9">
        <f t="shared" si="5"/>
        <v>0.36245059441248401</v>
      </c>
      <c r="T63" s="9">
        <f t="shared" si="6"/>
        <v>0.61424099999999993</v>
      </c>
      <c r="U63" s="9">
        <f t="shared" si="7"/>
        <v>0.43668615579740022</v>
      </c>
      <c r="V63" s="15">
        <f t="shared" si="0"/>
        <v>0</v>
      </c>
      <c r="X63" s="11">
        <f t="shared" si="8"/>
        <v>1.3544999999999996E+19</v>
      </c>
      <c r="Y63" s="11">
        <f t="shared" si="9"/>
        <v>5.466E-18</v>
      </c>
      <c r="Z63" s="11">
        <f t="shared" si="10"/>
        <v>5.5199999999999997E-4</v>
      </c>
      <c r="AA63" s="16">
        <f t="shared" si="11"/>
        <v>3.9263760094818537E-2</v>
      </c>
      <c r="AB63" s="9">
        <f t="shared" si="1"/>
        <v>0.81647241126440151</v>
      </c>
      <c r="AC63" s="9">
        <f t="shared" si="2"/>
        <v>0.96073623990518142</v>
      </c>
      <c r="AD63" s="15">
        <f t="shared" si="3"/>
        <v>71.130000171772707</v>
      </c>
      <c r="AE63" s="3">
        <f t="shared" si="12"/>
        <v>658.10639999999978</v>
      </c>
      <c r="AF63" s="2">
        <f t="shared" si="13"/>
        <v>0.25</v>
      </c>
      <c r="AG63" s="9">
        <f t="shared" si="14"/>
        <v>2.3893451028369105E-2</v>
      </c>
      <c r="AH63" s="2">
        <f t="shared" si="15"/>
        <v>1.1561916605065099</v>
      </c>
    </row>
    <row r="64" spans="1:34">
      <c r="A64" s="1">
        <f>Raw!A64</f>
        <v>51</v>
      </c>
      <c r="B64" s="14">
        <f>Raw!B64</f>
        <v>0.45878472222222227</v>
      </c>
      <c r="C64" s="15">
        <f>Raw!C64</f>
        <v>31.7</v>
      </c>
      <c r="D64" s="15">
        <f>IF(C64&gt;0.5,Raw!D64*D$11,-999)</f>
        <v>23.4</v>
      </c>
      <c r="E64" s="9">
        <f>IF(Raw!$G64&gt;$C$8,IF(Raw!$Q64&gt;$C$8,IF(Raw!$N64&gt;$C$9,IF(Raw!$N64&lt;$A$9,IF(Raw!$X64&gt;$C$9,IF(Raw!$X64&lt;$A$9,Raw!H64,-999),-999),-999),-999),-999),-999)</f>
        <v>1.0274620000000001</v>
      </c>
      <c r="F64" s="9">
        <f>IF(Raw!$G64&gt;$C$8,IF(Raw!$Q64&gt;$C$8,IF(Raw!$N64&gt;$C$9,IF(Raw!$N64&lt;$A$9,IF(Raw!$X64&gt;$C$9,IF(Raw!$X64&lt;$A$9,Raw!I64,-999),-999),-999),-999),-999),-999)</f>
        <v>1.590668</v>
      </c>
      <c r="G64" s="9">
        <f>Raw!G64</f>
        <v>0.98188299999999995</v>
      </c>
      <c r="H64" s="9">
        <f>IF(Raw!$G64&gt;$C$8,IF(Raw!$Q64&gt;$C$8,IF(Raw!$N64&gt;$C$9,IF(Raw!$N64&lt;$A$9,IF(Raw!$X64&gt;$C$9,IF(Raw!$X64&lt;$A$9,Raw!L64,-999),-999),-999),-999),-999),-999)</f>
        <v>540.1</v>
      </c>
      <c r="I64" s="9">
        <f>IF(Raw!$G64&gt;$C$8,IF(Raw!$Q64&gt;$C$8,IF(Raw!$N64&gt;$C$9,IF(Raw!$N64&lt;$A$9,IF(Raw!$X64&gt;$C$9,IF(Raw!$X64&lt;$A$9,Raw!M64,-999),-999),-999),-999),-999),-999)</f>
        <v>2.3104E-2</v>
      </c>
      <c r="J64" s="9">
        <f>IF(Raw!$G64&gt;$C$8,IF(Raw!$Q64&gt;$C$8,IF(Raw!$N64&gt;$C$9,IF(Raw!$N64&lt;$A$9,IF(Raw!$X64&gt;$C$9,IF(Raw!$X64&lt;$A$9,Raw!N64,-999),-999),-999),-999),-999),-999)</f>
        <v>526</v>
      </c>
      <c r="K64" s="9">
        <f>IF(Raw!$G64&gt;$C$8,IF(Raw!$Q64&gt;$C$8,IF(Raw!$N64&gt;$C$9,IF(Raw!$N64&lt;$A$9,IF(Raw!$X64&gt;$C$9,IF(Raw!$X64&lt;$A$9,Raw!R64,-999),-999),-999),-999),-999),-999)</f>
        <v>0.75571999999999995</v>
      </c>
      <c r="L64" s="9">
        <f>IF(Raw!$G64&gt;$C$8,IF(Raw!$Q64&gt;$C$8,IF(Raw!$N64&gt;$C$9,IF(Raw!$N64&lt;$A$9,IF(Raw!$X64&gt;$C$9,IF(Raw!$X64&lt;$A$9,Raw!S64,-999),-999),-999),-999),-999),-999)</f>
        <v>1.3507389999999999</v>
      </c>
      <c r="M64" s="9">
        <f>Raw!Q64</f>
        <v>0.98271200000000003</v>
      </c>
      <c r="N64" s="9">
        <f>IF(Raw!$G64&gt;$C$8,IF(Raw!$Q64&gt;$C$8,IF(Raw!$N64&gt;$C$9,IF(Raw!$N64&lt;$A$9,IF(Raw!$X64&gt;$C$9,IF(Raw!$X64&lt;$A$9,Raw!V64,-999),-999),-999),-999),-999),-999)</f>
        <v>648.79999999999995</v>
      </c>
      <c r="O64" s="9">
        <f>IF(Raw!$G64&gt;$C$8,IF(Raw!$Q64&gt;$C$8,IF(Raw!$N64&gt;$C$9,IF(Raw!$N64&lt;$A$9,IF(Raw!$X64&gt;$C$9,IF(Raw!$X64&lt;$A$9,Raw!W64,-999),-999),-999),-999),-999),-999)</f>
        <v>8.9978000000000002E-2</v>
      </c>
      <c r="P64" s="9">
        <f>IF(Raw!$G64&gt;$C$8,IF(Raw!$Q64&gt;$C$8,IF(Raw!$N64&gt;$C$9,IF(Raw!$N64&lt;$A$9,IF(Raw!$X64&gt;$C$9,IF(Raw!$X64&lt;$A$9,Raw!X64,-999),-999),-999),-999),-999),-999)</f>
        <v>1261</v>
      </c>
      <c r="R64" s="9">
        <f t="shared" si="4"/>
        <v>0.56320599999999987</v>
      </c>
      <c r="S64" s="9">
        <f t="shared" si="5"/>
        <v>0.35406885660615534</v>
      </c>
      <c r="T64" s="9">
        <f t="shared" si="6"/>
        <v>0.59501899999999996</v>
      </c>
      <c r="U64" s="9">
        <f t="shared" si="7"/>
        <v>0.44051367436640237</v>
      </c>
      <c r="V64" s="15">
        <f t="shared" si="0"/>
        <v>0</v>
      </c>
      <c r="X64" s="11">
        <f t="shared" si="8"/>
        <v>1.4086799999999998E+19</v>
      </c>
      <c r="Y64" s="11">
        <f t="shared" si="9"/>
        <v>5.401E-18</v>
      </c>
      <c r="Z64" s="11">
        <f t="shared" si="10"/>
        <v>5.2599999999999999E-4</v>
      </c>
      <c r="AA64" s="16">
        <f t="shared" si="11"/>
        <v>3.8479619091221079E-2</v>
      </c>
      <c r="AB64" s="9">
        <f t="shared" si="1"/>
        <v>0.77861610447203922</v>
      </c>
      <c r="AC64" s="9">
        <f t="shared" si="2"/>
        <v>0.96152038090877889</v>
      </c>
      <c r="AD64" s="15">
        <f t="shared" si="3"/>
        <v>73.155169374945018</v>
      </c>
      <c r="AE64" s="3">
        <f t="shared" si="12"/>
        <v>650.28039999999987</v>
      </c>
      <c r="AF64" s="2">
        <f t="shared" si="13"/>
        <v>0.25</v>
      </c>
      <c r="AG64" s="9">
        <f t="shared" si="14"/>
        <v>2.4789117277118109E-2</v>
      </c>
      <c r="AH64" s="2">
        <f t="shared" si="15"/>
        <v>1.1995324841561037</v>
      </c>
    </row>
    <row r="65" spans="1:34">
      <c r="A65" s="1">
        <f>Raw!A65</f>
        <v>52</v>
      </c>
      <c r="B65" s="14">
        <f>Raw!B65</f>
        <v>0.45884259259259258</v>
      </c>
      <c r="C65" s="15">
        <f>Raw!C65</f>
        <v>29.5</v>
      </c>
      <c r="D65" s="15">
        <f>IF(C65&gt;0.5,Raw!D65*D$11,-999)</f>
        <v>29.4</v>
      </c>
      <c r="E65" s="9">
        <f>IF(Raw!$G65&gt;$C$8,IF(Raw!$Q65&gt;$C$8,IF(Raw!$N65&gt;$C$9,IF(Raw!$N65&lt;$A$9,IF(Raw!$X65&gt;$C$9,IF(Raw!$X65&lt;$A$9,Raw!H65,-999),-999),-999),-999),-999),-999)</f>
        <v>1.048316</v>
      </c>
      <c r="F65" s="9">
        <f>IF(Raw!$G65&gt;$C$8,IF(Raw!$Q65&gt;$C$8,IF(Raw!$N65&gt;$C$9,IF(Raw!$N65&lt;$A$9,IF(Raw!$X65&gt;$C$9,IF(Raw!$X65&lt;$A$9,Raw!I65,-999),-999),-999),-999),-999),-999)</f>
        <v>1.6608320000000001</v>
      </c>
      <c r="G65" s="9">
        <f>Raw!G65</f>
        <v>0.98164899999999999</v>
      </c>
      <c r="H65" s="9">
        <f>IF(Raw!$G65&gt;$C$8,IF(Raw!$Q65&gt;$C$8,IF(Raw!$N65&gt;$C$9,IF(Raw!$N65&lt;$A$9,IF(Raw!$X65&gt;$C$9,IF(Raw!$X65&lt;$A$9,Raw!L65,-999),-999),-999),-999),-999),-999)</f>
        <v>536.1</v>
      </c>
      <c r="I65" s="9">
        <f>IF(Raw!$G65&gt;$C$8,IF(Raw!$Q65&gt;$C$8,IF(Raw!$N65&gt;$C$9,IF(Raw!$N65&lt;$A$9,IF(Raw!$X65&gt;$C$9,IF(Raw!$X65&lt;$A$9,Raw!M65,-999),-999),-999),-999),-999),-999)</f>
        <v>8.5099999999999995E-2</v>
      </c>
      <c r="J65" s="9">
        <f>IF(Raw!$G65&gt;$C$8,IF(Raw!$Q65&gt;$C$8,IF(Raw!$N65&gt;$C$9,IF(Raw!$N65&lt;$A$9,IF(Raw!$X65&gt;$C$9,IF(Raw!$X65&lt;$A$9,Raw!N65,-999),-999),-999),-999),-999),-999)</f>
        <v>1061</v>
      </c>
      <c r="K65" s="9">
        <f>IF(Raw!$G65&gt;$C$8,IF(Raw!$Q65&gt;$C$8,IF(Raw!$N65&gt;$C$9,IF(Raw!$N65&lt;$A$9,IF(Raw!$X65&gt;$C$9,IF(Raw!$X65&lt;$A$9,Raw!R65,-999),-999),-999),-999),-999),-999)</f>
        <v>0.79846600000000001</v>
      </c>
      <c r="L65" s="9">
        <f>IF(Raw!$G65&gt;$C$8,IF(Raw!$Q65&gt;$C$8,IF(Raw!$N65&gt;$C$9,IF(Raw!$N65&lt;$A$9,IF(Raw!$X65&gt;$C$9,IF(Raw!$X65&lt;$A$9,Raw!S65,-999),-999),-999),-999),-999),-999)</f>
        <v>1.434399</v>
      </c>
      <c r="M65" s="9">
        <f>Raw!Q65</f>
        <v>0.98555300000000001</v>
      </c>
      <c r="N65" s="9">
        <f>IF(Raw!$G65&gt;$C$8,IF(Raw!$Q65&gt;$C$8,IF(Raw!$N65&gt;$C$9,IF(Raw!$N65&lt;$A$9,IF(Raw!$X65&gt;$C$9,IF(Raw!$X65&lt;$A$9,Raw!V65,-999),-999),-999),-999),-999),-999)</f>
        <v>648.79999999999995</v>
      </c>
      <c r="O65" s="9">
        <f>IF(Raw!$G65&gt;$C$8,IF(Raw!$Q65&gt;$C$8,IF(Raw!$N65&gt;$C$9,IF(Raw!$N65&lt;$A$9,IF(Raw!$X65&gt;$C$9,IF(Raw!$X65&lt;$A$9,Raw!W65,-999),-999),-999),-999),-999),-999)</f>
        <v>9.2993000000000006E-2</v>
      </c>
      <c r="P65" s="9">
        <f>IF(Raw!$G65&gt;$C$8,IF(Raw!$Q65&gt;$C$8,IF(Raw!$N65&gt;$C$9,IF(Raw!$N65&lt;$A$9,IF(Raw!$X65&gt;$C$9,IF(Raw!$X65&lt;$A$9,Raw!X65,-999),-999),-999),-999),-999),-999)</f>
        <v>789</v>
      </c>
      <c r="R65" s="9">
        <f t="shared" si="4"/>
        <v>0.61251600000000006</v>
      </c>
      <c r="S65" s="9">
        <f t="shared" si="5"/>
        <v>0.3688006974817441</v>
      </c>
      <c r="T65" s="9">
        <f t="shared" si="6"/>
        <v>0.63593299999999997</v>
      </c>
      <c r="U65" s="9">
        <f t="shared" si="7"/>
        <v>0.44334456451796184</v>
      </c>
      <c r="V65" s="15">
        <f t="shared" si="0"/>
        <v>0</v>
      </c>
      <c r="X65" s="11">
        <f t="shared" si="8"/>
        <v>1.7698799999999996E+19</v>
      </c>
      <c r="Y65" s="11">
        <f t="shared" si="9"/>
        <v>5.3610000000000002E-18</v>
      </c>
      <c r="Z65" s="11">
        <f t="shared" si="10"/>
        <v>1.0609999999999999E-3</v>
      </c>
      <c r="AA65" s="16">
        <f t="shared" si="11"/>
        <v>9.146341887294146E-2</v>
      </c>
      <c r="AB65" s="9">
        <f t="shared" si="1"/>
        <v>0.85663060635412624</v>
      </c>
      <c r="AC65" s="9">
        <f t="shared" si="2"/>
        <v>0.9085365811270586</v>
      </c>
      <c r="AD65" s="15">
        <f t="shared" si="3"/>
        <v>86.20491882463854</v>
      </c>
      <c r="AE65" s="3">
        <f t="shared" si="12"/>
        <v>645.46439999999984</v>
      </c>
      <c r="AF65" s="2">
        <f t="shared" si="13"/>
        <v>0.25</v>
      </c>
      <c r="AG65" s="9">
        <f t="shared" si="14"/>
        <v>2.9398832458165866E-2</v>
      </c>
      <c r="AH65" s="2">
        <f t="shared" si="15"/>
        <v>1.4225942027546272</v>
      </c>
    </row>
    <row r="66" spans="1:34">
      <c r="A66" s="1">
        <f>Raw!A66</f>
        <v>53</v>
      </c>
      <c r="B66" s="14">
        <f>Raw!B66</f>
        <v>0.4588888888888889</v>
      </c>
      <c r="C66" s="15">
        <f>Raw!C66</f>
        <v>29.7</v>
      </c>
      <c r="D66" s="15">
        <f>IF(C66&gt;0.5,Raw!D66*D$11,-999)</f>
        <v>26.8</v>
      </c>
      <c r="E66" s="9">
        <f>IF(Raw!$G66&gt;$C$8,IF(Raw!$Q66&gt;$C$8,IF(Raw!$N66&gt;$C$9,IF(Raw!$N66&lt;$A$9,IF(Raw!$X66&gt;$C$9,IF(Raw!$X66&lt;$A$9,Raw!H66,-999),-999),-999),-999),-999),-999)</f>
        <v>1.0177430000000001</v>
      </c>
      <c r="F66" s="9">
        <f>IF(Raw!$G66&gt;$C$8,IF(Raw!$Q66&gt;$C$8,IF(Raw!$N66&gt;$C$9,IF(Raw!$N66&lt;$A$9,IF(Raw!$X66&gt;$C$9,IF(Raw!$X66&lt;$A$9,Raw!I66,-999),-999),-999),-999),-999),-999)</f>
        <v>1.613761</v>
      </c>
      <c r="G66" s="9">
        <f>Raw!G66</f>
        <v>0.98600299999999996</v>
      </c>
      <c r="H66" s="9">
        <f>IF(Raw!$G66&gt;$C$8,IF(Raw!$Q66&gt;$C$8,IF(Raw!$N66&gt;$C$9,IF(Raw!$N66&lt;$A$9,IF(Raw!$X66&gt;$C$9,IF(Raw!$X66&lt;$A$9,Raw!L66,-999),-999),-999),-999),-999),-999)</f>
        <v>567.6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621</v>
      </c>
      <c r="K66" s="9">
        <f>IF(Raw!$G66&gt;$C$8,IF(Raw!$Q66&gt;$C$8,IF(Raw!$N66&gt;$C$9,IF(Raw!$N66&lt;$A$9,IF(Raw!$X66&gt;$C$9,IF(Raw!$X66&lt;$A$9,Raw!R66,-999),-999),-999),-999),-999),-999)</f>
        <v>0.76631099999999996</v>
      </c>
      <c r="L66" s="9">
        <f>IF(Raw!$G66&gt;$C$8,IF(Raw!$Q66&gt;$C$8,IF(Raw!$N66&gt;$C$9,IF(Raw!$N66&lt;$A$9,IF(Raw!$X66&gt;$C$9,IF(Raw!$X66&lt;$A$9,Raw!S66,-999),-999),-999),-999),-999),-999)</f>
        <v>1.349715</v>
      </c>
      <c r="M66" s="9">
        <f>Raw!Q66</f>
        <v>0.98184400000000005</v>
      </c>
      <c r="N66" s="9">
        <f>IF(Raw!$G66&gt;$C$8,IF(Raw!$Q66&gt;$C$8,IF(Raw!$N66&gt;$C$9,IF(Raw!$N66&lt;$A$9,IF(Raw!$X66&gt;$C$9,IF(Raw!$X66&lt;$A$9,Raw!V66,-999),-999),-999),-999),-999),-999)</f>
        <v>612.20000000000005</v>
      </c>
      <c r="O66" s="9">
        <f>IF(Raw!$G66&gt;$C$8,IF(Raw!$Q66&gt;$C$8,IF(Raw!$N66&gt;$C$9,IF(Raw!$N66&lt;$A$9,IF(Raw!$X66&gt;$C$9,IF(Raw!$X66&lt;$A$9,Raw!W66,-999),-999),-999),-999),-999),-999)</f>
        <v>2.3104E-2</v>
      </c>
      <c r="P66" s="9">
        <f>IF(Raw!$G66&gt;$C$8,IF(Raw!$Q66&gt;$C$8,IF(Raw!$N66&gt;$C$9,IF(Raw!$N66&lt;$A$9,IF(Raw!$X66&gt;$C$9,IF(Raw!$X66&lt;$A$9,Raw!X66,-999),-999),-999),-999),-999),-999)</f>
        <v>1036</v>
      </c>
      <c r="R66" s="9">
        <f t="shared" si="4"/>
        <v>0.59601799999999994</v>
      </c>
      <c r="S66" s="9">
        <f t="shared" si="5"/>
        <v>0.36933474039836128</v>
      </c>
      <c r="T66" s="9">
        <f t="shared" si="6"/>
        <v>0.58340400000000003</v>
      </c>
      <c r="U66" s="9">
        <f t="shared" si="7"/>
        <v>0.43224236227648061</v>
      </c>
      <c r="V66" s="15">
        <f t="shared" si="0"/>
        <v>0</v>
      </c>
      <c r="X66" s="11">
        <f t="shared" si="8"/>
        <v>1.6133599999999998E+19</v>
      </c>
      <c r="Y66" s="11">
        <f t="shared" si="9"/>
        <v>5.6759999999999997E-18</v>
      </c>
      <c r="Z66" s="11">
        <f t="shared" si="10"/>
        <v>6.2100000000000002E-4</v>
      </c>
      <c r="AA66" s="16">
        <f t="shared" si="11"/>
        <v>5.3807729674663053E-2</v>
      </c>
      <c r="AB66" s="9">
        <f t="shared" si="1"/>
        <v>0.79770264472311714</v>
      </c>
      <c r="AC66" s="9">
        <f t="shared" si="2"/>
        <v>0.94619227032533681</v>
      </c>
      <c r="AD66" s="15">
        <f t="shared" si="3"/>
        <v>86.64690768866835</v>
      </c>
      <c r="AE66" s="3">
        <f t="shared" si="12"/>
        <v>683.39039999999977</v>
      </c>
      <c r="AF66" s="2">
        <f t="shared" si="13"/>
        <v>0.25</v>
      </c>
      <c r="AG66" s="9">
        <f t="shared" si="14"/>
        <v>2.880958774100166E-2</v>
      </c>
      <c r="AH66" s="2">
        <f t="shared" si="15"/>
        <v>1.3940809575489064</v>
      </c>
    </row>
    <row r="67" spans="1:34">
      <c r="A67" s="1">
        <f>Raw!A67</f>
        <v>54</v>
      </c>
      <c r="B67" s="14">
        <f>Raw!B67</f>
        <v>0.45894675925925926</v>
      </c>
      <c r="C67" s="15">
        <f>Raw!C67</f>
        <v>28.2</v>
      </c>
      <c r="D67" s="15">
        <f>IF(C67&gt;0.5,Raw!D67*D$11,-999)</f>
        <v>31.2</v>
      </c>
      <c r="E67" s="9">
        <f>IF(Raw!$G67&gt;$C$8,IF(Raw!$Q67&gt;$C$8,IF(Raw!$N67&gt;$C$9,IF(Raw!$N67&lt;$A$9,IF(Raw!$X67&gt;$C$9,IF(Raw!$X67&lt;$A$9,Raw!H67,-999),-999),-999),-999),-999),-999)</f>
        <v>1.0165150000000001</v>
      </c>
      <c r="F67" s="9">
        <f>IF(Raw!$G67&gt;$C$8,IF(Raw!$Q67&gt;$C$8,IF(Raw!$N67&gt;$C$9,IF(Raw!$N67&lt;$A$9,IF(Raw!$X67&gt;$C$9,IF(Raw!$X67&lt;$A$9,Raw!I67,-999),-999),-999),-999),-999),-999)</f>
        <v>1.568422</v>
      </c>
      <c r="G67" s="9">
        <f>Raw!G67</f>
        <v>0.96662199999999998</v>
      </c>
      <c r="H67" s="9">
        <f>IF(Raw!$G67&gt;$C$8,IF(Raw!$Q67&gt;$C$8,IF(Raw!$N67&gt;$C$9,IF(Raw!$N67&lt;$A$9,IF(Raw!$X67&gt;$C$9,IF(Raw!$X67&lt;$A$9,Raw!L67,-999),-999),-999),-999),-999),-999)</f>
        <v>593.70000000000005</v>
      </c>
      <c r="I67" s="9">
        <f>IF(Raw!$G67&gt;$C$8,IF(Raw!$Q67&gt;$C$8,IF(Raw!$N67&gt;$C$9,IF(Raw!$N67&lt;$A$9,IF(Raw!$X67&gt;$C$9,IF(Raw!$X67&lt;$A$9,Raw!M67,-999),-999),-999),-999),-999),-999)</f>
        <v>2.6119E-2</v>
      </c>
      <c r="J67" s="9">
        <f>IF(Raw!$G67&gt;$C$8,IF(Raw!$Q67&gt;$C$8,IF(Raw!$N67&gt;$C$9,IF(Raw!$N67&lt;$A$9,IF(Raw!$X67&gt;$C$9,IF(Raw!$X67&lt;$A$9,Raw!N67,-999),-999),-999),-999),-999),-999)</f>
        <v>625</v>
      </c>
      <c r="K67" s="9">
        <f>IF(Raw!$G67&gt;$C$8,IF(Raw!$Q67&gt;$C$8,IF(Raw!$N67&gt;$C$9,IF(Raw!$N67&lt;$A$9,IF(Raw!$X67&gt;$C$9,IF(Raw!$X67&lt;$A$9,Raw!R67,-999),-999),-999),-999),-999),-999)</f>
        <v>0.82959799999999995</v>
      </c>
      <c r="L67" s="9">
        <f>IF(Raw!$G67&gt;$C$8,IF(Raw!$Q67&gt;$C$8,IF(Raw!$N67&gt;$C$9,IF(Raw!$N67&lt;$A$9,IF(Raw!$X67&gt;$C$9,IF(Raw!$X67&lt;$A$9,Raw!S67,-999),-999),-999),-999),-999),-999)</f>
        <v>1.415489</v>
      </c>
      <c r="M67" s="9">
        <f>Raw!Q67</f>
        <v>0.981877</v>
      </c>
      <c r="N67" s="9">
        <f>IF(Raw!$G67&gt;$C$8,IF(Raw!$Q67&gt;$C$8,IF(Raw!$N67&gt;$C$9,IF(Raw!$N67&lt;$A$9,IF(Raw!$X67&gt;$C$9,IF(Raw!$X67&lt;$A$9,Raw!V67,-999),-999),-999),-999),-999),-999)</f>
        <v>642.29999999999995</v>
      </c>
      <c r="O67" s="9">
        <f>IF(Raw!$G67&gt;$C$8,IF(Raw!$Q67&gt;$C$8,IF(Raw!$N67&gt;$C$9,IF(Raw!$N67&lt;$A$9,IF(Raw!$X67&gt;$C$9,IF(Raw!$X67&lt;$A$9,Raw!W67,-999),-999),-999),-999),-999),-999)</f>
        <v>0.210954</v>
      </c>
      <c r="P67" s="9">
        <f>IF(Raw!$G67&gt;$C$8,IF(Raw!$Q67&gt;$C$8,IF(Raw!$N67&gt;$C$9,IF(Raw!$N67&lt;$A$9,IF(Raw!$X67&gt;$C$9,IF(Raw!$X67&lt;$A$9,Raw!X67,-999),-999),-999),-999),-999),-999)</f>
        <v>1335</v>
      </c>
      <c r="R67" s="9">
        <f t="shared" si="4"/>
        <v>0.55190699999999993</v>
      </c>
      <c r="S67" s="9">
        <f t="shared" si="5"/>
        <v>0.35188680087374441</v>
      </c>
      <c r="T67" s="9">
        <f t="shared" si="6"/>
        <v>0.58589100000000005</v>
      </c>
      <c r="U67" s="9">
        <f t="shared" si="7"/>
        <v>0.41391420208846558</v>
      </c>
      <c r="V67" s="15">
        <f t="shared" si="0"/>
        <v>0</v>
      </c>
      <c r="X67" s="11">
        <f t="shared" si="8"/>
        <v>1.8782399999999996E+19</v>
      </c>
      <c r="Y67" s="11">
        <f t="shared" si="9"/>
        <v>5.9370000000000001E-18</v>
      </c>
      <c r="Z67" s="11">
        <f t="shared" si="10"/>
        <v>6.2500000000000001E-4</v>
      </c>
      <c r="AA67" s="16">
        <f t="shared" si="11"/>
        <v>6.5153599194681416E-2</v>
      </c>
      <c r="AB67" s="9">
        <f t="shared" si="1"/>
        <v>0.86777090738577101</v>
      </c>
      <c r="AC67" s="9">
        <f t="shared" si="2"/>
        <v>0.93484640080531867</v>
      </c>
      <c r="AD67" s="15">
        <f t="shared" si="3"/>
        <v>104.24575871149027</v>
      </c>
      <c r="AE67" s="3">
        <f t="shared" si="12"/>
        <v>714.81479999999976</v>
      </c>
      <c r="AF67" s="2">
        <f t="shared" si="13"/>
        <v>0.25</v>
      </c>
      <c r="AG67" s="9">
        <f t="shared" si="14"/>
        <v>3.3191384644748613E-2</v>
      </c>
      <c r="AH67" s="2">
        <f t="shared" si="15"/>
        <v>1.6061138293232802</v>
      </c>
    </row>
    <row r="68" spans="1:34">
      <c r="A68" s="1">
        <f>Raw!A68</f>
        <v>55</v>
      </c>
      <c r="B68" s="14">
        <f>Raw!B68</f>
        <v>0.45900462962962968</v>
      </c>
      <c r="C68" s="15">
        <f>Raw!C68</f>
        <v>27</v>
      </c>
      <c r="D68" s="15">
        <f>IF(C68&gt;0.5,Raw!D68*D$11,-999)</f>
        <v>33.799999999999997</v>
      </c>
      <c r="E68" s="9">
        <f>IF(Raw!$G68&gt;$C$8,IF(Raw!$Q68&gt;$C$8,IF(Raw!$N68&gt;$C$9,IF(Raw!$N68&lt;$A$9,IF(Raw!$X68&gt;$C$9,IF(Raw!$X68&lt;$A$9,Raw!H68,-999),-999),-999),-999),-999),-999)</f>
        <v>1.024071</v>
      </c>
      <c r="F68" s="9">
        <f>IF(Raw!$G68&gt;$C$8,IF(Raw!$Q68&gt;$C$8,IF(Raw!$N68&gt;$C$9,IF(Raw!$N68&lt;$A$9,IF(Raw!$X68&gt;$C$9,IF(Raw!$X68&lt;$A$9,Raw!I68,-999),-999),-999),-999),-999),-999)</f>
        <v>1.571091</v>
      </c>
      <c r="G68" s="9">
        <f>Raw!G68</f>
        <v>0.982761</v>
      </c>
      <c r="H68" s="9">
        <f>IF(Raw!$G68&gt;$C$8,IF(Raw!$Q68&gt;$C$8,IF(Raw!$N68&gt;$C$9,IF(Raw!$N68&lt;$A$9,IF(Raw!$X68&gt;$C$9,IF(Raw!$X68&lt;$A$9,Raw!L68,-999),-999),-999),-999),-999),-999)</f>
        <v>476.9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960</v>
      </c>
      <c r="K68" s="9">
        <f>IF(Raw!$G68&gt;$C$8,IF(Raw!$Q68&gt;$C$8,IF(Raw!$N68&gt;$C$9,IF(Raw!$N68&lt;$A$9,IF(Raw!$X68&gt;$C$9,IF(Raw!$X68&lt;$A$9,Raw!R68,-999),-999),-999),-999),-999),-999)</f>
        <v>0.83566399999999996</v>
      </c>
      <c r="L68" s="9">
        <f>IF(Raw!$G68&gt;$C$8,IF(Raw!$Q68&gt;$C$8,IF(Raw!$N68&gt;$C$9,IF(Raw!$N68&lt;$A$9,IF(Raw!$X68&gt;$C$9,IF(Raw!$X68&lt;$A$9,Raw!S68,-999),-999),-999),-999),-999),-999)</f>
        <v>1.456653</v>
      </c>
      <c r="M68" s="9">
        <f>Raw!Q68</f>
        <v>0.98217900000000002</v>
      </c>
      <c r="N68" s="9">
        <f>IF(Raw!$G68&gt;$C$8,IF(Raw!$Q68&gt;$C$8,IF(Raw!$N68&gt;$C$9,IF(Raw!$N68&lt;$A$9,IF(Raw!$X68&gt;$C$9,IF(Raw!$X68&lt;$A$9,Raw!V68,-999),-999),-999),-999),-999),-999)</f>
        <v>593.70000000000005</v>
      </c>
      <c r="O68" s="9">
        <f>IF(Raw!$G68&gt;$C$8,IF(Raw!$Q68&gt;$C$8,IF(Raw!$N68&gt;$C$9,IF(Raw!$N68&lt;$A$9,IF(Raw!$X68&gt;$C$9,IF(Raw!$X68&lt;$A$9,Raw!W68,-999),-999),-999),-999),-999),-999)</f>
        <v>0.193304</v>
      </c>
      <c r="P68" s="9">
        <f>IF(Raw!$G68&gt;$C$8,IF(Raw!$Q68&gt;$C$8,IF(Raw!$N68&gt;$C$9,IF(Raw!$N68&lt;$A$9,IF(Raw!$X68&gt;$C$9,IF(Raw!$X68&lt;$A$9,Raw!X68,-999),-999),-999),-999),-999),-999)</f>
        <v>1079</v>
      </c>
      <c r="R68" s="9">
        <f t="shared" si="4"/>
        <v>0.54702000000000006</v>
      </c>
      <c r="S68" s="9">
        <f t="shared" si="5"/>
        <v>0.34817843142122262</v>
      </c>
      <c r="T68" s="9">
        <f t="shared" si="6"/>
        <v>0.62098900000000001</v>
      </c>
      <c r="U68" s="9">
        <f t="shared" si="7"/>
        <v>0.42631223771207011</v>
      </c>
      <c r="V68" s="15">
        <f t="shared" si="0"/>
        <v>0</v>
      </c>
      <c r="X68" s="11">
        <f t="shared" si="8"/>
        <v>2.0347599999999996E+19</v>
      </c>
      <c r="Y68" s="11">
        <f t="shared" si="9"/>
        <v>4.7689999999999998E-18</v>
      </c>
      <c r="Z68" s="11">
        <f t="shared" si="10"/>
        <v>9.5999999999999992E-4</v>
      </c>
      <c r="AA68" s="16">
        <f t="shared" si="11"/>
        <v>8.5217644601733769E-2</v>
      </c>
      <c r="AB68" s="9">
        <f t="shared" si="1"/>
        <v>0.88858321990358602</v>
      </c>
      <c r="AC68" s="9">
        <f t="shared" si="2"/>
        <v>0.91478235539826624</v>
      </c>
      <c r="AD68" s="15">
        <f t="shared" si="3"/>
        <v>88.76837979347269</v>
      </c>
      <c r="AE68" s="3">
        <f t="shared" si="12"/>
        <v>574.18759999999986</v>
      </c>
      <c r="AF68" s="2">
        <f t="shared" si="13"/>
        <v>0.25</v>
      </c>
      <c r="AG68" s="9">
        <f t="shared" si="14"/>
        <v>2.911003586756173E-2</v>
      </c>
      <c r="AH68" s="2">
        <f t="shared" si="15"/>
        <v>1.4086194860323435</v>
      </c>
    </row>
    <row r="69" spans="1:34">
      <c r="A69" s="1">
        <f>Raw!A69</f>
        <v>56</v>
      </c>
      <c r="B69" s="14">
        <f>Raw!B69</f>
        <v>0.45905092592592589</v>
      </c>
      <c r="C69" s="15">
        <f>Raw!C69</f>
        <v>26.8</v>
      </c>
      <c r="D69" s="15">
        <f>IF(C69&gt;0.5,Raw!D69*D$11,-999)</f>
        <v>32</v>
      </c>
      <c r="E69" s="9">
        <f>IF(Raw!$G69&gt;$C$8,IF(Raw!$Q69&gt;$C$8,IF(Raw!$N69&gt;$C$9,IF(Raw!$N69&lt;$A$9,IF(Raw!$X69&gt;$C$9,IF(Raw!$X69&lt;$A$9,Raw!H69,-999),-999),-999),-999),-999),-999)</f>
        <v>1.040659</v>
      </c>
      <c r="F69" s="9">
        <f>IF(Raw!$G69&gt;$C$8,IF(Raw!$Q69&gt;$C$8,IF(Raw!$N69&gt;$C$9,IF(Raw!$N69&lt;$A$9,IF(Raw!$X69&gt;$C$9,IF(Raw!$X69&lt;$A$9,Raw!I69,-999),-999),-999),-999),-999),-999)</f>
        <v>1.60042</v>
      </c>
      <c r="G69" s="9">
        <f>Raw!G69</f>
        <v>0.97800200000000004</v>
      </c>
      <c r="H69" s="9">
        <f>IF(Raw!$G69&gt;$C$8,IF(Raw!$Q69&gt;$C$8,IF(Raw!$N69&gt;$C$9,IF(Raw!$N69&lt;$A$9,IF(Raw!$X69&gt;$C$9,IF(Raw!$X69&lt;$A$9,Raw!L69,-999),-999),-999),-999),-999),-999)</f>
        <v>542.6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560</v>
      </c>
      <c r="K69" s="9">
        <f>IF(Raw!$G69&gt;$C$8,IF(Raw!$Q69&gt;$C$8,IF(Raw!$N69&gt;$C$9,IF(Raw!$N69&lt;$A$9,IF(Raw!$X69&gt;$C$9,IF(Raw!$X69&lt;$A$9,Raw!R69,-999),-999),-999),-999),-999),-999)</f>
        <v>0.78049199999999996</v>
      </c>
      <c r="L69" s="9">
        <f>IF(Raw!$G69&gt;$C$8,IF(Raw!$Q69&gt;$C$8,IF(Raw!$N69&gt;$C$9,IF(Raw!$N69&lt;$A$9,IF(Raw!$X69&gt;$C$9,IF(Raw!$X69&lt;$A$9,Raw!S69,-999),-999),-999),-999),-999),-999)</f>
        <v>1.3736409999999999</v>
      </c>
      <c r="M69" s="9">
        <f>Raw!Q69</f>
        <v>0.98571399999999998</v>
      </c>
      <c r="N69" s="9">
        <f>IF(Raw!$G69&gt;$C$8,IF(Raw!$Q69&gt;$C$8,IF(Raw!$N69&gt;$C$9,IF(Raw!$N69&lt;$A$9,IF(Raw!$X69&gt;$C$9,IF(Raw!$X69&lt;$A$9,Raw!V69,-999),-999),-999),-999),-999),-999)</f>
        <v>587.20000000000005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1015</v>
      </c>
      <c r="R69" s="9">
        <f t="shared" si="4"/>
        <v>0.55976099999999995</v>
      </c>
      <c r="S69" s="9">
        <f t="shared" si="5"/>
        <v>0.34975881331150571</v>
      </c>
      <c r="T69" s="9">
        <f t="shared" si="6"/>
        <v>0.59314899999999993</v>
      </c>
      <c r="U69" s="9">
        <f t="shared" si="7"/>
        <v>0.43180787410975646</v>
      </c>
      <c r="V69" s="15">
        <f t="shared" si="0"/>
        <v>0</v>
      </c>
      <c r="X69" s="11">
        <f t="shared" si="8"/>
        <v>1.9263999999999996E+19</v>
      </c>
      <c r="Y69" s="11">
        <f t="shared" si="9"/>
        <v>5.4260000000000002E-18</v>
      </c>
      <c r="Z69" s="11">
        <f t="shared" si="10"/>
        <v>5.5999999999999995E-4</v>
      </c>
      <c r="AA69" s="16">
        <f t="shared" si="11"/>
        <v>5.5297963508510434E-2</v>
      </c>
      <c r="AB69" s="9">
        <f t="shared" si="1"/>
        <v>0.81329193175710945</v>
      </c>
      <c r="AC69" s="9">
        <f t="shared" si="2"/>
        <v>0.94470203649148954</v>
      </c>
      <c r="AD69" s="15">
        <f t="shared" si="3"/>
        <v>98.74636340805435</v>
      </c>
      <c r="AE69" s="3">
        <f t="shared" si="12"/>
        <v>653.29039999999986</v>
      </c>
      <c r="AF69" s="2">
        <f t="shared" si="13"/>
        <v>0.25</v>
      </c>
      <c r="AG69" s="9">
        <f t="shared" si="14"/>
        <v>3.2799582507154923E-2</v>
      </c>
      <c r="AH69" s="2">
        <f t="shared" si="15"/>
        <v>1.5871547277888642</v>
      </c>
    </row>
    <row r="70" spans="1:34">
      <c r="A70" s="1">
        <f>Raw!A70</f>
        <v>57</v>
      </c>
      <c r="B70" s="14">
        <f>Raw!B70</f>
        <v>0.45910879629629631</v>
      </c>
      <c r="C70" s="15">
        <f>Raw!C70</f>
        <v>25.1</v>
      </c>
      <c r="D70" s="15">
        <f>IF(C70&gt;0.5,Raw!D70*D$11,-999)</f>
        <v>37.200000000000003</v>
      </c>
      <c r="E70" s="9">
        <f>IF(Raw!$G70&gt;$C$8,IF(Raw!$Q70&gt;$C$8,IF(Raw!$N70&gt;$C$9,IF(Raw!$N70&lt;$A$9,IF(Raw!$X70&gt;$C$9,IF(Raw!$X70&lt;$A$9,Raw!H70,-999),-999),-999),-999),-999),-999)</f>
        <v>1.0270300000000001</v>
      </c>
      <c r="F70" s="9">
        <f>IF(Raw!$G70&gt;$C$8,IF(Raw!$Q70&gt;$C$8,IF(Raw!$N70&gt;$C$9,IF(Raw!$N70&lt;$A$9,IF(Raw!$X70&gt;$C$9,IF(Raw!$X70&lt;$A$9,Raw!I70,-999),-999),-999),-999),-999),-999)</f>
        <v>1.5414140000000001</v>
      </c>
      <c r="G70" s="9">
        <f>Raw!G70</f>
        <v>0.97142600000000001</v>
      </c>
      <c r="H70" s="9">
        <f>IF(Raw!$G70&gt;$C$8,IF(Raw!$Q70&gt;$C$8,IF(Raw!$N70&gt;$C$9,IF(Raw!$N70&lt;$A$9,IF(Raw!$X70&gt;$C$9,IF(Raw!$X70&lt;$A$9,Raw!L70,-999),-999),-999),-999),-999),-999)</f>
        <v>532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675</v>
      </c>
      <c r="K70" s="9">
        <f>IF(Raw!$G70&gt;$C$8,IF(Raw!$Q70&gt;$C$8,IF(Raw!$N70&gt;$C$9,IF(Raw!$N70&lt;$A$9,IF(Raw!$X70&gt;$C$9,IF(Raw!$X70&lt;$A$9,Raw!R70,-999),-999),-999),-999),-999),-999)</f>
        <v>0.81755500000000003</v>
      </c>
      <c r="L70" s="9">
        <f>IF(Raw!$G70&gt;$C$8,IF(Raw!$Q70&gt;$C$8,IF(Raw!$N70&gt;$C$9,IF(Raw!$N70&lt;$A$9,IF(Raw!$X70&gt;$C$9,IF(Raw!$X70&lt;$A$9,Raw!S70,-999),-999),-999),-999),-999),-999)</f>
        <v>1.400685</v>
      </c>
      <c r="M70" s="9">
        <f>Raw!Q70</f>
        <v>0.98581700000000005</v>
      </c>
      <c r="N70" s="9">
        <f>IF(Raw!$G70&gt;$C$8,IF(Raw!$Q70&gt;$C$8,IF(Raw!$N70&gt;$C$9,IF(Raw!$N70&lt;$A$9,IF(Raw!$X70&gt;$C$9,IF(Raw!$X70&lt;$A$9,Raw!V70,-999),-999),-999),-999),-999),-999)</f>
        <v>563.6</v>
      </c>
      <c r="O70" s="9">
        <f>IF(Raw!$G70&gt;$C$8,IF(Raw!$Q70&gt;$C$8,IF(Raw!$N70&gt;$C$9,IF(Raw!$N70&lt;$A$9,IF(Raw!$X70&gt;$C$9,IF(Raw!$X70&lt;$A$9,Raw!W70,-999),-999),-999),-999),-999),-999)</f>
        <v>6.4434000000000005E-2</v>
      </c>
      <c r="P70" s="9">
        <f>IF(Raw!$G70&gt;$C$8,IF(Raw!$Q70&gt;$C$8,IF(Raw!$N70&gt;$C$9,IF(Raw!$N70&lt;$A$9,IF(Raw!$X70&gt;$C$9,IF(Raw!$X70&lt;$A$9,Raw!X70,-999),-999),-999),-999),-999),-999)</f>
        <v>704</v>
      </c>
      <c r="R70" s="9">
        <f t="shared" si="4"/>
        <v>0.51438399999999995</v>
      </c>
      <c r="S70" s="9">
        <f t="shared" si="5"/>
        <v>0.33370917871512773</v>
      </c>
      <c r="T70" s="9">
        <f t="shared" si="6"/>
        <v>0.58312999999999993</v>
      </c>
      <c r="U70" s="9">
        <f t="shared" si="7"/>
        <v>0.41631773025341168</v>
      </c>
      <c r="V70" s="15">
        <f t="shared" si="0"/>
        <v>0</v>
      </c>
      <c r="X70" s="11">
        <f t="shared" si="8"/>
        <v>2.2394399999999996E+19</v>
      </c>
      <c r="Y70" s="11">
        <f t="shared" si="9"/>
        <v>5.3199999999999994E-18</v>
      </c>
      <c r="Z70" s="11">
        <f t="shared" si="10"/>
        <v>6.7499999999999993E-4</v>
      </c>
      <c r="AA70" s="16">
        <f t="shared" si="11"/>
        <v>7.4432551831593807E-2</v>
      </c>
      <c r="AB70" s="9">
        <f t="shared" si="1"/>
        <v>0.86095885394955729</v>
      </c>
      <c r="AC70" s="9">
        <f t="shared" si="2"/>
        <v>0.9255674481684063</v>
      </c>
      <c r="AD70" s="15">
        <f t="shared" si="3"/>
        <v>110.27044715791678</v>
      </c>
      <c r="AE70" s="3">
        <f t="shared" si="12"/>
        <v>640.52799999999979</v>
      </c>
      <c r="AF70" s="2">
        <f t="shared" si="13"/>
        <v>0.25</v>
      </c>
      <c r="AG70" s="9">
        <f t="shared" si="14"/>
        <v>3.5313494057548224E-2</v>
      </c>
      <c r="AH70" s="2">
        <f t="shared" si="15"/>
        <v>1.7088015994092389</v>
      </c>
    </row>
    <row r="71" spans="1:34">
      <c r="A71" s="1">
        <f>Raw!A71</f>
        <v>58</v>
      </c>
      <c r="B71" s="14">
        <f>Raw!B71</f>
        <v>0.45915509259259263</v>
      </c>
      <c r="C71" s="15">
        <f>Raw!C71</f>
        <v>23.9</v>
      </c>
      <c r="D71" s="15">
        <f>IF(C71&gt;0.5,Raw!D71*D$11,-999)</f>
        <v>40.700000000000003</v>
      </c>
      <c r="E71" s="9">
        <f>IF(Raw!$G71&gt;$C$8,IF(Raw!$Q71&gt;$C$8,IF(Raw!$N71&gt;$C$9,IF(Raw!$N71&lt;$A$9,IF(Raw!$X71&gt;$C$9,IF(Raw!$X71&lt;$A$9,Raw!H71,-999),-999),-999),-999),-999),-999)</f>
        <v>0.99753199999999997</v>
      </c>
      <c r="F71" s="9">
        <f>IF(Raw!$G71&gt;$C$8,IF(Raw!$Q71&gt;$C$8,IF(Raw!$N71&gt;$C$9,IF(Raw!$N71&lt;$A$9,IF(Raw!$X71&gt;$C$9,IF(Raw!$X71&lt;$A$9,Raw!I71,-999),-999),-999),-999),-999),-999)</f>
        <v>1.4982819999999999</v>
      </c>
      <c r="G71" s="9">
        <f>Raw!G71</f>
        <v>0.96963200000000005</v>
      </c>
      <c r="H71" s="9">
        <f>IF(Raw!$G71&gt;$C$8,IF(Raw!$Q71&gt;$C$8,IF(Raw!$N71&gt;$C$9,IF(Raw!$N71&lt;$A$9,IF(Raw!$X71&gt;$C$9,IF(Raw!$X71&lt;$A$9,Raw!L71,-999),-999),-999),-999),-999),-999)</f>
        <v>463.9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846</v>
      </c>
      <c r="K71" s="9">
        <f>IF(Raw!$G71&gt;$C$8,IF(Raw!$Q71&gt;$C$8,IF(Raw!$N71&gt;$C$9,IF(Raw!$N71&lt;$A$9,IF(Raw!$X71&gt;$C$9,IF(Raw!$X71&lt;$A$9,Raw!R71,-999),-999),-999),-999),-999),-999)</f>
        <v>0.77993599999999996</v>
      </c>
      <c r="L71" s="9">
        <f>IF(Raw!$G71&gt;$C$8,IF(Raw!$Q71&gt;$C$8,IF(Raw!$N71&gt;$C$9,IF(Raw!$N71&lt;$A$9,IF(Raw!$X71&gt;$C$9,IF(Raw!$X71&lt;$A$9,Raw!S71,-999),-999),-999),-999),-999),-999)</f>
        <v>1.3664000000000001</v>
      </c>
      <c r="M71" s="9">
        <f>Raw!Q71</f>
        <v>0.98257899999999998</v>
      </c>
      <c r="N71" s="9">
        <f>IF(Raw!$G71&gt;$C$8,IF(Raw!$Q71&gt;$C$8,IF(Raw!$N71&gt;$C$9,IF(Raw!$N71&lt;$A$9,IF(Raw!$X71&gt;$C$9,IF(Raw!$X71&lt;$A$9,Raw!V71,-999),-999),-999),-999),-999),-999)</f>
        <v>597.70000000000005</v>
      </c>
      <c r="O71" s="9">
        <f>IF(Raw!$G71&gt;$C$8,IF(Raw!$Q71&gt;$C$8,IF(Raw!$N71&gt;$C$9,IF(Raw!$N71&lt;$A$9,IF(Raw!$X71&gt;$C$9,IF(Raw!$X71&lt;$A$9,Raw!W71,-999),-999),-999),-999),-999),-999)</f>
        <v>2.3104E-2</v>
      </c>
      <c r="P71" s="9">
        <f>IF(Raw!$G71&gt;$C$8,IF(Raw!$Q71&gt;$C$8,IF(Raw!$N71&gt;$C$9,IF(Raw!$N71&lt;$A$9,IF(Raw!$X71&gt;$C$9,IF(Raw!$X71&lt;$A$9,Raw!X71,-999),-999),-999),-999),-999),-999)</f>
        <v>781</v>
      </c>
      <c r="R71" s="9">
        <f t="shared" si="4"/>
        <v>0.50074999999999992</v>
      </c>
      <c r="S71" s="9">
        <f t="shared" si="5"/>
        <v>0.33421612219862479</v>
      </c>
      <c r="T71" s="9">
        <f t="shared" si="6"/>
        <v>0.5864640000000001</v>
      </c>
      <c r="U71" s="9">
        <f t="shared" si="7"/>
        <v>0.42920374707259956</v>
      </c>
      <c r="V71" s="15">
        <f t="shared" si="0"/>
        <v>0</v>
      </c>
      <c r="X71" s="11">
        <f t="shared" si="8"/>
        <v>2.4501399999999996E+19</v>
      </c>
      <c r="Y71" s="11">
        <f t="shared" si="9"/>
        <v>4.6389999999999997E-18</v>
      </c>
      <c r="Z71" s="11">
        <f t="shared" si="10"/>
        <v>8.4599999999999996E-4</v>
      </c>
      <c r="AA71" s="16">
        <f t="shared" si="11"/>
        <v>8.7722794771162044E-2</v>
      </c>
      <c r="AB71" s="9">
        <f t="shared" si="1"/>
        <v>0.83138226111267477</v>
      </c>
      <c r="AC71" s="9">
        <f t="shared" si="2"/>
        <v>0.91227720522883793</v>
      </c>
      <c r="AD71" s="15">
        <f t="shared" si="3"/>
        <v>103.69124677442325</v>
      </c>
      <c r="AE71" s="3">
        <f t="shared" si="12"/>
        <v>558.53559999999982</v>
      </c>
      <c r="AF71" s="2">
        <f t="shared" si="13"/>
        <v>0.25</v>
      </c>
      <c r="AG71" s="9">
        <f t="shared" si="14"/>
        <v>3.4234362810932353E-2</v>
      </c>
      <c r="AH71" s="2">
        <f t="shared" si="15"/>
        <v>1.6565829999926931</v>
      </c>
    </row>
    <row r="72" spans="1:34">
      <c r="A72" s="1">
        <f>Raw!A72</f>
        <v>59</v>
      </c>
      <c r="B72" s="14">
        <f>Raw!B72</f>
        <v>0.45921296296296293</v>
      </c>
      <c r="C72" s="15">
        <f>Raw!C72</f>
        <v>24</v>
      </c>
      <c r="D72" s="15">
        <f>IF(C72&gt;0.5,Raw!D72*D$11,-999)</f>
        <v>40.700000000000003</v>
      </c>
      <c r="E72" s="9">
        <f>IF(Raw!$G72&gt;$C$8,IF(Raw!$Q72&gt;$C$8,IF(Raw!$N72&gt;$C$9,IF(Raw!$N72&lt;$A$9,IF(Raw!$X72&gt;$C$9,IF(Raw!$X72&lt;$A$9,Raw!H72,-999),-999),-999),-999),-999),-999)</f>
        <v>1.047315</v>
      </c>
      <c r="F72" s="9">
        <f>IF(Raw!$G72&gt;$C$8,IF(Raw!$Q72&gt;$C$8,IF(Raw!$N72&gt;$C$9,IF(Raw!$N72&lt;$A$9,IF(Raw!$X72&gt;$C$9,IF(Raw!$X72&lt;$A$9,Raw!I72,-999),-999),-999),-999),-999),-999)</f>
        <v>1.612366</v>
      </c>
      <c r="G72" s="9">
        <f>Raw!G72</f>
        <v>0.97389199999999998</v>
      </c>
      <c r="H72" s="9">
        <f>IF(Raw!$G72&gt;$C$8,IF(Raw!$Q72&gt;$C$8,IF(Raw!$N72&gt;$C$9,IF(Raw!$N72&lt;$A$9,IF(Raw!$X72&gt;$C$9,IF(Raw!$X72&lt;$A$9,Raw!L72,-999),-999),-999),-999),-999),-999)</f>
        <v>470.4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656</v>
      </c>
      <c r="K72" s="9">
        <f>IF(Raw!$G72&gt;$C$8,IF(Raw!$Q72&gt;$C$8,IF(Raw!$N72&gt;$C$9,IF(Raw!$N72&lt;$A$9,IF(Raw!$X72&gt;$C$9,IF(Raw!$X72&lt;$A$9,Raw!R72,-999),-999),-999),-999),-999),-999)</f>
        <v>0.83125700000000002</v>
      </c>
      <c r="L72" s="9">
        <f>IF(Raw!$G72&gt;$C$8,IF(Raw!$Q72&gt;$C$8,IF(Raw!$N72&gt;$C$9,IF(Raw!$N72&lt;$A$9,IF(Raw!$X72&gt;$C$9,IF(Raw!$X72&lt;$A$9,Raw!S72,-999),-999),-999),-999),-999),-999)</f>
        <v>1.504165</v>
      </c>
      <c r="M72" s="9">
        <f>Raw!Q72</f>
        <v>0.98255300000000001</v>
      </c>
      <c r="N72" s="9">
        <f>IF(Raw!$G72&gt;$C$8,IF(Raw!$Q72&gt;$C$8,IF(Raw!$N72&gt;$C$9,IF(Raw!$N72&lt;$A$9,IF(Raw!$X72&gt;$C$9,IF(Raw!$X72&lt;$A$9,Raw!V72,-999),-999),-999),-999),-999),-999)</f>
        <v>648.79999999999995</v>
      </c>
      <c r="O72" s="9">
        <f>IF(Raw!$G72&gt;$C$8,IF(Raw!$Q72&gt;$C$8,IF(Raw!$N72&gt;$C$9,IF(Raw!$N72&lt;$A$9,IF(Raw!$X72&gt;$C$9,IF(Raw!$X72&lt;$A$9,Raw!W72,-999),-999),-999),-999),-999),-999)</f>
        <v>0.24926899999999999</v>
      </c>
      <c r="P72" s="9">
        <f>IF(Raw!$G72&gt;$C$8,IF(Raw!$Q72&gt;$C$8,IF(Raw!$N72&gt;$C$9,IF(Raw!$N72&lt;$A$9,IF(Raw!$X72&gt;$C$9,IF(Raw!$X72&lt;$A$9,Raw!X72,-999),-999),-999),-999),-999),-999)</f>
        <v>669</v>
      </c>
      <c r="R72" s="9">
        <f t="shared" si="4"/>
        <v>0.56505099999999997</v>
      </c>
      <c r="S72" s="9">
        <f t="shared" si="5"/>
        <v>0.35044834733553049</v>
      </c>
      <c r="T72" s="9">
        <f t="shared" si="6"/>
        <v>0.67290799999999995</v>
      </c>
      <c r="U72" s="9">
        <f t="shared" si="7"/>
        <v>0.44736315497302487</v>
      </c>
      <c r="V72" s="15">
        <f t="shared" si="0"/>
        <v>0</v>
      </c>
      <c r="X72" s="11">
        <f t="shared" si="8"/>
        <v>2.4501399999999996E+19</v>
      </c>
      <c r="Y72" s="11">
        <f t="shared" si="9"/>
        <v>4.7039999999999998E-18</v>
      </c>
      <c r="Z72" s="11">
        <f t="shared" si="10"/>
        <v>6.5600000000000001E-4</v>
      </c>
      <c r="AA72" s="16">
        <f t="shared" si="11"/>
        <v>7.0292409384155929E-2</v>
      </c>
      <c r="AB72" s="9">
        <f t="shared" si="1"/>
        <v>0.87855732461387359</v>
      </c>
      <c r="AC72" s="9">
        <f t="shared" si="2"/>
        <v>0.92970759061584407</v>
      </c>
      <c r="AD72" s="15">
        <f t="shared" si="3"/>
        <v>107.15306308560353</v>
      </c>
      <c r="AE72" s="3">
        <f t="shared" si="12"/>
        <v>566.36159999999984</v>
      </c>
      <c r="AF72" s="2">
        <f t="shared" si="13"/>
        <v>0.25</v>
      </c>
      <c r="AG72" s="9">
        <f t="shared" si="14"/>
        <v>3.6874101820768584E-2</v>
      </c>
      <c r="AH72" s="2">
        <f t="shared" si="15"/>
        <v>1.7843185968917183</v>
      </c>
    </row>
    <row r="73" spans="1:34">
      <c r="A73" s="1">
        <f>Raw!A73</f>
        <v>60</v>
      </c>
      <c r="B73" s="14">
        <f>Raw!B73</f>
        <v>0.45925925925925926</v>
      </c>
      <c r="C73" s="15">
        <f>Raw!C73</f>
        <v>24.8</v>
      </c>
      <c r="D73" s="15">
        <f>IF(C73&gt;0.5,Raw!D73*D$11,-999)</f>
        <v>38.1</v>
      </c>
      <c r="E73" s="9">
        <f>IF(Raw!$G73&gt;$C$8,IF(Raw!$Q73&gt;$C$8,IF(Raw!$N73&gt;$C$9,IF(Raw!$N73&lt;$A$9,IF(Raw!$X73&gt;$C$9,IF(Raw!$X73&lt;$A$9,Raw!H73,-999),-999),-999),-999),-999),-999)</f>
        <v>1.066692</v>
      </c>
      <c r="F73" s="9">
        <f>IF(Raw!$G73&gt;$C$8,IF(Raw!$Q73&gt;$C$8,IF(Raw!$N73&gt;$C$9,IF(Raw!$N73&lt;$A$9,IF(Raw!$X73&gt;$C$9,IF(Raw!$X73&lt;$A$9,Raw!I73,-999),-999),-999),-999),-999),-999)</f>
        <v>1.6102860000000001</v>
      </c>
      <c r="G73" s="9">
        <f>Raw!G73</f>
        <v>0.97803399999999996</v>
      </c>
      <c r="H73" s="9">
        <f>IF(Raw!$G73&gt;$C$8,IF(Raw!$Q73&gt;$C$8,IF(Raw!$N73&gt;$C$9,IF(Raw!$N73&lt;$A$9,IF(Raw!$X73&gt;$C$9,IF(Raw!$X73&lt;$A$9,Raw!L73,-999),-999),-999),-999),-999),-999)</f>
        <v>474.5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872</v>
      </c>
      <c r="K73" s="9">
        <f>IF(Raw!$G73&gt;$C$8,IF(Raw!$Q73&gt;$C$8,IF(Raw!$N73&gt;$C$9,IF(Raw!$N73&lt;$A$9,IF(Raw!$X73&gt;$C$9,IF(Raw!$X73&lt;$A$9,Raw!R73,-999),-999),-999),-999),-999),-999)</f>
        <v>0.79685799999999996</v>
      </c>
      <c r="L73" s="9">
        <f>IF(Raw!$G73&gt;$C$8,IF(Raw!$Q73&gt;$C$8,IF(Raw!$N73&gt;$C$9,IF(Raw!$N73&lt;$A$9,IF(Raw!$X73&gt;$C$9,IF(Raw!$X73&lt;$A$9,Raw!S73,-999),-999),-999),-999),-999),-999)</f>
        <v>1.4489300000000001</v>
      </c>
      <c r="M73" s="9">
        <f>Raw!Q73</f>
        <v>0.98471299999999995</v>
      </c>
      <c r="N73" s="9">
        <f>IF(Raw!$G73&gt;$C$8,IF(Raw!$Q73&gt;$C$8,IF(Raw!$N73&gt;$C$9,IF(Raw!$N73&lt;$A$9,IF(Raw!$X73&gt;$C$9,IF(Raw!$X73&lt;$A$9,Raw!V73,-999),-999),-999),-999),-999),-999)</f>
        <v>591.20000000000005</v>
      </c>
      <c r="O73" s="9">
        <f>IF(Raw!$G73&gt;$C$8,IF(Raw!$Q73&gt;$C$8,IF(Raw!$N73&gt;$C$9,IF(Raw!$N73&lt;$A$9,IF(Raw!$X73&gt;$C$9,IF(Raw!$X73&lt;$A$9,Raw!W73,-999),-999),-999),-999),-999),-999)</f>
        <v>4.8647999999999997E-2</v>
      </c>
      <c r="P73" s="9">
        <f>IF(Raw!$G73&gt;$C$8,IF(Raw!$Q73&gt;$C$8,IF(Raw!$N73&gt;$C$9,IF(Raw!$N73&lt;$A$9,IF(Raw!$X73&gt;$C$9,IF(Raw!$X73&lt;$A$9,Raw!X73,-999),-999),-999),-999),-999),-999)</f>
        <v>709</v>
      </c>
      <c r="R73" s="9">
        <f t="shared" si="4"/>
        <v>0.54359400000000013</v>
      </c>
      <c r="S73" s="9">
        <f t="shared" si="5"/>
        <v>0.33757605791766188</v>
      </c>
      <c r="T73" s="9">
        <f t="shared" si="6"/>
        <v>0.6520720000000001</v>
      </c>
      <c r="U73" s="9">
        <f t="shared" si="7"/>
        <v>0.45003692379894134</v>
      </c>
      <c r="V73" s="15">
        <f t="shared" si="0"/>
        <v>0</v>
      </c>
      <c r="X73" s="11">
        <f t="shared" si="8"/>
        <v>2.2936199999999996E+19</v>
      </c>
      <c r="Y73" s="11">
        <f t="shared" si="9"/>
        <v>4.7449999999999998E-18</v>
      </c>
      <c r="Z73" s="11">
        <f t="shared" si="10"/>
        <v>8.7199999999999995E-4</v>
      </c>
      <c r="AA73" s="16">
        <f t="shared" si="11"/>
        <v>8.6676032400971478E-2</v>
      </c>
      <c r="AB73" s="9">
        <f t="shared" si="1"/>
        <v>0.85337701379976627</v>
      </c>
      <c r="AC73" s="9">
        <f t="shared" si="2"/>
        <v>0.91332396759902845</v>
      </c>
      <c r="AD73" s="15">
        <f t="shared" si="3"/>
        <v>99.399119725884731</v>
      </c>
      <c r="AE73" s="3">
        <f t="shared" si="12"/>
        <v>571.29799999999977</v>
      </c>
      <c r="AF73" s="2">
        <f t="shared" si="13"/>
        <v>0.25</v>
      </c>
      <c r="AG73" s="9">
        <f t="shared" si="14"/>
        <v>3.4410210822892182E-2</v>
      </c>
      <c r="AH73" s="2">
        <f t="shared" si="15"/>
        <v>1.665092193775676</v>
      </c>
    </row>
    <row r="74" spans="1:34">
      <c r="A74" s="1">
        <f>Raw!A74</f>
        <v>61</v>
      </c>
      <c r="B74" s="14">
        <f>Raw!B74</f>
        <v>0.45931712962962962</v>
      </c>
      <c r="C74" s="15">
        <f>Raw!C74</f>
        <v>25</v>
      </c>
      <c r="D74" s="15">
        <f>IF(C74&gt;0.5,Raw!D74*D$11,-999)</f>
        <v>38.1</v>
      </c>
      <c r="E74" s="9">
        <f>IF(Raw!$G74&gt;$C$8,IF(Raw!$Q74&gt;$C$8,IF(Raw!$N74&gt;$C$9,IF(Raw!$N74&lt;$A$9,IF(Raw!$X74&gt;$C$9,IF(Raw!$X74&lt;$A$9,Raw!H74,-999),-999),-999),-999),-999),-999)</f>
        <v>1.0520970000000001</v>
      </c>
      <c r="F74" s="9">
        <f>IF(Raw!$G74&gt;$C$8,IF(Raw!$Q74&gt;$C$8,IF(Raw!$N74&gt;$C$9,IF(Raw!$N74&lt;$A$9,IF(Raw!$X74&gt;$C$9,IF(Raw!$X74&lt;$A$9,Raw!I74,-999),-999),-999),-999),-999),-999)</f>
        <v>1.6262639999999999</v>
      </c>
      <c r="G74" s="9">
        <f>Raw!G74</f>
        <v>0.97952799999999995</v>
      </c>
      <c r="H74" s="9">
        <f>IF(Raw!$G74&gt;$C$8,IF(Raw!$Q74&gt;$C$8,IF(Raw!$N74&gt;$C$9,IF(Raw!$N74&lt;$A$9,IF(Raw!$X74&gt;$C$9,IF(Raw!$X74&lt;$A$9,Raw!L74,-999),-999),-999),-999),-999),-999)</f>
        <v>515</v>
      </c>
      <c r="I74" s="9">
        <f>IF(Raw!$G74&gt;$C$8,IF(Raw!$Q74&gt;$C$8,IF(Raw!$N74&gt;$C$9,IF(Raw!$N74&lt;$A$9,IF(Raw!$X74&gt;$C$9,IF(Raw!$X74&lt;$A$9,Raw!M74,-999),-999),-999),-999),-999),-999)</f>
        <v>5.1663000000000001E-2</v>
      </c>
      <c r="J74" s="9">
        <f>IF(Raw!$G74&gt;$C$8,IF(Raw!$Q74&gt;$C$8,IF(Raw!$N74&gt;$C$9,IF(Raw!$N74&lt;$A$9,IF(Raw!$X74&gt;$C$9,IF(Raw!$X74&lt;$A$9,Raw!N74,-999),-999),-999),-999),-999),-999)</f>
        <v>1033</v>
      </c>
      <c r="K74" s="9">
        <f>IF(Raw!$G74&gt;$C$8,IF(Raw!$Q74&gt;$C$8,IF(Raw!$N74&gt;$C$9,IF(Raw!$N74&lt;$A$9,IF(Raw!$X74&gt;$C$9,IF(Raw!$X74&lt;$A$9,Raw!R74,-999),-999),-999),-999),-999),-999)</f>
        <v>0.77642</v>
      </c>
      <c r="L74" s="9">
        <f>IF(Raw!$G74&gt;$C$8,IF(Raw!$Q74&gt;$C$8,IF(Raw!$N74&gt;$C$9,IF(Raw!$N74&lt;$A$9,IF(Raw!$X74&gt;$C$9,IF(Raw!$X74&lt;$A$9,Raw!S74,-999),-999),-999),-999),-999),-999)</f>
        <v>1.3543350000000001</v>
      </c>
      <c r="M74" s="9">
        <f>Raw!Q74</f>
        <v>0.98641999999999996</v>
      </c>
      <c r="N74" s="9">
        <f>IF(Raw!$G74&gt;$C$8,IF(Raw!$Q74&gt;$C$8,IF(Raw!$N74&gt;$C$9,IF(Raw!$N74&lt;$A$9,IF(Raw!$X74&gt;$C$9,IF(Raw!$X74&lt;$A$9,Raw!V74,-999),-999),-999),-999),-999),-999)</f>
        <v>601.70000000000005</v>
      </c>
      <c r="O74" s="9">
        <f>IF(Raw!$G74&gt;$C$8,IF(Raw!$Q74&gt;$C$8,IF(Raw!$N74&gt;$C$9,IF(Raw!$N74&lt;$A$9,IF(Raw!$X74&gt;$C$9,IF(Raw!$X74&lt;$A$9,Raw!W74,-999),-999),-999),-999),-999),-999)</f>
        <v>0.18842500000000001</v>
      </c>
      <c r="P74" s="9">
        <f>IF(Raw!$G74&gt;$C$8,IF(Raw!$Q74&gt;$C$8,IF(Raw!$N74&gt;$C$9,IF(Raw!$N74&lt;$A$9,IF(Raw!$X74&gt;$C$9,IF(Raw!$X74&lt;$A$9,Raw!X74,-999),-999),-999),-999),-999),-999)</f>
        <v>1010</v>
      </c>
      <c r="R74" s="9">
        <f t="shared" si="4"/>
        <v>0.57416699999999987</v>
      </c>
      <c r="S74" s="9">
        <f t="shared" si="5"/>
        <v>0.35305891294402381</v>
      </c>
      <c r="T74" s="9">
        <f t="shared" si="6"/>
        <v>0.57791500000000007</v>
      </c>
      <c r="U74" s="9">
        <f t="shared" si="7"/>
        <v>0.42671495604854048</v>
      </c>
      <c r="V74" s="15">
        <f t="shared" si="0"/>
        <v>0</v>
      </c>
      <c r="X74" s="11">
        <f t="shared" si="8"/>
        <v>2.2936199999999996E+19</v>
      </c>
      <c r="Y74" s="11">
        <f t="shared" si="9"/>
        <v>5.1499999999999996E-18</v>
      </c>
      <c r="Z74" s="11">
        <f t="shared" si="10"/>
        <v>1.0329999999999998E-3</v>
      </c>
      <c r="AA74" s="16">
        <f t="shared" si="11"/>
        <v>0.10874984260128952</v>
      </c>
      <c r="AB74" s="9">
        <f t="shared" si="1"/>
        <v>0.83926816528692427</v>
      </c>
      <c r="AC74" s="9">
        <f t="shared" si="2"/>
        <v>0.89125015739871039</v>
      </c>
      <c r="AD74" s="15">
        <f t="shared" si="3"/>
        <v>105.27574307966073</v>
      </c>
      <c r="AE74" s="3">
        <f t="shared" si="12"/>
        <v>620.05999999999983</v>
      </c>
      <c r="AF74" s="2">
        <f t="shared" si="13"/>
        <v>0.25</v>
      </c>
      <c r="AG74" s="9">
        <f t="shared" si="14"/>
        <v>3.4555949293242204E-2</v>
      </c>
      <c r="AH74" s="2">
        <f t="shared" si="15"/>
        <v>1.6721444025099272</v>
      </c>
    </row>
    <row r="75" spans="1:34">
      <c r="A75" s="1">
        <f>Raw!A75</f>
        <v>62</v>
      </c>
      <c r="B75" s="14">
        <f>Raw!B75</f>
        <v>0.45937500000000003</v>
      </c>
      <c r="C75" s="15">
        <f>Raw!C75</f>
        <v>26.6</v>
      </c>
      <c r="D75" s="15">
        <f>IF(C75&gt;0.5,Raw!D75*D$11,-999)</f>
        <v>33.799999999999997</v>
      </c>
      <c r="E75" s="9">
        <f>IF(Raw!$G75&gt;$C$8,IF(Raw!$Q75&gt;$C$8,IF(Raw!$N75&gt;$C$9,IF(Raw!$N75&lt;$A$9,IF(Raw!$X75&gt;$C$9,IF(Raw!$X75&lt;$A$9,Raw!H75,-999),-999),-999),-999),-999),-999)</f>
        <v>1.0488230000000001</v>
      </c>
      <c r="F75" s="9">
        <f>IF(Raw!$G75&gt;$C$8,IF(Raw!$Q75&gt;$C$8,IF(Raw!$N75&gt;$C$9,IF(Raw!$N75&lt;$A$9,IF(Raw!$X75&gt;$C$9,IF(Raw!$X75&lt;$A$9,Raw!I75,-999),-999),-999),-999),-999),-999)</f>
        <v>1.6390769999999999</v>
      </c>
      <c r="G75" s="9">
        <f>Raw!G75</f>
        <v>0.97978799999999999</v>
      </c>
      <c r="H75" s="9">
        <f>IF(Raw!$G75&gt;$C$8,IF(Raw!$Q75&gt;$C$8,IF(Raw!$N75&gt;$C$9,IF(Raw!$N75&lt;$A$9,IF(Raw!$X75&gt;$C$9,IF(Raw!$X75&lt;$A$9,Raw!L75,-999),-999),-999),-999),-999),-999)</f>
        <v>546.6</v>
      </c>
      <c r="I75" s="9">
        <f>IF(Raw!$G75&gt;$C$8,IF(Raw!$Q75&gt;$C$8,IF(Raw!$N75&gt;$C$9,IF(Raw!$N75&lt;$A$9,IF(Raw!$X75&gt;$C$9,IF(Raw!$X75&lt;$A$9,Raw!M75,-999),-999),-999),-999),-999),-999)</f>
        <v>0.15685199999999999</v>
      </c>
      <c r="J75" s="9">
        <f>IF(Raw!$G75&gt;$C$8,IF(Raw!$Q75&gt;$C$8,IF(Raw!$N75&gt;$C$9,IF(Raw!$N75&lt;$A$9,IF(Raw!$X75&gt;$C$9,IF(Raw!$X75&lt;$A$9,Raw!N75,-999),-999),-999),-999),-999),-999)</f>
        <v>708</v>
      </c>
      <c r="K75" s="9">
        <f>IF(Raw!$G75&gt;$C$8,IF(Raw!$Q75&gt;$C$8,IF(Raw!$N75&gt;$C$9,IF(Raw!$N75&lt;$A$9,IF(Raw!$X75&gt;$C$9,IF(Raw!$X75&lt;$A$9,Raw!R75,-999),-999),-999),-999),-999),-999)</f>
        <v>0.75424000000000002</v>
      </c>
      <c r="L75" s="9">
        <f>IF(Raw!$G75&gt;$C$8,IF(Raw!$Q75&gt;$C$8,IF(Raw!$N75&gt;$C$9,IF(Raw!$N75&lt;$A$9,IF(Raw!$X75&gt;$C$9,IF(Raw!$X75&lt;$A$9,Raw!S75,-999),-999),-999),-999),-999),-999)</f>
        <v>1.300065</v>
      </c>
      <c r="M75" s="9">
        <f>Raw!Q75</f>
        <v>0.97461799999999998</v>
      </c>
      <c r="N75" s="9">
        <f>IF(Raw!$G75&gt;$C$8,IF(Raw!$Q75&gt;$C$8,IF(Raw!$N75&gt;$C$9,IF(Raw!$N75&lt;$A$9,IF(Raw!$X75&gt;$C$9,IF(Raw!$X75&lt;$A$9,Raw!V75,-999),-999),-999),-999),-999),-999)</f>
        <v>570.1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335</v>
      </c>
      <c r="R75" s="9">
        <f t="shared" si="4"/>
        <v>0.59025399999999983</v>
      </c>
      <c r="S75" s="9">
        <f t="shared" si="5"/>
        <v>0.36011364932824991</v>
      </c>
      <c r="T75" s="9">
        <f t="shared" si="6"/>
        <v>0.545825</v>
      </c>
      <c r="U75" s="9">
        <f t="shared" si="7"/>
        <v>0.41984439239576482</v>
      </c>
      <c r="V75" s="15">
        <f t="shared" si="0"/>
        <v>0</v>
      </c>
      <c r="X75" s="11">
        <f t="shared" si="8"/>
        <v>2.0347599999999996E+19</v>
      </c>
      <c r="Y75" s="11">
        <f t="shared" si="9"/>
        <v>5.466E-18</v>
      </c>
      <c r="Z75" s="11">
        <f t="shared" si="10"/>
        <v>7.0799999999999997E-4</v>
      </c>
      <c r="AA75" s="16">
        <f t="shared" si="11"/>
        <v>7.2995785323226967E-2</v>
      </c>
      <c r="AB75" s="9">
        <f t="shared" si="1"/>
        <v>0.79408292452405038</v>
      </c>
      <c r="AC75" s="9">
        <f t="shared" si="2"/>
        <v>0.92700421467677308</v>
      </c>
      <c r="AD75" s="15">
        <f t="shared" si="3"/>
        <v>103.10139169947314</v>
      </c>
      <c r="AE75" s="3">
        <f t="shared" si="12"/>
        <v>658.10639999999978</v>
      </c>
      <c r="AF75" s="2">
        <f t="shared" si="13"/>
        <v>0.25</v>
      </c>
      <c r="AG75" s="9">
        <f t="shared" si="14"/>
        <v>3.3297339348633118E-2</v>
      </c>
      <c r="AH75" s="2">
        <f t="shared" si="15"/>
        <v>1.6112409223027435</v>
      </c>
    </row>
    <row r="76" spans="1:34">
      <c r="A76" s="1">
        <f>Raw!A76</f>
        <v>63</v>
      </c>
      <c r="B76" s="14">
        <f>Raw!B76</f>
        <v>0.4594212962962963</v>
      </c>
      <c r="C76" s="15">
        <f>Raw!C76</f>
        <v>27.1</v>
      </c>
      <c r="D76" s="15">
        <f>IF(C76&gt;0.5,Raw!D76*D$11,-999)</f>
        <v>32.9</v>
      </c>
      <c r="E76" s="9">
        <f>IF(Raw!$G76&gt;$C$8,IF(Raw!$Q76&gt;$C$8,IF(Raw!$N76&gt;$C$9,IF(Raw!$N76&lt;$A$9,IF(Raw!$X76&gt;$C$9,IF(Raw!$X76&lt;$A$9,Raw!H76,-999),-999),-999),-999),-999),-999)</f>
        <v>1.0371809999999999</v>
      </c>
      <c r="F76" s="9">
        <f>IF(Raw!$G76&gt;$C$8,IF(Raw!$Q76&gt;$C$8,IF(Raw!$N76&gt;$C$9,IF(Raw!$N76&lt;$A$9,IF(Raw!$X76&gt;$C$9,IF(Raw!$X76&lt;$A$9,Raw!I76,-999),-999),-999),-999),-999),-999)</f>
        <v>1.6153150000000001</v>
      </c>
      <c r="G76" s="9">
        <f>Raw!G76</f>
        <v>0.98156699999999997</v>
      </c>
      <c r="H76" s="9">
        <f>IF(Raw!$G76&gt;$C$8,IF(Raw!$Q76&gt;$C$8,IF(Raw!$N76&gt;$C$9,IF(Raw!$N76&lt;$A$9,IF(Raw!$X76&gt;$C$9,IF(Raw!$X76&lt;$A$9,Raw!L76,-999),-999),-999),-999),-999),-999)</f>
        <v>508.5</v>
      </c>
      <c r="I76" s="9">
        <f>IF(Raw!$G76&gt;$C$8,IF(Raw!$Q76&gt;$C$8,IF(Raw!$N76&gt;$C$9,IF(Raw!$N76&lt;$A$9,IF(Raw!$X76&gt;$C$9,IF(Raw!$X76&lt;$A$9,Raw!M76,-999),-999),-999),-999),-999),-999)</f>
        <v>3.5875999999999998E-2</v>
      </c>
      <c r="J76" s="9">
        <f>IF(Raw!$G76&gt;$C$8,IF(Raw!$Q76&gt;$C$8,IF(Raw!$N76&gt;$C$9,IF(Raw!$N76&lt;$A$9,IF(Raw!$X76&gt;$C$9,IF(Raw!$X76&lt;$A$9,Raw!N76,-999),-999),-999),-999),-999),-999)</f>
        <v>657</v>
      </c>
      <c r="K76" s="9">
        <f>IF(Raw!$G76&gt;$C$8,IF(Raw!$Q76&gt;$C$8,IF(Raw!$N76&gt;$C$9,IF(Raw!$N76&lt;$A$9,IF(Raw!$X76&gt;$C$9,IF(Raw!$X76&lt;$A$9,Raw!R76,-999),-999),-999),-999),-999),-999)</f>
        <v>0.80024200000000001</v>
      </c>
      <c r="L76" s="9">
        <f>IF(Raw!$G76&gt;$C$8,IF(Raw!$Q76&gt;$C$8,IF(Raw!$N76&gt;$C$9,IF(Raw!$N76&lt;$A$9,IF(Raw!$X76&gt;$C$9,IF(Raw!$X76&lt;$A$9,Raw!S76,-999),-999),-999),-999),-999),-999)</f>
        <v>1.415494</v>
      </c>
      <c r="M76" s="9">
        <f>Raw!Q76</f>
        <v>0.98414999999999997</v>
      </c>
      <c r="N76" s="9">
        <f>IF(Raw!$G76&gt;$C$8,IF(Raw!$Q76&gt;$C$8,IF(Raw!$N76&gt;$C$9,IF(Raw!$N76&lt;$A$9,IF(Raw!$X76&gt;$C$9,IF(Raw!$X76&lt;$A$9,Raw!V76,-999),-999),-999),-999),-999),-999)</f>
        <v>576.6</v>
      </c>
      <c r="O76" s="9">
        <f>IF(Raw!$G76&gt;$C$8,IF(Raw!$Q76&gt;$C$8,IF(Raw!$N76&gt;$C$9,IF(Raw!$N76&lt;$A$9,IF(Raw!$X76&gt;$C$9,IF(Raw!$X76&lt;$A$9,Raw!W76,-999),-999),-999),-999),-999),-999)</f>
        <v>0.10274999999999999</v>
      </c>
      <c r="P76" s="9">
        <f>IF(Raw!$G76&gt;$C$8,IF(Raw!$Q76&gt;$C$8,IF(Raw!$N76&gt;$C$9,IF(Raw!$N76&lt;$A$9,IF(Raw!$X76&gt;$C$9,IF(Raw!$X76&lt;$A$9,Raw!X76,-999),-999),-999),-999),-999),-999)</f>
        <v>488</v>
      </c>
      <c r="R76" s="9">
        <f t="shared" si="4"/>
        <v>0.57813400000000015</v>
      </c>
      <c r="S76" s="9">
        <f t="shared" si="5"/>
        <v>0.35790790031665659</v>
      </c>
      <c r="T76" s="9">
        <f t="shared" si="6"/>
        <v>0.61525200000000002</v>
      </c>
      <c r="U76" s="9">
        <f t="shared" si="7"/>
        <v>0.43465532174633026</v>
      </c>
      <c r="V76" s="15">
        <f t="shared" si="0"/>
        <v>0</v>
      </c>
      <c r="X76" s="11">
        <f t="shared" si="8"/>
        <v>1.9805799999999996E+19</v>
      </c>
      <c r="Y76" s="11">
        <f t="shared" si="9"/>
        <v>5.0849999999999995E-18</v>
      </c>
      <c r="Z76" s="11">
        <f t="shared" si="10"/>
        <v>6.5699999999999992E-4</v>
      </c>
      <c r="AA76" s="16">
        <f t="shared" si="11"/>
        <v>6.2061608681268185E-2</v>
      </c>
      <c r="AB76" s="9">
        <f t="shared" si="1"/>
        <v>0.83842552886436761</v>
      </c>
      <c r="AC76" s="9">
        <f t="shared" si="2"/>
        <v>0.9379383913187318</v>
      </c>
      <c r="AD76" s="15">
        <f t="shared" si="3"/>
        <v>94.46211367011901</v>
      </c>
      <c r="AE76" s="3">
        <f t="shared" si="12"/>
        <v>612.23399999999981</v>
      </c>
      <c r="AF76" s="2">
        <f t="shared" si="13"/>
        <v>0.25</v>
      </c>
      <c r="AG76" s="9">
        <f t="shared" si="14"/>
        <v>3.1583431084710768E-2</v>
      </c>
      <c r="AH76" s="2">
        <f t="shared" si="15"/>
        <v>1.5283057933727531</v>
      </c>
    </row>
    <row r="77" spans="1:34">
      <c r="A77" s="1">
        <f>Raw!A77</f>
        <v>64</v>
      </c>
      <c r="B77" s="14">
        <f>Raw!B77</f>
        <v>0.45947916666666666</v>
      </c>
      <c r="C77" s="15">
        <f>Raw!C77</f>
        <v>27.5</v>
      </c>
      <c r="D77" s="15">
        <f>IF(C77&gt;0.5,Raw!D77*D$11,-999)</f>
        <v>32.9</v>
      </c>
      <c r="E77" s="9">
        <f>IF(Raw!$G77&gt;$C$8,IF(Raw!$Q77&gt;$C$8,IF(Raw!$N77&gt;$C$9,IF(Raw!$N77&lt;$A$9,IF(Raw!$X77&gt;$C$9,IF(Raw!$X77&lt;$A$9,Raw!H77,-999),-999),-999),-999),-999),-999)</f>
        <v>1.0516179999999999</v>
      </c>
      <c r="F77" s="9">
        <f>IF(Raw!$G77&gt;$C$8,IF(Raw!$Q77&gt;$C$8,IF(Raw!$N77&gt;$C$9,IF(Raw!$N77&lt;$A$9,IF(Raw!$X77&gt;$C$9,IF(Raw!$X77&lt;$A$9,Raw!I77,-999),-999),-999),-999),-999),-999)</f>
        <v>1.655551</v>
      </c>
      <c r="G77" s="9">
        <f>Raw!G77</f>
        <v>0.97266799999999998</v>
      </c>
      <c r="H77" s="9">
        <f>IF(Raw!$G77&gt;$C$8,IF(Raw!$Q77&gt;$C$8,IF(Raw!$N77&gt;$C$9,IF(Raw!$N77&lt;$A$9,IF(Raw!$X77&gt;$C$9,IF(Raw!$X77&lt;$A$9,Raw!L77,-999),-999),-999),-999),-999),-999)</f>
        <v>559.6</v>
      </c>
      <c r="I77" s="9">
        <f>IF(Raw!$G77&gt;$C$8,IF(Raw!$Q77&gt;$C$8,IF(Raw!$N77&gt;$C$9,IF(Raw!$N77&lt;$A$9,IF(Raw!$X77&gt;$C$9,IF(Raw!$X77&lt;$A$9,Raw!M77,-999),-999),-999),-999),-999),-999)</f>
        <v>0.10274999999999999</v>
      </c>
      <c r="J77" s="9">
        <f>IF(Raw!$G77&gt;$C$8,IF(Raw!$Q77&gt;$C$8,IF(Raw!$N77&gt;$C$9,IF(Raw!$N77&lt;$A$9,IF(Raw!$X77&gt;$C$9,IF(Raw!$X77&lt;$A$9,Raw!N77,-999),-999),-999),-999),-999),-999)</f>
        <v>658</v>
      </c>
      <c r="K77" s="9">
        <f>IF(Raw!$G77&gt;$C$8,IF(Raw!$Q77&gt;$C$8,IF(Raw!$N77&gt;$C$9,IF(Raw!$N77&lt;$A$9,IF(Raw!$X77&gt;$C$9,IF(Raw!$X77&lt;$A$9,Raw!R77,-999),-999),-999),-999),-999),-999)</f>
        <v>0.79574999999999996</v>
      </c>
      <c r="L77" s="9">
        <f>IF(Raw!$G77&gt;$C$8,IF(Raw!$Q77&gt;$C$8,IF(Raw!$N77&gt;$C$9,IF(Raw!$N77&lt;$A$9,IF(Raw!$X77&gt;$C$9,IF(Raw!$X77&lt;$A$9,Raw!S77,-999),-999),-999),-999),-999),-999)</f>
        <v>1.436461</v>
      </c>
      <c r="M77" s="9">
        <f>Raw!Q77</f>
        <v>0.98666100000000001</v>
      </c>
      <c r="N77" s="9">
        <f>IF(Raw!$G77&gt;$C$8,IF(Raw!$Q77&gt;$C$8,IF(Raw!$N77&gt;$C$9,IF(Raw!$N77&lt;$A$9,IF(Raw!$X77&gt;$C$9,IF(Raw!$X77&lt;$A$9,Raw!V77,-999),-999),-999),-999),-999),-999)</f>
        <v>621.20000000000005</v>
      </c>
      <c r="O77" s="9">
        <f>IF(Raw!$G77&gt;$C$8,IF(Raw!$Q77&gt;$C$8,IF(Raw!$N77&gt;$C$9,IF(Raw!$N77&lt;$A$9,IF(Raw!$X77&gt;$C$9,IF(Raw!$X77&lt;$A$9,Raw!W77,-999),-999),-999),-999),-999),-999)</f>
        <v>9.2993000000000006E-2</v>
      </c>
      <c r="P77" s="9">
        <f>IF(Raw!$G77&gt;$C$8,IF(Raw!$Q77&gt;$C$8,IF(Raw!$N77&gt;$C$9,IF(Raw!$N77&lt;$A$9,IF(Raw!$X77&gt;$C$9,IF(Raw!$X77&lt;$A$9,Raw!X77,-999),-999),-999),-999),-999),-999)</f>
        <v>548</v>
      </c>
      <c r="R77" s="9">
        <f t="shared" si="4"/>
        <v>0.60393300000000005</v>
      </c>
      <c r="S77" s="9">
        <f t="shared" si="5"/>
        <v>0.36479274875857043</v>
      </c>
      <c r="T77" s="9">
        <f t="shared" si="6"/>
        <v>0.64071100000000003</v>
      </c>
      <c r="U77" s="9">
        <f t="shared" si="7"/>
        <v>0.44603438589700661</v>
      </c>
      <c r="V77" s="15">
        <f t="shared" ref="V77:V140" si="16">IF(L77&gt;0,L77*V$8+V$10,-999)</f>
        <v>0</v>
      </c>
      <c r="X77" s="11">
        <f t="shared" si="8"/>
        <v>1.9805799999999996E+19</v>
      </c>
      <c r="Y77" s="11">
        <f t="shared" si="9"/>
        <v>5.5960000000000001E-18</v>
      </c>
      <c r="Z77" s="11">
        <f t="shared" si="10"/>
        <v>6.5799999999999995E-4</v>
      </c>
      <c r="AA77" s="16">
        <f t="shared" si="11"/>
        <v>6.7971255983882053E-2</v>
      </c>
      <c r="AB77" s="9">
        <f t="shared" ref="AB77:AB140" si="17">K77+T77*AA77</f>
        <v>0.83929993139268899</v>
      </c>
      <c r="AC77" s="9">
        <f t="shared" ref="AC77:AC140" si="18">IF(T77&gt;0,(L77-AB77)/T77,-999)</f>
        <v>0.93202874401611802</v>
      </c>
      <c r="AD77" s="15">
        <f t="shared" ref="AD77:AD140" si="19">IF(AC77&gt;0,X77*Y77*AC77,-999)</f>
        <v>103.29978113051985</v>
      </c>
      <c r="AE77" s="3">
        <f t="shared" si="12"/>
        <v>673.75839999999982</v>
      </c>
      <c r="AF77" s="2">
        <f t="shared" si="13"/>
        <v>0.25</v>
      </c>
      <c r="AG77" s="9">
        <f t="shared" si="14"/>
        <v>3.5442503415266627E-2</v>
      </c>
      <c r="AH77" s="2">
        <f t="shared" si="15"/>
        <v>1.7150442950894995</v>
      </c>
    </row>
    <row r="78" spans="1:34">
      <c r="A78" s="1">
        <f>Raw!A78</f>
        <v>65</v>
      </c>
      <c r="B78" s="14">
        <f>Raw!B78</f>
        <v>0.45953703703703702</v>
      </c>
      <c r="C78" s="15">
        <f>Raw!C78</f>
        <v>28.6</v>
      </c>
      <c r="D78" s="15">
        <f>IF(C78&gt;0.5,Raw!D78*D$11,-999)</f>
        <v>30.3</v>
      </c>
      <c r="E78" s="9">
        <f>IF(Raw!$G78&gt;$C$8,IF(Raw!$Q78&gt;$C$8,IF(Raw!$N78&gt;$C$9,IF(Raw!$N78&lt;$A$9,IF(Raw!$X78&gt;$C$9,IF(Raw!$X78&lt;$A$9,Raw!H78,-999),-999),-999),-999),-999),-999)</f>
        <v>0.99667700000000004</v>
      </c>
      <c r="F78" s="9">
        <f>IF(Raw!$G78&gt;$C$8,IF(Raw!$Q78&gt;$C$8,IF(Raw!$N78&gt;$C$9,IF(Raw!$N78&lt;$A$9,IF(Raw!$X78&gt;$C$9,IF(Raw!$X78&lt;$A$9,Raw!I78,-999),-999),-999),-999),-999),-999)</f>
        <v>1.5326090000000001</v>
      </c>
      <c r="G78" s="9">
        <f>Raw!G78</f>
        <v>0.97348699999999999</v>
      </c>
      <c r="H78" s="9">
        <f>IF(Raw!$G78&gt;$C$8,IF(Raw!$Q78&gt;$C$8,IF(Raw!$N78&gt;$C$9,IF(Raw!$N78&lt;$A$9,IF(Raw!$X78&gt;$C$9,IF(Raw!$X78&lt;$A$9,Raw!L78,-999),-999),-999),-999),-999),-999)</f>
        <v>491.5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707</v>
      </c>
      <c r="K78" s="9">
        <f>IF(Raw!$G78&gt;$C$8,IF(Raw!$Q78&gt;$C$8,IF(Raw!$N78&gt;$C$9,IF(Raw!$N78&lt;$A$9,IF(Raw!$X78&gt;$C$9,IF(Raw!$X78&lt;$A$9,Raw!R78,-999),-999),-999),-999),-999),-999)</f>
        <v>0.73560899999999996</v>
      </c>
      <c r="L78" s="9">
        <f>IF(Raw!$G78&gt;$C$8,IF(Raw!$Q78&gt;$C$8,IF(Raw!$N78&gt;$C$9,IF(Raw!$N78&lt;$A$9,IF(Raw!$X78&gt;$C$9,IF(Raw!$X78&lt;$A$9,Raw!S78,-999),-999),-999),-999),-999),-999)</f>
        <v>1.2852479999999999</v>
      </c>
      <c r="M78" s="9">
        <f>Raw!Q78</f>
        <v>0.97372800000000004</v>
      </c>
      <c r="N78" s="9">
        <f>IF(Raw!$G78&gt;$C$8,IF(Raw!$Q78&gt;$C$8,IF(Raw!$N78&gt;$C$9,IF(Raw!$N78&lt;$A$9,IF(Raw!$X78&gt;$C$9,IF(Raw!$X78&lt;$A$9,Raw!V78,-999),-999),-999),-999),-999),-999)</f>
        <v>656.8</v>
      </c>
      <c r="O78" s="9">
        <f>IF(Raw!$G78&gt;$C$8,IF(Raw!$Q78&gt;$C$8,IF(Raw!$N78&gt;$C$9,IF(Raw!$N78&lt;$A$9,IF(Raw!$X78&gt;$C$9,IF(Raw!$X78&lt;$A$9,Raw!W78,-999),-999),-999),-999),-999),-999)</f>
        <v>0.10274999999999999</v>
      </c>
      <c r="P78" s="9">
        <f>IF(Raw!$G78&gt;$C$8,IF(Raw!$Q78&gt;$C$8,IF(Raw!$N78&gt;$C$9,IF(Raw!$N78&lt;$A$9,IF(Raw!$X78&gt;$C$9,IF(Raw!$X78&lt;$A$9,Raw!X78,-999),-999),-999),-999),-999),-999)</f>
        <v>1482</v>
      </c>
      <c r="R78" s="9">
        <f t="shared" ref="R78:R141" si="20">F78-E78</f>
        <v>0.53593200000000007</v>
      </c>
      <c r="S78" s="9">
        <f t="shared" ref="S78:S141" si="21">R78/F78</f>
        <v>0.34968605821837145</v>
      </c>
      <c r="T78" s="9">
        <f t="shared" ref="T78:T141" si="22">L78-K78</f>
        <v>0.54963899999999999</v>
      </c>
      <c r="U78" s="9">
        <f t="shared" ref="U78:U141" si="23">T78/L78</f>
        <v>0.42765209515984465</v>
      </c>
      <c r="V78" s="15">
        <f t="shared" si="16"/>
        <v>0</v>
      </c>
      <c r="X78" s="11">
        <f t="shared" ref="X78:X141" si="24">D78*6.02*10^23*10^(-6)</f>
        <v>1.8240599999999996E+19</v>
      </c>
      <c r="Y78" s="11">
        <f t="shared" ref="Y78:Y141" si="25">H78*10^(-20)</f>
        <v>4.9149999999999997E-18</v>
      </c>
      <c r="Z78" s="11">
        <f t="shared" ref="Z78:Z141" si="26">J78*10^(-6)</f>
        <v>7.0699999999999995E-4</v>
      </c>
      <c r="AA78" s="16">
        <f t="shared" ref="AA78:AA141" si="27">IF(Z78&gt;0,(X78*Y78/(X78*Y78+1/Z78)),1)</f>
        <v>5.9606248686341672E-2</v>
      </c>
      <c r="AB78" s="9">
        <f t="shared" si="17"/>
        <v>0.76837091892171205</v>
      </c>
      <c r="AC78" s="9">
        <f t="shared" si="18"/>
        <v>0.94039375131365843</v>
      </c>
      <c r="AD78" s="15">
        <f t="shared" si="19"/>
        <v>84.308696868941553</v>
      </c>
      <c r="AE78" s="3">
        <f t="shared" ref="AE78:AE141" si="28">AE$9*Y78</f>
        <v>591.76599999999985</v>
      </c>
      <c r="AF78" s="2">
        <f t="shared" ref="AF78:AF141" si="29">IF(AD78&lt;=AE78,AF$6,AF$6/(AD78/AE78))</f>
        <v>0.25</v>
      </c>
      <c r="AG78" s="9">
        <f t="shared" ref="AG78:AG141" si="30">AD78*AF78*$AG$6*U78/AG$8</f>
        <v>2.7734454504768531E-2</v>
      </c>
      <c r="AH78" s="2">
        <f t="shared" ref="AH78:AH141" si="31">((AG78*12.01)/893.5)*3600</f>
        <v>1.3420558197741155</v>
      </c>
    </row>
    <row r="79" spans="1:34">
      <c r="A79" s="1">
        <f>Raw!A79</f>
        <v>66</v>
      </c>
      <c r="B79" s="14">
        <f>Raw!B79</f>
        <v>0.45958333333333329</v>
      </c>
      <c r="C79" s="15">
        <f>Raw!C79</f>
        <v>29.5</v>
      </c>
      <c r="D79" s="15">
        <f>IF(C79&gt;0.5,Raw!D79*D$11,-999)</f>
        <v>27.7</v>
      </c>
      <c r="E79" s="9">
        <f>IF(Raw!$G79&gt;$C$8,IF(Raw!$Q79&gt;$C$8,IF(Raw!$N79&gt;$C$9,IF(Raw!$N79&lt;$A$9,IF(Raw!$X79&gt;$C$9,IF(Raw!$X79&lt;$A$9,Raw!H79,-999),-999),-999),-999),-999),-999)</f>
        <v>0.99561500000000003</v>
      </c>
      <c r="F79" s="9">
        <f>IF(Raw!$G79&gt;$C$8,IF(Raw!$Q79&gt;$C$8,IF(Raw!$N79&gt;$C$9,IF(Raw!$N79&lt;$A$9,IF(Raw!$X79&gt;$C$9,IF(Raw!$X79&lt;$A$9,Raw!I79,-999),-999),-999),-999),-999),-999)</f>
        <v>1.6190500000000001</v>
      </c>
      <c r="G79" s="9">
        <f>Raw!G79</f>
        <v>0.97839500000000001</v>
      </c>
      <c r="H79" s="9">
        <f>IF(Raw!$G79&gt;$C$8,IF(Raw!$Q79&gt;$C$8,IF(Raw!$N79&gt;$C$9,IF(Raw!$N79&lt;$A$9,IF(Raw!$X79&gt;$C$9,IF(Raw!$X79&lt;$A$9,Raw!L79,-999),-999),-999),-999),-999),-999)</f>
        <v>536.1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1189</v>
      </c>
      <c r="K79" s="9">
        <f>IF(Raw!$G79&gt;$C$8,IF(Raw!$Q79&gt;$C$8,IF(Raw!$N79&gt;$C$9,IF(Raw!$N79&lt;$A$9,IF(Raw!$X79&gt;$C$9,IF(Raw!$X79&lt;$A$9,Raw!R79,-999),-999),-999),-999),-999),-999)</f>
        <v>0.74313499999999999</v>
      </c>
      <c r="L79" s="9">
        <f>IF(Raw!$G79&gt;$C$8,IF(Raw!$Q79&gt;$C$8,IF(Raw!$N79&gt;$C$9,IF(Raw!$N79&lt;$A$9,IF(Raw!$X79&gt;$C$9,IF(Raw!$X79&lt;$A$9,Raw!S79,-999),-999),-999),-999),-999),-999)</f>
        <v>1.2900339999999999</v>
      </c>
      <c r="M79" s="9">
        <f>Raw!Q79</f>
        <v>0.97908700000000004</v>
      </c>
      <c r="N79" s="9">
        <f>IF(Raw!$G79&gt;$C$8,IF(Raw!$Q79&gt;$C$8,IF(Raw!$N79&gt;$C$9,IF(Raw!$N79&lt;$A$9,IF(Raw!$X79&gt;$C$9,IF(Raw!$X79&lt;$A$9,Raw!V79,-999),-999),-999),-999),-999),-999)</f>
        <v>663.3</v>
      </c>
      <c r="O79" s="9">
        <f>IF(Raw!$G79&gt;$C$8,IF(Raw!$Q79&gt;$C$8,IF(Raw!$N79&gt;$C$9,IF(Raw!$N79&lt;$A$9,IF(Raw!$X79&gt;$C$9,IF(Raw!$X79&lt;$A$9,Raw!W79,-999),-999),-999),-999),-999),-999)</f>
        <v>0.180532</v>
      </c>
      <c r="P79" s="9">
        <f>IF(Raw!$G79&gt;$C$8,IF(Raw!$Q79&gt;$C$8,IF(Raw!$N79&gt;$C$9,IF(Raw!$N79&lt;$A$9,IF(Raw!$X79&gt;$C$9,IF(Raw!$X79&lt;$A$9,Raw!X79,-999),-999),-999),-999),-999),-999)</f>
        <v>1060</v>
      </c>
      <c r="R79" s="9">
        <f t="shared" si="20"/>
        <v>0.62343500000000007</v>
      </c>
      <c r="S79" s="9">
        <f t="shared" si="21"/>
        <v>0.38506222784966493</v>
      </c>
      <c r="T79" s="9">
        <f t="shared" si="22"/>
        <v>0.54689899999999991</v>
      </c>
      <c r="U79" s="9">
        <f t="shared" si="23"/>
        <v>0.42394153952531483</v>
      </c>
      <c r="V79" s="15">
        <f t="shared" si="16"/>
        <v>0</v>
      </c>
      <c r="X79" s="11">
        <f t="shared" si="24"/>
        <v>1.6675399999999996E+19</v>
      </c>
      <c r="Y79" s="11">
        <f t="shared" si="25"/>
        <v>5.3610000000000002E-18</v>
      </c>
      <c r="Z79" s="11">
        <f t="shared" si="26"/>
        <v>1.189E-3</v>
      </c>
      <c r="AA79" s="16">
        <f t="shared" si="27"/>
        <v>9.6080184659559989E-2</v>
      </c>
      <c r="AB79" s="9">
        <f t="shared" si="17"/>
        <v>0.79568115691012864</v>
      </c>
      <c r="AC79" s="9">
        <f t="shared" si="18"/>
        <v>0.90391981534044008</v>
      </c>
      <c r="AD79" s="15">
        <f t="shared" si="19"/>
        <v>80.807556484070659</v>
      </c>
      <c r="AE79" s="3">
        <f t="shared" si="28"/>
        <v>645.46439999999984</v>
      </c>
      <c r="AF79" s="2">
        <f t="shared" si="29"/>
        <v>0.25</v>
      </c>
      <c r="AG79" s="9">
        <f t="shared" si="30"/>
        <v>2.6352061462412119E-2</v>
      </c>
      <c r="AH79" s="2">
        <f t="shared" si="31"/>
        <v>1.2751625398867938</v>
      </c>
    </row>
    <row r="80" spans="1:34">
      <c r="A80" s="1">
        <f>Raw!A80</f>
        <v>67</v>
      </c>
      <c r="B80" s="14">
        <f>Raw!B80</f>
        <v>0.4596412037037037</v>
      </c>
      <c r="C80" s="15">
        <f>Raw!C80</f>
        <v>29.7</v>
      </c>
      <c r="D80" s="15">
        <f>IF(C80&gt;0.5,Raw!D80*D$11,-999)</f>
        <v>28.6</v>
      </c>
      <c r="E80" s="9">
        <f>IF(Raw!$G80&gt;$C$8,IF(Raw!$Q80&gt;$C$8,IF(Raw!$N80&gt;$C$9,IF(Raw!$N80&lt;$A$9,IF(Raw!$X80&gt;$C$9,IF(Raw!$X80&lt;$A$9,Raw!H80,-999),-999),-999),-999),-999),-999)</f>
        <v>0.99971900000000002</v>
      </c>
      <c r="F80" s="9">
        <f>IF(Raw!$G80&gt;$C$8,IF(Raw!$Q80&gt;$C$8,IF(Raw!$N80&gt;$C$9,IF(Raw!$N80&lt;$A$9,IF(Raw!$X80&gt;$C$9,IF(Raw!$X80&lt;$A$9,Raw!I80,-999),-999),-999),-999),-999),-999)</f>
        <v>1.629454</v>
      </c>
      <c r="G80" s="9">
        <f>Raw!G80</f>
        <v>0.98192400000000002</v>
      </c>
      <c r="H80" s="9">
        <f>IF(Raw!$G80&gt;$C$8,IF(Raw!$Q80&gt;$C$8,IF(Raw!$N80&gt;$C$9,IF(Raw!$N80&lt;$A$9,IF(Raw!$X80&gt;$C$9,IF(Raw!$X80&lt;$A$9,Raw!L80,-999),-999),-999),-999),-999),-999)</f>
        <v>567.6</v>
      </c>
      <c r="I80" s="9">
        <f>IF(Raw!$G80&gt;$C$8,IF(Raw!$Q80&gt;$C$8,IF(Raw!$N80&gt;$C$9,IF(Raw!$N80&lt;$A$9,IF(Raw!$X80&gt;$C$9,IF(Raw!$X80&lt;$A$9,Raw!M80,-999),-999),-999),-999),-999),-999)</f>
        <v>4.8647999999999997E-2</v>
      </c>
      <c r="J80" s="9">
        <f>IF(Raw!$G80&gt;$C$8,IF(Raw!$Q80&gt;$C$8,IF(Raw!$N80&gt;$C$9,IF(Raw!$N80&lt;$A$9,IF(Raw!$X80&gt;$C$9,IF(Raw!$X80&lt;$A$9,Raw!N80,-999),-999),-999),-999),-999),-999)</f>
        <v>637</v>
      </c>
      <c r="K80" s="9">
        <f>IF(Raw!$G80&gt;$C$8,IF(Raw!$Q80&gt;$C$8,IF(Raw!$N80&gt;$C$9,IF(Raw!$N80&lt;$A$9,IF(Raw!$X80&gt;$C$9,IF(Raw!$X80&lt;$A$9,Raw!R80,-999),-999),-999),-999),-999),-999)</f>
        <v>0.80250100000000002</v>
      </c>
      <c r="L80" s="9">
        <f>IF(Raw!$G80&gt;$C$8,IF(Raw!$Q80&gt;$C$8,IF(Raw!$N80&gt;$C$9,IF(Raw!$N80&lt;$A$9,IF(Raw!$X80&gt;$C$9,IF(Raw!$X80&lt;$A$9,Raw!S80,-999),-999),-999),-999),-999),-999)</f>
        <v>1.4240839999999999</v>
      </c>
      <c r="M80" s="9">
        <f>Raw!Q80</f>
        <v>0.98243100000000005</v>
      </c>
      <c r="N80" s="9">
        <f>IF(Raw!$G80&gt;$C$8,IF(Raw!$Q80&gt;$C$8,IF(Raw!$N80&gt;$C$9,IF(Raw!$N80&lt;$A$9,IF(Raw!$X80&gt;$C$9,IF(Raw!$X80&lt;$A$9,Raw!V80,-999),-999),-999),-999),-999),-999)</f>
        <v>631.70000000000005</v>
      </c>
      <c r="O80" s="9">
        <f>IF(Raw!$G80&gt;$C$8,IF(Raw!$Q80&gt;$C$8,IF(Raw!$N80&gt;$C$9,IF(Raw!$N80&lt;$A$9,IF(Raw!$X80&gt;$C$9,IF(Raw!$X80&lt;$A$9,Raw!W80,-999),-999),-999),-999),-999),-999)</f>
        <v>0.13920199999999999</v>
      </c>
      <c r="P80" s="9">
        <f>IF(Raw!$G80&gt;$C$8,IF(Raw!$Q80&gt;$C$8,IF(Raw!$N80&gt;$C$9,IF(Raw!$N80&lt;$A$9,IF(Raw!$X80&gt;$C$9,IF(Raw!$X80&lt;$A$9,Raw!X80,-999),-999),-999),-999),-999),-999)</f>
        <v>854</v>
      </c>
      <c r="R80" s="9">
        <f t="shared" si="20"/>
        <v>0.62973499999999993</v>
      </c>
      <c r="S80" s="9">
        <f t="shared" si="21"/>
        <v>0.38646994637467519</v>
      </c>
      <c r="T80" s="9">
        <f t="shared" si="22"/>
        <v>0.62158299999999989</v>
      </c>
      <c r="U80" s="9">
        <f t="shared" si="23"/>
        <v>0.43647916836366391</v>
      </c>
      <c r="V80" s="15">
        <f t="shared" si="16"/>
        <v>0</v>
      </c>
      <c r="X80" s="11">
        <f t="shared" si="24"/>
        <v>1.7217199999999998E+19</v>
      </c>
      <c r="Y80" s="11">
        <f t="shared" si="25"/>
        <v>5.6759999999999997E-18</v>
      </c>
      <c r="Z80" s="11">
        <f t="shared" si="26"/>
        <v>6.3699999999999998E-4</v>
      </c>
      <c r="AA80" s="16">
        <f t="shared" si="27"/>
        <v>5.8602657594552097E-2</v>
      </c>
      <c r="AB80" s="9">
        <f t="shared" si="17"/>
        <v>0.83892741571559448</v>
      </c>
      <c r="AC80" s="9">
        <f t="shared" si="18"/>
        <v>0.94139734240544792</v>
      </c>
      <c r="AD80" s="15">
        <f t="shared" si="19"/>
        <v>91.997892613111617</v>
      </c>
      <c r="AE80" s="3">
        <f t="shared" si="28"/>
        <v>683.39039999999977</v>
      </c>
      <c r="AF80" s="2">
        <f t="shared" si="29"/>
        <v>0.25</v>
      </c>
      <c r="AG80" s="9">
        <f t="shared" si="30"/>
        <v>3.0888587429985088E-2</v>
      </c>
      <c r="AH80" s="2">
        <f t="shared" si="31"/>
        <v>1.4946826705347904</v>
      </c>
    </row>
    <row r="81" spans="1:34">
      <c r="A81" s="1">
        <f>Raw!A81</f>
        <v>68</v>
      </c>
      <c r="B81" s="14">
        <f>Raw!B81</f>
        <v>0.45969907407407407</v>
      </c>
      <c r="C81" s="15">
        <f>Raw!C81</f>
        <v>30.8</v>
      </c>
      <c r="D81" s="15">
        <f>IF(C81&gt;0.5,Raw!D81*D$11,-999)</f>
        <v>26</v>
      </c>
      <c r="E81" s="9">
        <f>IF(Raw!$G81&gt;$C$8,IF(Raw!$Q81&gt;$C$8,IF(Raw!$N81&gt;$C$9,IF(Raw!$N81&lt;$A$9,IF(Raw!$X81&gt;$C$9,IF(Raw!$X81&lt;$A$9,Raw!H81,-999),-999),-999),-999),-999),-999)</f>
        <v>0.929867</v>
      </c>
      <c r="F81" s="9">
        <f>IF(Raw!$G81&gt;$C$8,IF(Raw!$Q81&gt;$C$8,IF(Raw!$N81&gt;$C$9,IF(Raw!$N81&lt;$A$9,IF(Raw!$X81&gt;$C$9,IF(Raw!$X81&lt;$A$9,Raw!I81,-999),-999),-999),-999),-999),-999)</f>
        <v>1.517112</v>
      </c>
      <c r="G81" s="9">
        <f>Raw!G81</f>
        <v>0.97808099999999998</v>
      </c>
      <c r="H81" s="9">
        <f>IF(Raw!$G81&gt;$C$8,IF(Raw!$Q81&gt;$C$8,IF(Raw!$N81&gt;$C$9,IF(Raw!$N81&lt;$A$9,IF(Raw!$X81&gt;$C$9,IF(Raw!$X81&lt;$A$9,Raw!L81,-999),-999),-999),-999),-999),-999)</f>
        <v>567.6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664</v>
      </c>
      <c r="K81" s="9">
        <f>IF(Raw!$G81&gt;$C$8,IF(Raw!$Q81&gt;$C$8,IF(Raw!$N81&gt;$C$9,IF(Raw!$N81&lt;$A$9,IF(Raw!$X81&gt;$C$9,IF(Raw!$X81&lt;$A$9,Raw!R81,-999),-999),-999),-999),-999),-999)</f>
        <v>0.76002000000000003</v>
      </c>
      <c r="L81" s="9">
        <f>IF(Raw!$G81&gt;$C$8,IF(Raw!$Q81&gt;$C$8,IF(Raw!$N81&gt;$C$9,IF(Raw!$N81&lt;$A$9,IF(Raw!$X81&gt;$C$9,IF(Raw!$X81&lt;$A$9,Raw!S81,-999),-999),-999),-999),-999),-999)</f>
        <v>1.3604989999999999</v>
      </c>
      <c r="M81" s="9">
        <f>Raw!Q81</f>
        <v>0.98471900000000001</v>
      </c>
      <c r="N81" s="9">
        <f>IF(Raw!$G81&gt;$C$8,IF(Raw!$Q81&gt;$C$8,IF(Raw!$N81&gt;$C$9,IF(Raw!$N81&lt;$A$9,IF(Raw!$X81&gt;$C$9,IF(Raw!$X81&lt;$A$9,Raw!V81,-999),-999),-999),-999),-999),-999)</f>
        <v>665.8</v>
      </c>
      <c r="O81" s="9">
        <f>IF(Raw!$G81&gt;$C$8,IF(Raw!$Q81&gt;$C$8,IF(Raw!$N81&gt;$C$9,IF(Raw!$N81&lt;$A$9,IF(Raw!$X81&gt;$C$9,IF(Raw!$X81&lt;$A$9,Raw!W81,-999),-999),-999),-999),-999),-999)</f>
        <v>0.14408000000000001</v>
      </c>
      <c r="P81" s="9">
        <f>IF(Raw!$G81&gt;$C$8,IF(Raw!$Q81&gt;$C$8,IF(Raw!$N81&gt;$C$9,IF(Raw!$N81&lt;$A$9,IF(Raw!$X81&gt;$C$9,IF(Raw!$X81&lt;$A$9,Raw!X81,-999),-999),-999),-999),-999),-999)</f>
        <v>1044</v>
      </c>
      <c r="R81" s="9">
        <f t="shared" si="20"/>
        <v>0.58724500000000002</v>
      </c>
      <c r="S81" s="9">
        <f t="shared" si="21"/>
        <v>0.38708084834870465</v>
      </c>
      <c r="T81" s="9">
        <f t="shared" si="22"/>
        <v>0.60047899999999987</v>
      </c>
      <c r="U81" s="9">
        <f t="shared" si="23"/>
        <v>0.44136673382339858</v>
      </c>
      <c r="V81" s="15">
        <f t="shared" si="16"/>
        <v>0</v>
      </c>
      <c r="X81" s="11">
        <f t="shared" si="24"/>
        <v>1.5651999999999996E+19</v>
      </c>
      <c r="Y81" s="11">
        <f t="shared" si="25"/>
        <v>5.6759999999999997E-18</v>
      </c>
      <c r="Z81" s="11">
        <f t="shared" si="26"/>
        <v>6.6399999999999999E-4</v>
      </c>
      <c r="AA81" s="16">
        <f t="shared" si="27"/>
        <v>5.5704251109385303E-2</v>
      </c>
      <c r="AB81" s="9">
        <f t="shared" si="17"/>
        <v>0.79346923300191263</v>
      </c>
      <c r="AC81" s="9">
        <f t="shared" si="18"/>
        <v>0.94429574889061463</v>
      </c>
      <c r="AD81" s="15">
        <f t="shared" si="19"/>
        <v>83.891944441845339</v>
      </c>
      <c r="AE81" s="3">
        <f t="shared" si="28"/>
        <v>683.39039999999977</v>
      </c>
      <c r="AF81" s="2">
        <f t="shared" si="29"/>
        <v>0.25</v>
      </c>
      <c r="AG81" s="9">
        <f t="shared" si="30"/>
        <v>2.8482395009531765E-2</v>
      </c>
      <c r="AH81" s="2">
        <f t="shared" si="31"/>
        <v>1.3782482715524513</v>
      </c>
    </row>
    <row r="82" spans="1:34">
      <c r="A82" s="1">
        <f>Raw!A82</f>
        <v>69</v>
      </c>
      <c r="B82" s="14">
        <f>Raw!B82</f>
        <v>0.45974537037037039</v>
      </c>
      <c r="C82" s="15">
        <f>Raw!C82</f>
        <v>31.9</v>
      </c>
      <c r="D82" s="15">
        <f>IF(C82&gt;0.5,Raw!D82*D$11,-999)</f>
        <v>24.2</v>
      </c>
      <c r="E82" s="9">
        <f>IF(Raw!$G82&gt;$C$8,IF(Raw!$Q82&gt;$C$8,IF(Raw!$N82&gt;$C$9,IF(Raw!$N82&lt;$A$9,IF(Raw!$X82&gt;$C$9,IF(Raw!$X82&lt;$A$9,Raw!H82,-999),-999),-999),-999),-999),-999)</f>
        <v>0.98864799999999997</v>
      </c>
      <c r="F82" s="9">
        <f>IF(Raw!$G82&gt;$C$8,IF(Raw!$Q82&gt;$C$8,IF(Raw!$N82&gt;$C$9,IF(Raw!$N82&lt;$A$9,IF(Raw!$X82&gt;$C$9,IF(Raw!$X82&lt;$A$9,Raw!I82,-999),-999),-999),-999),-999),-999)</f>
        <v>1.5793330000000001</v>
      </c>
      <c r="G82" s="9">
        <f>Raw!G82</f>
        <v>0.97008099999999997</v>
      </c>
      <c r="H82" s="9">
        <f>IF(Raw!$G82&gt;$C$8,IF(Raw!$Q82&gt;$C$8,IF(Raw!$N82&gt;$C$9,IF(Raw!$N82&lt;$A$9,IF(Raw!$X82&gt;$C$9,IF(Raw!$X82&lt;$A$9,Raw!L82,-999),-999),-999),-999),-999),-999)</f>
        <v>512.5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850</v>
      </c>
      <c r="K82" s="9">
        <f>IF(Raw!$G82&gt;$C$8,IF(Raw!$Q82&gt;$C$8,IF(Raw!$N82&gt;$C$9,IF(Raw!$N82&lt;$A$9,IF(Raw!$X82&gt;$C$9,IF(Raw!$X82&lt;$A$9,Raw!R82,-999),-999),-999),-999),-999),-999)</f>
        <v>0.75014499999999995</v>
      </c>
      <c r="L82" s="9">
        <f>IF(Raw!$G82&gt;$C$8,IF(Raw!$Q82&gt;$C$8,IF(Raw!$N82&gt;$C$9,IF(Raw!$N82&lt;$A$9,IF(Raw!$X82&gt;$C$9,IF(Raw!$X82&lt;$A$9,Raw!S82,-999),-999),-999),-999),-999),-999)</f>
        <v>1.2848949999999999</v>
      </c>
      <c r="M82" s="9">
        <f>Raw!Q82</f>
        <v>0.97765899999999994</v>
      </c>
      <c r="N82" s="9">
        <f>IF(Raw!$G82&gt;$C$8,IF(Raw!$Q82&gt;$C$8,IF(Raw!$N82&gt;$C$9,IF(Raw!$N82&lt;$A$9,IF(Raw!$X82&gt;$C$9,IF(Raw!$X82&lt;$A$9,Raw!V82,-999),-999),-999),-999),-999),-999)</f>
        <v>663.3</v>
      </c>
      <c r="O82" s="9">
        <f>IF(Raw!$G82&gt;$C$8,IF(Raw!$Q82&gt;$C$8,IF(Raw!$N82&gt;$C$9,IF(Raw!$N82&lt;$A$9,IF(Raw!$X82&gt;$C$9,IF(Raw!$X82&lt;$A$9,Raw!W82,-999),-999),-999),-999),-999),-999)</f>
        <v>0.22372500000000001</v>
      </c>
      <c r="P82" s="9">
        <f>IF(Raw!$G82&gt;$C$8,IF(Raw!$Q82&gt;$C$8,IF(Raw!$N82&gt;$C$9,IF(Raw!$N82&lt;$A$9,IF(Raw!$X82&gt;$C$9,IF(Raw!$X82&lt;$A$9,Raw!X82,-999),-999),-999),-999),-999),-999)</f>
        <v>968</v>
      </c>
      <c r="R82" s="9">
        <f t="shared" si="20"/>
        <v>0.59068500000000013</v>
      </c>
      <c r="S82" s="9">
        <f t="shared" si="21"/>
        <v>0.37400915449749994</v>
      </c>
      <c r="T82" s="9">
        <f t="shared" si="22"/>
        <v>0.53474999999999995</v>
      </c>
      <c r="U82" s="9">
        <f t="shared" si="23"/>
        <v>0.41618186700080551</v>
      </c>
      <c r="V82" s="15">
        <f t="shared" si="16"/>
        <v>0</v>
      </c>
      <c r="X82" s="11">
        <f t="shared" si="24"/>
        <v>1.4568399999999998E+19</v>
      </c>
      <c r="Y82" s="11">
        <f t="shared" si="25"/>
        <v>5.1250000000000001E-18</v>
      </c>
      <c r="Z82" s="11">
        <f t="shared" si="26"/>
        <v>8.4999999999999995E-4</v>
      </c>
      <c r="AA82" s="16">
        <f t="shared" si="27"/>
        <v>5.9676318914509516E-2</v>
      </c>
      <c r="AB82" s="9">
        <f t="shared" si="17"/>
        <v>0.78205691153953394</v>
      </c>
      <c r="AC82" s="9">
        <f t="shared" si="18"/>
        <v>0.94032368108549047</v>
      </c>
      <c r="AD82" s="15">
        <f t="shared" si="19"/>
        <v>70.207434017070014</v>
      </c>
      <c r="AE82" s="3">
        <f t="shared" si="28"/>
        <v>617.04999999999984</v>
      </c>
      <c r="AF82" s="2">
        <f t="shared" si="29"/>
        <v>0.25</v>
      </c>
      <c r="AG82" s="9">
        <f t="shared" si="30"/>
        <v>2.2476200743507736E-2</v>
      </c>
      <c r="AH82" s="2">
        <f t="shared" si="31"/>
        <v>1.0876116567949641</v>
      </c>
    </row>
    <row r="83" spans="1:34">
      <c r="A83" s="1">
        <f>Raw!A83</f>
        <v>70</v>
      </c>
      <c r="B83" s="14">
        <f>Raw!B83</f>
        <v>0.45980324074074069</v>
      </c>
      <c r="C83" s="15">
        <f>Raw!C83</f>
        <v>32.1</v>
      </c>
      <c r="D83" s="15">
        <f>IF(C83&gt;0.5,Raw!D83*D$11,-999)</f>
        <v>25.1</v>
      </c>
      <c r="E83" s="9">
        <f>IF(Raw!$G83&gt;$C$8,IF(Raw!$Q83&gt;$C$8,IF(Raw!$N83&gt;$C$9,IF(Raw!$N83&lt;$A$9,IF(Raw!$X83&gt;$C$9,IF(Raw!$X83&lt;$A$9,Raw!H83,-999),-999),-999),-999),-999),-999)</f>
        <v>1.0305139999999999</v>
      </c>
      <c r="F83" s="9">
        <f>IF(Raw!$G83&gt;$C$8,IF(Raw!$Q83&gt;$C$8,IF(Raw!$N83&gt;$C$9,IF(Raw!$N83&lt;$A$9,IF(Raw!$X83&gt;$C$9,IF(Raw!$X83&lt;$A$9,Raw!I83,-999),-999),-999),-999),-999),-999)</f>
        <v>1.6823520000000001</v>
      </c>
      <c r="G83" s="9">
        <f>Raw!G83</f>
        <v>0.97868900000000003</v>
      </c>
      <c r="H83" s="9">
        <f>IF(Raw!$G83&gt;$C$8,IF(Raw!$Q83&gt;$C$8,IF(Raw!$N83&gt;$C$9,IF(Raw!$N83&lt;$A$9,IF(Raw!$X83&gt;$C$9,IF(Raw!$X83&lt;$A$9,Raw!L83,-999),-999),-999),-999),-999),-999)</f>
        <v>546.6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905</v>
      </c>
      <c r="K83" s="9">
        <f>IF(Raw!$G83&gt;$C$8,IF(Raw!$Q83&gt;$C$8,IF(Raw!$N83&gt;$C$9,IF(Raw!$N83&lt;$A$9,IF(Raw!$X83&gt;$C$9,IF(Raw!$X83&lt;$A$9,Raw!R83,-999),-999),-999),-999),-999),-999)</f>
        <v>0.78431700000000004</v>
      </c>
      <c r="L83" s="9">
        <f>IF(Raw!$G83&gt;$C$8,IF(Raw!$Q83&gt;$C$8,IF(Raw!$N83&gt;$C$9,IF(Raw!$N83&lt;$A$9,IF(Raw!$X83&gt;$C$9,IF(Raw!$X83&lt;$A$9,Raw!S83,-999),-999),-999),-999),-999),-999)</f>
        <v>1.358662</v>
      </c>
      <c r="M83" s="9">
        <f>Raw!Q83</f>
        <v>0.97836800000000002</v>
      </c>
      <c r="N83" s="9">
        <f>IF(Raw!$G83&gt;$C$8,IF(Raw!$Q83&gt;$C$8,IF(Raw!$N83&gt;$C$9,IF(Raw!$N83&lt;$A$9,IF(Raw!$X83&gt;$C$9,IF(Raw!$X83&lt;$A$9,Raw!V83,-999),-999),-999),-999),-999),-999)</f>
        <v>614.70000000000005</v>
      </c>
      <c r="O83" s="9">
        <f>IF(Raw!$G83&gt;$C$8,IF(Raw!$Q83&gt;$C$8,IF(Raw!$N83&gt;$C$9,IF(Raw!$N83&lt;$A$9,IF(Raw!$X83&gt;$C$9,IF(Raw!$X83&lt;$A$9,Raw!W83,-999),-999),-999),-999),-999),-999)</f>
        <v>9.7871E-2</v>
      </c>
      <c r="P83" s="9">
        <f>IF(Raw!$G83&gt;$C$8,IF(Raw!$Q83&gt;$C$8,IF(Raw!$N83&gt;$C$9,IF(Raw!$N83&lt;$A$9,IF(Raw!$X83&gt;$C$9,IF(Raw!$X83&lt;$A$9,Raw!X83,-999),-999),-999),-999),-999),-999)</f>
        <v>2150</v>
      </c>
      <c r="R83" s="9">
        <f t="shared" si="20"/>
        <v>0.65183800000000014</v>
      </c>
      <c r="S83" s="9">
        <f t="shared" si="21"/>
        <v>0.38745637060496263</v>
      </c>
      <c r="T83" s="9">
        <f t="shared" si="22"/>
        <v>0.57434499999999999</v>
      </c>
      <c r="U83" s="9">
        <f t="shared" si="23"/>
        <v>0.42272839013676689</v>
      </c>
      <c r="V83" s="15">
        <f t="shared" si="16"/>
        <v>0</v>
      </c>
      <c r="X83" s="11">
        <f t="shared" si="24"/>
        <v>1.5110199999999998E+19</v>
      </c>
      <c r="Y83" s="11">
        <f t="shared" si="25"/>
        <v>5.466E-18</v>
      </c>
      <c r="Z83" s="11">
        <f t="shared" si="26"/>
        <v>9.0499999999999999E-4</v>
      </c>
      <c r="AA83" s="16">
        <f t="shared" si="27"/>
        <v>6.9547664384707372E-2</v>
      </c>
      <c r="AB83" s="9">
        <f t="shared" si="17"/>
        <v>0.82426135330103478</v>
      </c>
      <c r="AC83" s="9">
        <f t="shared" si="18"/>
        <v>0.93045233561529261</v>
      </c>
      <c r="AD83" s="15">
        <f t="shared" si="19"/>
        <v>76.848247938903185</v>
      </c>
      <c r="AE83" s="3">
        <f t="shared" si="28"/>
        <v>658.10639999999978</v>
      </c>
      <c r="AF83" s="2">
        <f t="shared" si="29"/>
        <v>0.25</v>
      </c>
      <c r="AG83" s="9">
        <f t="shared" si="30"/>
        <v>2.4989181643110505E-2</v>
      </c>
      <c r="AH83" s="2">
        <f t="shared" si="31"/>
        <v>1.2092134947079189</v>
      </c>
    </row>
    <row r="84" spans="1:34">
      <c r="A84" s="1">
        <f>Raw!A84</f>
        <v>71</v>
      </c>
      <c r="B84" s="14">
        <f>Raw!B84</f>
        <v>0.45986111111111111</v>
      </c>
      <c r="C84" s="15">
        <f>Raw!C84</f>
        <v>33.299999999999997</v>
      </c>
      <c r="D84" s="15">
        <f>IF(C84&gt;0.5,Raw!D84*D$11,-999)</f>
        <v>22.5</v>
      </c>
      <c r="E84" s="9">
        <f>IF(Raw!$G84&gt;$C$8,IF(Raw!$Q84&gt;$C$8,IF(Raw!$N84&gt;$C$9,IF(Raw!$N84&lt;$A$9,IF(Raw!$X84&gt;$C$9,IF(Raw!$X84&lt;$A$9,Raw!H84,-999),-999),-999),-999),-999),-999)</f>
        <v>0.95560999999999996</v>
      </c>
      <c r="F84" s="9">
        <f>IF(Raw!$G84&gt;$C$8,IF(Raw!$Q84&gt;$C$8,IF(Raw!$N84&gt;$C$9,IF(Raw!$N84&lt;$A$9,IF(Raw!$X84&gt;$C$9,IF(Raw!$X84&lt;$A$9,Raw!I84,-999),-999),-999),-999),-999),-999)</f>
        <v>1.5336959999999999</v>
      </c>
      <c r="G84" s="9">
        <f>Raw!G84</f>
        <v>0.98409599999999997</v>
      </c>
      <c r="H84" s="9">
        <f>IF(Raw!$G84&gt;$C$8,IF(Raw!$Q84&gt;$C$8,IF(Raw!$N84&gt;$C$9,IF(Raw!$N84&lt;$A$9,IF(Raw!$X84&gt;$C$9,IF(Raw!$X84&lt;$A$9,Raw!L84,-999),-999),-999),-999),-999),-999)</f>
        <v>557.1</v>
      </c>
      <c r="I84" s="9">
        <f>IF(Raw!$G84&gt;$C$8,IF(Raw!$Q84&gt;$C$8,IF(Raw!$N84&gt;$C$9,IF(Raw!$N84&lt;$A$9,IF(Raw!$X84&gt;$C$9,IF(Raw!$X84&lt;$A$9,Raw!M84,-999),-999),-999),-999),-999),-999)</f>
        <v>6.4434000000000005E-2</v>
      </c>
      <c r="J84" s="9">
        <f>IF(Raw!$G84&gt;$C$8,IF(Raw!$Q84&gt;$C$8,IF(Raw!$N84&gt;$C$9,IF(Raw!$N84&lt;$A$9,IF(Raw!$X84&gt;$C$9,IF(Raw!$X84&lt;$A$9,Raw!N84,-999),-999),-999),-999),-999),-999)</f>
        <v>606</v>
      </c>
      <c r="K84" s="9">
        <f>IF(Raw!$G84&gt;$C$8,IF(Raw!$Q84&gt;$C$8,IF(Raw!$N84&gt;$C$9,IF(Raw!$N84&lt;$A$9,IF(Raw!$X84&gt;$C$9,IF(Raw!$X84&lt;$A$9,Raw!R84,-999),-999),-999),-999),-999),-999)</f>
        <v>0.83081499999999997</v>
      </c>
      <c r="L84" s="9">
        <f>IF(Raw!$G84&gt;$C$8,IF(Raw!$Q84&gt;$C$8,IF(Raw!$N84&gt;$C$9,IF(Raw!$N84&lt;$A$9,IF(Raw!$X84&gt;$C$9,IF(Raw!$X84&lt;$A$9,Raw!S84,-999),-999),-999),-999),-999),-999)</f>
        <v>1.492821</v>
      </c>
      <c r="M84" s="9">
        <f>Raw!Q84</f>
        <v>0.99154799999999998</v>
      </c>
      <c r="N84" s="9">
        <f>IF(Raw!$G84&gt;$C$8,IF(Raw!$Q84&gt;$C$8,IF(Raw!$N84&gt;$C$9,IF(Raw!$N84&lt;$A$9,IF(Raw!$X84&gt;$C$9,IF(Raw!$X84&lt;$A$9,Raw!V84,-999),-999),-999),-999),-999),-999)</f>
        <v>604.20000000000005</v>
      </c>
      <c r="O84" s="9">
        <f>IF(Raw!$G84&gt;$C$8,IF(Raw!$Q84&gt;$C$8,IF(Raw!$N84&gt;$C$9,IF(Raw!$N84&lt;$A$9,IF(Raw!$X84&gt;$C$9,IF(Raw!$X84&lt;$A$9,Raw!W84,-999),-999),-999),-999),-999),-999)</f>
        <v>3.5875999999999998E-2</v>
      </c>
      <c r="P84" s="9">
        <f>IF(Raw!$G84&gt;$C$8,IF(Raw!$Q84&gt;$C$8,IF(Raw!$N84&gt;$C$9,IF(Raw!$N84&lt;$A$9,IF(Raw!$X84&gt;$C$9,IF(Raw!$X84&lt;$A$9,Raw!X84,-999),-999),-999),-999),-999),-999)</f>
        <v>1223</v>
      </c>
      <c r="R84" s="9">
        <f t="shared" si="20"/>
        <v>0.57808599999999999</v>
      </c>
      <c r="S84" s="9">
        <f t="shared" si="21"/>
        <v>0.37692345810382238</v>
      </c>
      <c r="T84" s="9">
        <f t="shared" si="22"/>
        <v>0.66200599999999998</v>
      </c>
      <c r="U84" s="9">
        <f t="shared" si="23"/>
        <v>0.44345973160881313</v>
      </c>
      <c r="V84" s="15">
        <f t="shared" si="16"/>
        <v>0</v>
      </c>
      <c r="X84" s="11">
        <f t="shared" si="24"/>
        <v>1.3544999999999996E+19</v>
      </c>
      <c r="Y84" s="11">
        <f t="shared" si="25"/>
        <v>5.5709999999999999E-18</v>
      </c>
      <c r="Z84" s="11">
        <f t="shared" si="26"/>
        <v>6.0599999999999998E-4</v>
      </c>
      <c r="AA84" s="16">
        <f t="shared" si="27"/>
        <v>4.3728637148834897E-2</v>
      </c>
      <c r="AB84" s="9">
        <f t="shared" si="17"/>
        <v>0.85976362016435159</v>
      </c>
      <c r="AC84" s="9">
        <f t="shared" si="18"/>
        <v>0.9562713628511651</v>
      </c>
      <c r="AD84" s="15">
        <f t="shared" si="19"/>
        <v>72.159467242301801</v>
      </c>
      <c r="AE84" s="3">
        <f t="shared" si="28"/>
        <v>670.74839999999983</v>
      </c>
      <c r="AF84" s="2">
        <f t="shared" si="29"/>
        <v>0.25</v>
      </c>
      <c r="AG84" s="9">
        <f t="shared" si="30"/>
        <v>2.4615244597158543E-2</v>
      </c>
      <c r="AH84" s="2">
        <f t="shared" si="31"/>
        <v>1.1911188756606008</v>
      </c>
    </row>
    <row r="85" spans="1:34">
      <c r="A85" s="1">
        <f>Raw!A85</f>
        <v>72</v>
      </c>
      <c r="B85" s="14">
        <f>Raw!B85</f>
        <v>0.45991898148148147</v>
      </c>
      <c r="C85" s="15">
        <f>Raw!C85</f>
        <v>34.4</v>
      </c>
      <c r="D85" s="15">
        <f>IF(C85&gt;0.5,Raw!D85*D$11,-999)</f>
        <v>20.8</v>
      </c>
      <c r="E85" s="9">
        <f>IF(Raw!$G85&gt;$C$8,IF(Raw!$Q85&gt;$C$8,IF(Raw!$N85&gt;$C$9,IF(Raw!$N85&lt;$A$9,IF(Raw!$X85&gt;$C$9,IF(Raw!$X85&lt;$A$9,Raw!H85,-999),-999),-999),-999),-999),-999)</f>
        <v>0.97661600000000004</v>
      </c>
      <c r="F85" s="9">
        <f>IF(Raw!$G85&gt;$C$8,IF(Raw!$Q85&gt;$C$8,IF(Raw!$N85&gt;$C$9,IF(Raw!$N85&lt;$A$9,IF(Raw!$X85&gt;$C$9,IF(Raw!$X85&lt;$A$9,Raw!I85,-999),-999),-999),-999),-999),-999)</f>
        <v>1.5709820000000001</v>
      </c>
      <c r="G85" s="9">
        <f>Raw!G85</f>
        <v>0.98307800000000001</v>
      </c>
      <c r="H85" s="9">
        <f>IF(Raw!$G85&gt;$C$8,IF(Raw!$Q85&gt;$C$8,IF(Raw!$N85&gt;$C$9,IF(Raw!$N85&lt;$A$9,IF(Raw!$X85&gt;$C$9,IF(Raw!$X85&lt;$A$9,Raw!L85,-999),-999),-999),-999),-999),-999)</f>
        <v>525.5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808</v>
      </c>
      <c r="K85" s="9">
        <f>IF(Raw!$G85&gt;$C$8,IF(Raw!$Q85&gt;$C$8,IF(Raw!$N85&gt;$C$9,IF(Raw!$N85&lt;$A$9,IF(Raw!$X85&gt;$C$9,IF(Raw!$X85&lt;$A$9,Raw!R85,-999),-999),-999),-999),-999),-999)</f>
        <v>0.84118700000000002</v>
      </c>
      <c r="L85" s="9">
        <f>IF(Raw!$G85&gt;$C$8,IF(Raw!$Q85&gt;$C$8,IF(Raw!$N85&gt;$C$9,IF(Raw!$N85&lt;$A$9,IF(Raw!$X85&gt;$C$9,IF(Raw!$X85&lt;$A$9,Raw!S85,-999),-999),-999),-999),-999),-999)</f>
        <v>1.4703599999999999</v>
      </c>
      <c r="M85" s="9">
        <f>Raw!Q85</f>
        <v>0.98723799999999995</v>
      </c>
      <c r="N85" s="9">
        <f>IF(Raw!$G85&gt;$C$8,IF(Raw!$Q85&gt;$C$8,IF(Raw!$N85&gt;$C$9,IF(Raw!$N85&lt;$A$9,IF(Raw!$X85&gt;$C$9,IF(Raw!$X85&lt;$A$9,Raw!V85,-999),-999),-999),-999),-999),-999)</f>
        <v>580.70000000000005</v>
      </c>
      <c r="O85" s="9">
        <f>IF(Raw!$G85&gt;$C$8,IF(Raw!$Q85&gt;$C$8,IF(Raw!$N85&gt;$C$9,IF(Raw!$N85&lt;$A$9,IF(Raw!$X85&gt;$C$9,IF(Raw!$X85&lt;$A$9,Raw!W85,-999),-999),-999),-999),-999),-999)</f>
        <v>8.5099999999999995E-2</v>
      </c>
      <c r="P85" s="9">
        <f>IF(Raw!$G85&gt;$C$8,IF(Raw!$Q85&gt;$C$8,IF(Raw!$N85&gt;$C$9,IF(Raw!$N85&lt;$A$9,IF(Raw!$X85&gt;$C$9,IF(Raw!$X85&lt;$A$9,Raw!X85,-999),-999),-999),-999),-999),-999)</f>
        <v>724</v>
      </c>
      <c r="R85" s="9">
        <f t="shared" si="20"/>
        <v>0.59436600000000006</v>
      </c>
      <c r="S85" s="9">
        <f t="shared" si="21"/>
        <v>0.37834042656122097</v>
      </c>
      <c r="T85" s="9">
        <f t="shared" si="22"/>
        <v>0.62917299999999987</v>
      </c>
      <c r="U85" s="9">
        <f t="shared" si="23"/>
        <v>0.42790405070866994</v>
      </c>
      <c r="V85" s="15">
        <f t="shared" si="16"/>
        <v>0</v>
      </c>
      <c r="X85" s="11">
        <f t="shared" si="24"/>
        <v>1.2521599999999998E+19</v>
      </c>
      <c r="Y85" s="11">
        <f t="shared" si="25"/>
        <v>5.2549999999999994E-18</v>
      </c>
      <c r="Z85" s="11">
        <f t="shared" si="26"/>
        <v>8.0800000000000002E-4</v>
      </c>
      <c r="AA85" s="16">
        <f t="shared" si="27"/>
        <v>5.0483165193343928E-2</v>
      </c>
      <c r="AB85" s="9">
        <f t="shared" si="17"/>
        <v>0.87294964449419177</v>
      </c>
      <c r="AC85" s="9">
        <f t="shared" si="18"/>
        <v>0.94951683480665616</v>
      </c>
      <c r="AD85" s="15">
        <f t="shared" si="19"/>
        <v>62.479164843247446</v>
      </c>
      <c r="AE85" s="3">
        <f t="shared" si="28"/>
        <v>632.70199999999977</v>
      </c>
      <c r="AF85" s="2">
        <f t="shared" si="29"/>
        <v>0.25</v>
      </c>
      <c r="AG85" s="9">
        <f t="shared" si="30"/>
        <v>2.0565452093323309E-2</v>
      </c>
      <c r="AH85" s="2">
        <f t="shared" si="31"/>
        <v>0.99515152401446727</v>
      </c>
    </row>
    <row r="86" spans="1:34">
      <c r="A86" s="1">
        <f>Raw!A86</f>
        <v>73</v>
      </c>
      <c r="B86" s="14">
        <f>Raw!B86</f>
        <v>0.45996527777777779</v>
      </c>
      <c r="C86" s="15">
        <f>Raw!C86</f>
        <v>34.4</v>
      </c>
      <c r="D86" s="15">
        <f>IF(C86&gt;0.5,Raw!D86*D$11,-999)</f>
        <v>21.6</v>
      </c>
      <c r="E86" s="9">
        <f>IF(Raw!$G86&gt;$C$8,IF(Raw!$Q86&gt;$C$8,IF(Raw!$N86&gt;$C$9,IF(Raw!$N86&lt;$A$9,IF(Raw!$X86&gt;$C$9,IF(Raw!$X86&lt;$A$9,Raw!H86,-999),-999),-999),-999),-999),-999)</f>
        <v>0.97157499999999997</v>
      </c>
      <c r="F86" s="9">
        <f>IF(Raw!$G86&gt;$C$8,IF(Raw!$Q86&gt;$C$8,IF(Raw!$N86&gt;$C$9,IF(Raw!$N86&lt;$A$9,IF(Raw!$X86&gt;$C$9,IF(Raw!$X86&lt;$A$9,Raw!I86,-999),-999),-999),-999),-999),-999)</f>
        <v>1.560595</v>
      </c>
      <c r="G86" s="9">
        <f>Raw!G86</f>
        <v>0.98077000000000003</v>
      </c>
      <c r="H86" s="9">
        <f>IF(Raw!$G86&gt;$C$8,IF(Raw!$Q86&gt;$C$8,IF(Raw!$N86&gt;$C$9,IF(Raw!$N86&lt;$A$9,IF(Raw!$X86&gt;$C$9,IF(Raw!$X86&lt;$A$9,Raw!L86,-999),-999),-999),-999),-999),-999)</f>
        <v>576.6</v>
      </c>
      <c r="I86" s="9">
        <f>IF(Raw!$G86&gt;$C$8,IF(Raw!$Q86&gt;$C$8,IF(Raw!$N86&gt;$C$9,IF(Raw!$N86&lt;$A$9,IF(Raw!$X86&gt;$C$9,IF(Raw!$X86&lt;$A$9,Raw!M86,-999),-999),-999),-999),-999),-999)</f>
        <v>3.0998000000000001E-2</v>
      </c>
      <c r="J86" s="9">
        <f>IF(Raw!$G86&gt;$C$8,IF(Raw!$Q86&gt;$C$8,IF(Raw!$N86&gt;$C$9,IF(Raw!$N86&lt;$A$9,IF(Raw!$X86&gt;$C$9,IF(Raw!$X86&lt;$A$9,Raw!N86,-999),-999),-999),-999),-999),-999)</f>
        <v>337</v>
      </c>
      <c r="K86" s="9">
        <f>IF(Raw!$G86&gt;$C$8,IF(Raw!$Q86&gt;$C$8,IF(Raw!$N86&gt;$C$9,IF(Raw!$N86&lt;$A$9,IF(Raw!$X86&gt;$C$9,IF(Raw!$X86&lt;$A$9,Raw!R86,-999),-999),-999),-999),-999),-999)</f>
        <v>0.78203900000000004</v>
      </c>
      <c r="L86" s="9">
        <f>IF(Raw!$G86&gt;$C$8,IF(Raw!$Q86&gt;$C$8,IF(Raw!$N86&gt;$C$9,IF(Raw!$N86&lt;$A$9,IF(Raw!$X86&gt;$C$9,IF(Raw!$X86&lt;$A$9,Raw!S86,-999),-999),-999),-999),-999),-999)</f>
        <v>1.416882</v>
      </c>
      <c r="M86" s="9">
        <f>Raw!Q86</f>
        <v>0.98891899999999999</v>
      </c>
      <c r="N86" s="9">
        <f>IF(Raw!$G86&gt;$C$8,IF(Raw!$Q86&gt;$C$8,IF(Raw!$N86&gt;$C$9,IF(Raw!$N86&lt;$A$9,IF(Raw!$X86&gt;$C$9,IF(Raw!$X86&lt;$A$9,Raw!V86,-999),-999),-999),-999),-999),-999)</f>
        <v>608.20000000000005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739</v>
      </c>
      <c r="R86" s="9">
        <f t="shared" si="20"/>
        <v>0.58901999999999999</v>
      </c>
      <c r="S86" s="9">
        <f t="shared" si="21"/>
        <v>0.37743296627247941</v>
      </c>
      <c r="T86" s="9">
        <f t="shared" si="22"/>
        <v>0.63484299999999994</v>
      </c>
      <c r="U86" s="9">
        <f t="shared" si="23"/>
        <v>0.44805636602060012</v>
      </c>
      <c r="V86" s="15">
        <f t="shared" si="16"/>
        <v>0</v>
      </c>
      <c r="X86" s="11">
        <f t="shared" si="24"/>
        <v>1.30032E+19</v>
      </c>
      <c r="Y86" s="11">
        <f t="shared" si="25"/>
        <v>5.766E-18</v>
      </c>
      <c r="Z86" s="11">
        <f t="shared" si="26"/>
        <v>3.3700000000000001E-4</v>
      </c>
      <c r="AA86" s="16">
        <f t="shared" si="27"/>
        <v>2.4644373100684472E-2</v>
      </c>
      <c r="AB86" s="9">
        <f t="shared" si="17"/>
        <v>0.79768430775235788</v>
      </c>
      <c r="AC86" s="9">
        <f t="shared" si="18"/>
        <v>0.97535562689931554</v>
      </c>
      <c r="AD86" s="15">
        <f t="shared" si="19"/>
        <v>73.128703562861944</v>
      </c>
      <c r="AE86" s="3">
        <f t="shared" si="28"/>
        <v>694.22639999999978</v>
      </c>
      <c r="AF86" s="2">
        <f t="shared" si="29"/>
        <v>0.25</v>
      </c>
      <c r="AG86" s="9">
        <f t="shared" si="30"/>
        <v>2.5204447053979718E-2</v>
      </c>
      <c r="AH86" s="2">
        <f t="shared" si="31"/>
        <v>1.2196300759103156</v>
      </c>
    </row>
    <row r="87" spans="1:34">
      <c r="A87" s="1">
        <f>Raw!A87</f>
        <v>74</v>
      </c>
      <c r="B87" s="14">
        <f>Raw!B87</f>
        <v>0.4600231481481481</v>
      </c>
      <c r="C87" s="15">
        <f>Raw!C87</f>
        <v>35.9</v>
      </c>
      <c r="D87" s="15">
        <f>IF(C87&gt;0.5,Raw!D87*D$11,-999)</f>
        <v>19</v>
      </c>
      <c r="E87" s="9">
        <f>IF(Raw!$G87&gt;$C$8,IF(Raw!$Q87&gt;$C$8,IF(Raw!$N87&gt;$C$9,IF(Raw!$N87&lt;$A$9,IF(Raw!$X87&gt;$C$9,IF(Raw!$X87&lt;$A$9,Raw!H87,-999),-999),-999),-999),-999),-999)</f>
        <v>0.93528599999999995</v>
      </c>
      <c r="F87" s="9">
        <f>IF(Raw!$G87&gt;$C$8,IF(Raw!$Q87&gt;$C$8,IF(Raw!$N87&gt;$C$9,IF(Raw!$N87&lt;$A$9,IF(Raw!$X87&gt;$C$9,IF(Raw!$X87&lt;$A$9,Raw!I87,-999),-999),-999),-999),-999),-999)</f>
        <v>1.4810030000000001</v>
      </c>
      <c r="G87" s="9">
        <f>Raw!G87</f>
        <v>0.97844200000000003</v>
      </c>
      <c r="H87" s="9">
        <f>IF(Raw!$G87&gt;$C$8,IF(Raw!$Q87&gt;$C$8,IF(Raw!$N87&gt;$C$9,IF(Raw!$N87&lt;$A$9,IF(Raw!$X87&gt;$C$9,IF(Raw!$X87&lt;$A$9,Raw!L87,-999),-999),-999),-999),-999),-999)</f>
        <v>553.1</v>
      </c>
      <c r="I87" s="9">
        <f>IF(Raw!$G87&gt;$C$8,IF(Raw!$Q87&gt;$C$8,IF(Raw!$N87&gt;$C$9,IF(Raw!$N87&lt;$A$9,IF(Raw!$X87&gt;$C$9,IF(Raw!$X87&lt;$A$9,Raw!M87,-999),-999),-999),-999),-999),-999)</f>
        <v>6.1419000000000001E-2</v>
      </c>
      <c r="J87" s="9">
        <f>IF(Raw!$G87&gt;$C$8,IF(Raw!$Q87&gt;$C$8,IF(Raw!$N87&gt;$C$9,IF(Raw!$N87&lt;$A$9,IF(Raw!$X87&gt;$C$9,IF(Raw!$X87&lt;$A$9,Raw!N87,-999),-999),-999),-999),-999),-999)</f>
        <v>834</v>
      </c>
      <c r="K87" s="9">
        <f>IF(Raw!$G87&gt;$C$8,IF(Raw!$Q87&gt;$C$8,IF(Raw!$N87&gt;$C$9,IF(Raw!$N87&lt;$A$9,IF(Raw!$X87&gt;$C$9,IF(Raw!$X87&lt;$A$9,Raw!R87,-999),-999),-999),-999),-999),-999)</f>
        <v>0.73736900000000005</v>
      </c>
      <c r="L87" s="9">
        <f>IF(Raw!$G87&gt;$C$8,IF(Raw!$Q87&gt;$C$8,IF(Raw!$N87&gt;$C$9,IF(Raw!$N87&lt;$A$9,IF(Raw!$X87&gt;$C$9,IF(Raw!$X87&lt;$A$9,Raw!S87,-999),-999),-999),-999),-999),-999)</f>
        <v>1.273029</v>
      </c>
      <c r="M87" s="9">
        <f>Raw!Q87</f>
        <v>0.981514</v>
      </c>
      <c r="N87" s="9">
        <f>IF(Raw!$G87&gt;$C$8,IF(Raw!$Q87&gt;$C$8,IF(Raw!$N87&gt;$C$9,IF(Raw!$N87&lt;$A$9,IF(Raw!$X87&gt;$C$9,IF(Raw!$X87&lt;$A$9,Raw!V87,-999),-999),-999),-999),-999),-999)</f>
        <v>652.79999999999995</v>
      </c>
      <c r="O87" s="9">
        <f>IF(Raw!$G87&gt;$C$8,IF(Raw!$Q87&gt;$C$8,IF(Raw!$N87&gt;$C$9,IF(Raw!$N87&lt;$A$9,IF(Raw!$X87&gt;$C$9,IF(Raw!$X87&lt;$A$9,Raw!W87,-999),-999),-999),-999),-999),-999)</f>
        <v>0.221862</v>
      </c>
      <c r="P87" s="9">
        <f>IF(Raw!$G87&gt;$C$8,IF(Raw!$Q87&gt;$C$8,IF(Raw!$N87&gt;$C$9,IF(Raw!$N87&lt;$A$9,IF(Raw!$X87&gt;$C$9,IF(Raw!$X87&lt;$A$9,Raw!X87,-999),-999),-999),-999),-999),-999)</f>
        <v>938</v>
      </c>
      <c r="R87" s="9">
        <f t="shared" si="20"/>
        <v>0.54571700000000012</v>
      </c>
      <c r="S87" s="9">
        <f t="shared" si="21"/>
        <v>0.36847798417693961</v>
      </c>
      <c r="T87" s="9">
        <f t="shared" si="22"/>
        <v>0.53565999999999991</v>
      </c>
      <c r="U87" s="9">
        <f t="shared" si="23"/>
        <v>0.42077596032769082</v>
      </c>
      <c r="V87" s="15">
        <f t="shared" si="16"/>
        <v>0</v>
      </c>
      <c r="X87" s="11">
        <f t="shared" si="24"/>
        <v>1.1437999999999998E+19</v>
      </c>
      <c r="Y87" s="11">
        <f t="shared" si="25"/>
        <v>5.5310000000000001E-18</v>
      </c>
      <c r="Z87" s="11">
        <f t="shared" si="26"/>
        <v>8.34E-4</v>
      </c>
      <c r="AA87" s="16">
        <f t="shared" si="27"/>
        <v>5.0117531664402255E-2</v>
      </c>
      <c r="AB87" s="9">
        <f t="shared" si="17"/>
        <v>0.76421495701135378</v>
      </c>
      <c r="AC87" s="9">
        <f t="shared" si="18"/>
        <v>0.94988246833559775</v>
      </c>
      <c r="AD87" s="15">
        <f t="shared" si="19"/>
        <v>60.092963626381611</v>
      </c>
      <c r="AE87" s="3">
        <f t="shared" si="28"/>
        <v>665.9323999999998</v>
      </c>
      <c r="AF87" s="2">
        <f t="shared" si="29"/>
        <v>0.25</v>
      </c>
      <c r="AG87" s="9">
        <f t="shared" si="30"/>
        <v>1.9450518829867473E-2</v>
      </c>
      <c r="AH87" s="2">
        <f t="shared" si="31"/>
        <v>0.94120048363531061</v>
      </c>
    </row>
    <row r="88" spans="1:34">
      <c r="A88" s="1">
        <f>Raw!A88</f>
        <v>75</v>
      </c>
      <c r="B88" s="14">
        <f>Raw!B88</f>
        <v>0.46008101851851851</v>
      </c>
      <c r="C88" s="15">
        <f>Raw!C88</f>
        <v>36.6</v>
      </c>
      <c r="D88" s="15">
        <f>IF(C88&gt;0.5,Raw!D88*D$11,-999)</f>
        <v>18.2</v>
      </c>
      <c r="E88" s="9">
        <f>IF(Raw!$G88&gt;$C$8,IF(Raw!$Q88&gt;$C$8,IF(Raw!$N88&gt;$C$9,IF(Raw!$N88&lt;$A$9,IF(Raw!$X88&gt;$C$9,IF(Raw!$X88&lt;$A$9,Raw!H88,-999),-999),-999),-999),-999),-999)</f>
        <v>0.98426999999999998</v>
      </c>
      <c r="F88" s="9">
        <f>IF(Raw!$G88&gt;$C$8,IF(Raw!$Q88&gt;$C$8,IF(Raw!$N88&gt;$C$9,IF(Raw!$N88&lt;$A$9,IF(Raw!$X88&gt;$C$9,IF(Raw!$X88&lt;$A$9,Raw!I88,-999),-999),-999),-999),-999),-999)</f>
        <v>1.542044</v>
      </c>
      <c r="G88" s="9">
        <f>Raw!G88</f>
        <v>0.96934699999999996</v>
      </c>
      <c r="H88" s="9">
        <f>IF(Raw!$G88&gt;$C$8,IF(Raw!$Q88&gt;$C$8,IF(Raw!$N88&gt;$C$9,IF(Raw!$N88&lt;$A$9,IF(Raw!$X88&gt;$C$9,IF(Raw!$X88&lt;$A$9,Raw!L88,-999),-999),-999),-999),-999),-999)</f>
        <v>593.70000000000005</v>
      </c>
      <c r="I88" s="9">
        <f>IF(Raw!$G88&gt;$C$8,IF(Raw!$Q88&gt;$C$8,IF(Raw!$N88&gt;$C$9,IF(Raw!$N88&lt;$A$9,IF(Raw!$X88&gt;$C$9,IF(Raw!$X88&lt;$A$9,Raw!M88,-999),-999),-999),-999),-999),-999)</f>
        <v>0.118536</v>
      </c>
      <c r="J88" s="9">
        <f>IF(Raw!$G88&gt;$C$8,IF(Raw!$Q88&gt;$C$8,IF(Raw!$N88&gt;$C$9,IF(Raw!$N88&lt;$A$9,IF(Raw!$X88&gt;$C$9,IF(Raw!$X88&lt;$A$9,Raw!N88,-999),-999),-999),-999),-999),-999)</f>
        <v>624</v>
      </c>
      <c r="K88" s="9">
        <f>IF(Raw!$G88&gt;$C$8,IF(Raw!$Q88&gt;$C$8,IF(Raw!$N88&gt;$C$9,IF(Raw!$N88&lt;$A$9,IF(Raw!$X88&gt;$C$9,IF(Raw!$X88&lt;$A$9,Raw!R88,-999),-999),-999),-999),-999),-999)</f>
        <v>0.84743299999999999</v>
      </c>
      <c r="L88" s="9">
        <f>IF(Raw!$G88&gt;$C$8,IF(Raw!$Q88&gt;$C$8,IF(Raw!$N88&gt;$C$9,IF(Raw!$N88&lt;$A$9,IF(Raw!$X88&gt;$C$9,IF(Raw!$X88&lt;$A$9,Raw!S88,-999),-999),-999),-999),-999),-999)</f>
        <v>1.4879009999999999</v>
      </c>
      <c r="M88" s="9">
        <f>Raw!Q88</f>
        <v>0.98546400000000001</v>
      </c>
      <c r="N88" s="9">
        <f>IF(Raw!$G88&gt;$C$8,IF(Raw!$Q88&gt;$C$8,IF(Raw!$N88&gt;$C$9,IF(Raw!$N88&lt;$A$9,IF(Raw!$X88&gt;$C$9,IF(Raw!$X88&lt;$A$9,Raw!V88,-999),-999),-999),-999),-999),-999)</f>
        <v>621.20000000000005</v>
      </c>
      <c r="O88" s="9">
        <f>IF(Raw!$G88&gt;$C$8,IF(Raw!$Q88&gt;$C$8,IF(Raw!$N88&gt;$C$9,IF(Raw!$N88&lt;$A$9,IF(Raw!$X88&gt;$C$9,IF(Raw!$X88&lt;$A$9,Raw!W88,-999),-999),-999),-999),-999),-999)</f>
        <v>0.11064300000000001</v>
      </c>
      <c r="P88" s="9">
        <f>IF(Raw!$G88&gt;$C$8,IF(Raw!$Q88&gt;$C$8,IF(Raw!$N88&gt;$C$9,IF(Raw!$N88&lt;$A$9,IF(Raw!$X88&gt;$C$9,IF(Raw!$X88&lt;$A$9,Raw!X88,-999),-999),-999),-999),-999),-999)</f>
        <v>621</v>
      </c>
      <c r="R88" s="9">
        <f t="shared" si="20"/>
        <v>0.55777399999999999</v>
      </c>
      <c r="S88" s="9">
        <f t="shared" si="21"/>
        <v>0.36171082018411926</v>
      </c>
      <c r="T88" s="9">
        <f t="shared" si="22"/>
        <v>0.64046799999999993</v>
      </c>
      <c r="U88" s="9">
        <f t="shared" si="23"/>
        <v>0.43045068186660268</v>
      </c>
      <c r="V88" s="15">
        <f t="shared" si="16"/>
        <v>0</v>
      </c>
      <c r="X88" s="11">
        <f t="shared" si="24"/>
        <v>1.0956399999999998E+19</v>
      </c>
      <c r="Y88" s="11">
        <f t="shared" si="25"/>
        <v>5.9370000000000001E-18</v>
      </c>
      <c r="Z88" s="11">
        <f t="shared" si="26"/>
        <v>6.2399999999999999E-4</v>
      </c>
      <c r="AA88" s="16">
        <f t="shared" si="27"/>
        <v>3.9006757610951993E-2</v>
      </c>
      <c r="AB88" s="9">
        <f t="shared" si="17"/>
        <v>0.87241558003357123</v>
      </c>
      <c r="AC88" s="9">
        <f t="shared" si="18"/>
        <v>0.96099324238904793</v>
      </c>
      <c r="AD88" s="15">
        <f t="shared" si="19"/>
        <v>62.510829504730758</v>
      </c>
      <c r="AE88" s="3">
        <f t="shared" si="28"/>
        <v>714.81479999999976</v>
      </c>
      <c r="AF88" s="2">
        <f t="shared" si="29"/>
        <v>0.25</v>
      </c>
      <c r="AG88" s="9">
        <f t="shared" si="30"/>
        <v>2.0698330141814075E-2</v>
      </c>
      <c r="AH88" s="2">
        <f t="shared" si="31"/>
        <v>1.001581423627838</v>
      </c>
    </row>
    <row r="89" spans="1:34">
      <c r="A89" s="1">
        <f>Raw!A89</f>
        <v>76</v>
      </c>
      <c r="B89" s="14">
        <f>Raw!B89</f>
        <v>0.46013888888888888</v>
      </c>
      <c r="C89" s="15">
        <f>Raw!C89</f>
        <v>36.799999999999997</v>
      </c>
      <c r="D89" s="15">
        <f>IF(C89&gt;0.5,Raw!D89*D$11,-999)</f>
        <v>18.2</v>
      </c>
      <c r="E89" s="9">
        <f>IF(Raw!$G89&gt;$C$8,IF(Raw!$Q89&gt;$C$8,IF(Raw!$N89&gt;$C$9,IF(Raw!$N89&lt;$A$9,IF(Raw!$X89&gt;$C$9,IF(Raw!$X89&lt;$A$9,Raw!H89,-999),-999),-999),-999),-999),-999)</f>
        <v>0.99726199999999998</v>
      </c>
      <c r="F89" s="9">
        <f>IF(Raw!$G89&gt;$C$8,IF(Raw!$Q89&gt;$C$8,IF(Raw!$N89&gt;$C$9,IF(Raw!$N89&lt;$A$9,IF(Raw!$X89&gt;$C$9,IF(Raw!$X89&lt;$A$9,Raw!I89,-999),-999),-999),-999),-999),-999)</f>
        <v>1.6116619999999999</v>
      </c>
      <c r="G89" s="9">
        <f>Raw!G89</f>
        <v>0.98087400000000002</v>
      </c>
      <c r="H89" s="9">
        <f>IF(Raw!$G89&gt;$C$8,IF(Raw!$Q89&gt;$C$8,IF(Raw!$N89&gt;$C$9,IF(Raw!$N89&lt;$A$9,IF(Raw!$X89&gt;$C$9,IF(Raw!$X89&lt;$A$9,Raw!L89,-999),-999),-999),-999),-999),-999)</f>
        <v>563.6</v>
      </c>
      <c r="I89" s="9">
        <f>IF(Raw!$G89&gt;$C$8,IF(Raw!$Q89&gt;$C$8,IF(Raw!$N89&gt;$C$9,IF(Raw!$N89&lt;$A$9,IF(Raw!$X89&gt;$C$9,IF(Raw!$X89&lt;$A$9,Raw!M89,-999),-999),-999),-999),-999),-999)</f>
        <v>7.3179999999999999E-3</v>
      </c>
      <c r="J89" s="9">
        <f>IF(Raw!$G89&gt;$C$8,IF(Raw!$Q89&gt;$C$8,IF(Raw!$N89&gt;$C$9,IF(Raw!$N89&lt;$A$9,IF(Raw!$X89&gt;$C$9,IF(Raw!$X89&lt;$A$9,Raw!N89,-999),-999),-999),-999),-999),-999)</f>
        <v>361</v>
      </c>
      <c r="K89" s="9">
        <f>IF(Raw!$G89&gt;$C$8,IF(Raw!$Q89&gt;$C$8,IF(Raw!$N89&gt;$C$9,IF(Raw!$N89&lt;$A$9,IF(Raw!$X89&gt;$C$9,IF(Raw!$X89&lt;$A$9,Raw!R89,-999),-999),-999),-999),-999),-999)</f>
        <v>0.82942899999999997</v>
      </c>
      <c r="L89" s="9">
        <f>IF(Raw!$G89&gt;$C$8,IF(Raw!$Q89&gt;$C$8,IF(Raw!$N89&gt;$C$9,IF(Raw!$N89&lt;$A$9,IF(Raw!$X89&gt;$C$9,IF(Raw!$X89&lt;$A$9,Raw!S89,-999),-999),-999),-999),-999),-999)</f>
        <v>1.432061</v>
      </c>
      <c r="M89" s="9">
        <f>Raw!Q89</f>
        <v>0.98098700000000005</v>
      </c>
      <c r="N89" s="9">
        <f>IF(Raw!$G89&gt;$C$8,IF(Raw!$Q89&gt;$C$8,IF(Raw!$N89&gt;$C$9,IF(Raw!$N89&lt;$A$9,IF(Raw!$X89&gt;$C$9,IF(Raw!$X89&lt;$A$9,Raw!V89,-999),-999),-999),-999),-999),-999)</f>
        <v>629.29999999999995</v>
      </c>
      <c r="O89" s="9">
        <f>IF(Raw!$G89&gt;$C$8,IF(Raw!$Q89&gt;$C$8,IF(Raw!$N89&gt;$C$9,IF(Raw!$N89&lt;$A$9,IF(Raw!$X89&gt;$C$9,IF(Raw!$X89&lt;$A$9,Raw!W89,-999),-999),-999),-999),-999),-999)</f>
        <v>6.4434000000000005E-2</v>
      </c>
      <c r="P89" s="9">
        <f>IF(Raw!$G89&gt;$C$8,IF(Raw!$Q89&gt;$C$8,IF(Raw!$N89&gt;$C$9,IF(Raw!$N89&lt;$A$9,IF(Raw!$X89&gt;$C$9,IF(Raw!$X89&lt;$A$9,Raw!X89,-999),-999),-999),-999),-999),-999)</f>
        <v>1019</v>
      </c>
      <c r="R89" s="9">
        <f t="shared" si="20"/>
        <v>0.61439999999999995</v>
      </c>
      <c r="S89" s="9">
        <f t="shared" si="21"/>
        <v>0.38122137271959006</v>
      </c>
      <c r="T89" s="9">
        <f t="shared" si="22"/>
        <v>0.60263200000000006</v>
      </c>
      <c r="U89" s="9">
        <f t="shared" si="23"/>
        <v>0.4208144764783065</v>
      </c>
      <c r="V89" s="15">
        <f t="shared" si="16"/>
        <v>0</v>
      </c>
      <c r="X89" s="11">
        <f t="shared" si="24"/>
        <v>1.0956399999999998E+19</v>
      </c>
      <c r="Y89" s="11">
        <f t="shared" si="25"/>
        <v>5.6359999999999999E-18</v>
      </c>
      <c r="Z89" s="11">
        <f t="shared" si="26"/>
        <v>3.6099999999999999E-4</v>
      </c>
      <c r="AA89" s="16">
        <f t="shared" si="27"/>
        <v>2.1805757002190531E-2</v>
      </c>
      <c r="AB89" s="9">
        <f t="shared" si="17"/>
        <v>0.84256984695374404</v>
      </c>
      <c r="AC89" s="9">
        <f t="shared" si="18"/>
        <v>0.97819424299780955</v>
      </c>
      <c r="AD89" s="15">
        <f t="shared" si="19"/>
        <v>60.403759008838037</v>
      </c>
      <c r="AE89" s="3">
        <f t="shared" si="28"/>
        <v>678.57439999999986</v>
      </c>
      <c r="AF89" s="2">
        <f t="shared" si="29"/>
        <v>0.25</v>
      </c>
      <c r="AG89" s="9">
        <f t="shared" si="30"/>
        <v>1.9552904788173821E-2</v>
      </c>
      <c r="AH89" s="2">
        <f t="shared" si="31"/>
        <v>0.94615488687351224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8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0.456087962962963</v>
      </c>
      <c r="C13" s="17">
        <v>85.2</v>
      </c>
      <c r="D13" s="17">
        <v>0.9</v>
      </c>
      <c r="E13" s="17">
        <v>1.0690000000000001E-3</v>
      </c>
      <c r="F13" s="17">
        <v>5.1999999999999998E-2</v>
      </c>
      <c r="G13" s="17">
        <v>0.97875800000000002</v>
      </c>
      <c r="H13" s="17">
        <v>0.92275799999999997</v>
      </c>
      <c r="I13" s="17">
        <v>1.522553</v>
      </c>
      <c r="J13" s="17">
        <v>0.59979499999999997</v>
      </c>
      <c r="K13" s="17">
        <v>0.39394000000000001</v>
      </c>
      <c r="L13" s="17">
        <v>608.20000000000005</v>
      </c>
      <c r="M13" s="17">
        <v>0.28084199999999998</v>
      </c>
      <c r="N13" s="17">
        <v>616</v>
      </c>
      <c r="O13" s="17">
        <v>0</v>
      </c>
      <c r="P13" s="17">
        <v>0</v>
      </c>
      <c r="Q13" s="17">
        <v>0.98153500000000005</v>
      </c>
      <c r="R13" s="17">
        <v>0.72208899999999998</v>
      </c>
      <c r="S13" s="17">
        <v>1.288087</v>
      </c>
      <c r="T13" s="17">
        <v>0.565998</v>
      </c>
      <c r="U13" s="17">
        <v>0.43941000000000002</v>
      </c>
      <c r="V13" s="17">
        <v>652.79999999999995</v>
      </c>
      <c r="W13" s="17">
        <v>0.118536</v>
      </c>
      <c r="X13" s="17">
        <v>1002</v>
      </c>
      <c r="Y13" s="17">
        <v>0</v>
      </c>
      <c r="Z13" s="17">
        <v>0</v>
      </c>
      <c r="AA13" s="17">
        <v>0.67601500000000003</v>
      </c>
      <c r="AB13" s="17">
        <v>1.94919E-3</v>
      </c>
      <c r="AC13" s="17">
        <v>0.72319199999999995</v>
      </c>
      <c r="AD13" s="17">
        <v>0.25</v>
      </c>
      <c r="AE13" s="17">
        <v>1365.6</v>
      </c>
    </row>
    <row r="14" spans="1:31">
      <c r="A14" s="17">
        <v>1</v>
      </c>
      <c r="B14" s="19">
        <v>0.45614583333333331</v>
      </c>
      <c r="C14" s="17">
        <v>85.4</v>
      </c>
      <c r="D14" s="17">
        <v>0.9</v>
      </c>
      <c r="E14" s="17">
        <v>1.044E-3</v>
      </c>
      <c r="F14" s="17">
        <v>5.0999999999999997E-2</v>
      </c>
      <c r="G14" s="17">
        <v>0.98094899999999996</v>
      </c>
      <c r="H14" s="17">
        <v>0.95065900000000003</v>
      </c>
      <c r="I14" s="17">
        <v>1.597156</v>
      </c>
      <c r="J14" s="17">
        <v>0.64649699999999999</v>
      </c>
      <c r="K14" s="17">
        <v>0.40477999999999997</v>
      </c>
      <c r="L14" s="17">
        <v>604.20000000000005</v>
      </c>
      <c r="M14" s="17">
        <v>0.11064300000000001</v>
      </c>
      <c r="N14" s="17">
        <v>1131</v>
      </c>
      <c r="O14" s="17">
        <v>0</v>
      </c>
      <c r="P14" s="17">
        <v>0</v>
      </c>
      <c r="Q14" s="17">
        <v>0.97958199999999995</v>
      </c>
      <c r="R14" s="17">
        <v>0.744251</v>
      </c>
      <c r="S14" s="17">
        <v>1.3120229999999999</v>
      </c>
      <c r="T14" s="17">
        <v>0.56777100000000003</v>
      </c>
      <c r="U14" s="17">
        <v>0.43274499999999999</v>
      </c>
      <c r="V14" s="17">
        <v>684.4</v>
      </c>
      <c r="W14" s="17">
        <v>0.17751700000000001</v>
      </c>
      <c r="X14" s="17">
        <v>1196</v>
      </c>
      <c r="Y14" s="17">
        <v>0</v>
      </c>
      <c r="Z14" s="17">
        <v>0</v>
      </c>
      <c r="AA14" s="17">
        <v>0.66576199999999996</v>
      </c>
      <c r="AB14" s="17">
        <v>3.5483699999999999E-3</v>
      </c>
      <c r="AC14" s="17">
        <v>0.74626599999999998</v>
      </c>
      <c r="AD14" s="17">
        <v>0.25</v>
      </c>
      <c r="AE14" s="17">
        <v>1374.7</v>
      </c>
    </row>
    <row r="15" spans="1:31">
      <c r="A15" s="17">
        <v>2</v>
      </c>
      <c r="B15" s="19">
        <v>0.45619212962962963</v>
      </c>
      <c r="C15" s="17">
        <v>85.2</v>
      </c>
      <c r="D15" s="17">
        <v>0.9</v>
      </c>
      <c r="E15" s="17">
        <v>1.026E-3</v>
      </c>
      <c r="F15" s="17">
        <v>0.05</v>
      </c>
      <c r="G15" s="17">
        <v>0.976051</v>
      </c>
      <c r="H15" s="17">
        <v>0.90151700000000001</v>
      </c>
      <c r="I15" s="17">
        <v>1.540357</v>
      </c>
      <c r="J15" s="17">
        <v>0.63883900000000005</v>
      </c>
      <c r="K15" s="17">
        <v>0.41473500000000002</v>
      </c>
      <c r="L15" s="17">
        <v>593.70000000000005</v>
      </c>
      <c r="M15" s="17">
        <v>0.14408000000000001</v>
      </c>
      <c r="N15" s="17">
        <v>1029</v>
      </c>
      <c r="O15" s="17">
        <v>0</v>
      </c>
      <c r="P15" s="17">
        <v>0</v>
      </c>
      <c r="Q15" s="17">
        <v>0.98652399999999996</v>
      </c>
      <c r="R15" s="17">
        <v>0.78108100000000003</v>
      </c>
      <c r="S15" s="17">
        <v>1.3765309999999999</v>
      </c>
      <c r="T15" s="17">
        <v>0.59545000000000003</v>
      </c>
      <c r="U15" s="17">
        <v>0.43257299999999999</v>
      </c>
      <c r="V15" s="17">
        <v>635.79999999999995</v>
      </c>
      <c r="W15" s="17">
        <v>0.169623</v>
      </c>
      <c r="X15" s="17">
        <v>1035</v>
      </c>
      <c r="Y15" s="17">
        <v>0</v>
      </c>
      <c r="Z15" s="17">
        <v>0</v>
      </c>
      <c r="AA15" s="17">
        <v>0.66549700000000001</v>
      </c>
      <c r="AB15" s="17">
        <v>3.1724399999999999E-3</v>
      </c>
      <c r="AC15" s="17">
        <v>0.78297000000000005</v>
      </c>
      <c r="AD15" s="17">
        <v>0.25</v>
      </c>
      <c r="AE15" s="17">
        <v>1399.1</v>
      </c>
    </row>
    <row r="16" spans="1:31">
      <c r="A16" s="17">
        <v>3</v>
      </c>
      <c r="B16" s="19">
        <v>0.45624999999999999</v>
      </c>
      <c r="C16" s="17">
        <v>84.3</v>
      </c>
      <c r="D16" s="17">
        <v>1.7</v>
      </c>
      <c r="E16" s="17">
        <v>2.0869999999999999E-3</v>
      </c>
      <c r="F16" s="17">
        <v>0.10100000000000001</v>
      </c>
      <c r="G16" s="17">
        <v>0.97685500000000003</v>
      </c>
      <c r="H16" s="17">
        <v>0.89664999999999995</v>
      </c>
      <c r="I16" s="17">
        <v>1.4954719999999999</v>
      </c>
      <c r="J16" s="17">
        <v>0.59882199999999997</v>
      </c>
      <c r="K16" s="17">
        <v>0.40042299999999997</v>
      </c>
      <c r="L16" s="17">
        <v>608.20000000000005</v>
      </c>
      <c r="M16" s="17">
        <v>8.0221000000000001E-2</v>
      </c>
      <c r="N16" s="17">
        <v>1039</v>
      </c>
      <c r="O16" s="17">
        <v>0</v>
      </c>
      <c r="P16" s="17">
        <v>0</v>
      </c>
      <c r="Q16" s="17">
        <v>0.98461699999999996</v>
      </c>
      <c r="R16" s="17">
        <v>0.74207900000000004</v>
      </c>
      <c r="S16" s="17">
        <v>1.303607</v>
      </c>
      <c r="T16" s="17">
        <v>0.56152800000000003</v>
      </c>
      <c r="U16" s="17">
        <v>0.43075000000000002</v>
      </c>
      <c r="V16" s="17">
        <v>669.8</v>
      </c>
      <c r="W16" s="17">
        <v>0.147095</v>
      </c>
      <c r="X16" s="17">
        <v>1244</v>
      </c>
      <c r="Y16" s="17">
        <v>0</v>
      </c>
      <c r="Z16" s="17">
        <v>0</v>
      </c>
      <c r="AA16" s="17">
        <v>0.66269199999999995</v>
      </c>
      <c r="AB16" s="17">
        <v>6.5406500000000003E-3</v>
      </c>
      <c r="AC16" s="17">
        <v>0.74575100000000005</v>
      </c>
      <c r="AD16" s="17">
        <v>0.25</v>
      </c>
      <c r="AE16" s="17">
        <v>1365.6</v>
      </c>
    </row>
    <row r="17" spans="1:31">
      <c r="A17" s="17">
        <v>4</v>
      </c>
      <c r="B17" s="19">
        <v>0.45630787037037041</v>
      </c>
      <c r="C17" s="17">
        <v>83.6</v>
      </c>
      <c r="D17" s="17">
        <v>1.7</v>
      </c>
      <c r="E17" s="17">
        <v>2.062E-3</v>
      </c>
      <c r="F17" s="17">
        <v>0.1</v>
      </c>
      <c r="G17" s="17">
        <v>0.98139699999999996</v>
      </c>
      <c r="H17" s="17">
        <v>0.957731</v>
      </c>
      <c r="I17" s="17">
        <v>1.596768</v>
      </c>
      <c r="J17" s="17">
        <v>0.63903799999999999</v>
      </c>
      <c r="K17" s="17">
        <v>0.40020699999999998</v>
      </c>
      <c r="L17" s="17">
        <v>604.20000000000005</v>
      </c>
      <c r="M17" s="17">
        <v>0.257162</v>
      </c>
      <c r="N17" s="17">
        <v>572</v>
      </c>
      <c r="O17" s="17">
        <v>0</v>
      </c>
      <c r="P17" s="17">
        <v>0</v>
      </c>
      <c r="Q17" s="17">
        <v>0.98149799999999998</v>
      </c>
      <c r="R17" s="17">
        <v>0.76335200000000003</v>
      </c>
      <c r="S17" s="17">
        <v>1.33253</v>
      </c>
      <c r="T17" s="17">
        <v>0.56917799999999996</v>
      </c>
      <c r="U17" s="17">
        <v>0.42714099999999999</v>
      </c>
      <c r="V17" s="17">
        <v>639.79999999999995</v>
      </c>
      <c r="W17" s="17">
        <v>9.2993000000000006E-2</v>
      </c>
      <c r="X17" s="17">
        <v>702</v>
      </c>
      <c r="Y17" s="17">
        <v>0</v>
      </c>
      <c r="Z17" s="17">
        <v>0</v>
      </c>
      <c r="AA17" s="17">
        <v>0.65713900000000003</v>
      </c>
      <c r="AB17" s="17">
        <v>3.5892300000000001E-3</v>
      </c>
      <c r="AC17" s="17">
        <v>0.76539500000000005</v>
      </c>
      <c r="AD17" s="17">
        <v>0.25</v>
      </c>
      <c r="AE17" s="17">
        <v>1374.7</v>
      </c>
    </row>
    <row r="18" spans="1:31">
      <c r="A18" s="17">
        <v>5</v>
      </c>
      <c r="B18" s="19">
        <v>0.45635416666666667</v>
      </c>
      <c r="C18" s="17">
        <v>82.1</v>
      </c>
      <c r="D18" s="17">
        <v>1.7</v>
      </c>
      <c r="E18" s="17">
        <v>1.99E-3</v>
      </c>
      <c r="F18" s="17">
        <v>9.6000000000000002E-2</v>
      </c>
      <c r="G18" s="17">
        <v>0.98011300000000001</v>
      </c>
      <c r="H18" s="17">
        <v>0.97200500000000001</v>
      </c>
      <c r="I18" s="17">
        <v>1.6108929999999999</v>
      </c>
      <c r="J18" s="17">
        <v>0.63888800000000001</v>
      </c>
      <c r="K18" s="17">
        <v>0.39660499999999999</v>
      </c>
      <c r="L18" s="17">
        <v>593.70000000000005</v>
      </c>
      <c r="M18" s="17">
        <v>0.18540999999999999</v>
      </c>
      <c r="N18" s="17">
        <v>1449</v>
      </c>
      <c r="O18" s="17">
        <v>0</v>
      </c>
      <c r="P18" s="17">
        <v>0</v>
      </c>
      <c r="Q18" s="17">
        <v>0.98251999999999995</v>
      </c>
      <c r="R18" s="17">
        <v>0.78125299999999998</v>
      </c>
      <c r="S18" s="17">
        <v>1.3512789999999999</v>
      </c>
      <c r="T18" s="17">
        <v>0.57002699999999995</v>
      </c>
      <c r="U18" s="17">
        <v>0.42184199999999999</v>
      </c>
      <c r="V18" s="17">
        <v>642.29999999999995</v>
      </c>
      <c r="W18" s="17">
        <v>0.10274999999999999</v>
      </c>
      <c r="X18" s="17">
        <v>1027</v>
      </c>
      <c r="Y18" s="17">
        <v>0</v>
      </c>
      <c r="Z18" s="17">
        <v>0</v>
      </c>
      <c r="AA18" s="17">
        <v>0.64898800000000001</v>
      </c>
      <c r="AB18" s="17">
        <v>8.8849199999999993E-3</v>
      </c>
      <c r="AC18" s="17">
        <v>0.78631799999999996</v>
      </c>
      <c r="AD18" s="17">
        <v>0.25</v>
      </c>
      <c r="AE18" s="17">
        <v>1399.1</v>
      </c>
    </row>
    <row r="19" spans="1:31">
      <c r="A19" s="17">
        <v>6</v>
      </c>
      <c r="B19" s="19">
        <v>0.45641203703703703</v>
      </c>
      <c r="C19" s="17">
        <v>81</v>
      </c>
      <c r="D19" s="17">
        <v>1.7</v>
      </c>
      <c r="E19" s="17">
        <v>1.952E-3</v>
      </c>
      <c r="F19" s="17">
        <v>9.4E-2</v>
      </c>
      <c r="G19" s="17">
        <v>0.98500600000000005</v>
      </c>
      <c r="H19" s="17">
        <v>0.89619400000000005</v>
      </c>
      <c r="I19" s="17">
        <v>1.4734290000000001</v>
      </c>
      <c r="J19" s="17">
        <v>0.57723500000000005</v>
      </c>
      <c r="K19" s="17">
        <v>0.39176299999999997</v>
      </c>
      <c r="L19" s="17">
        <v>593.70000000000005</v>
      </c>
      <c r="M19" s="17">
        <v>0.16775999999999999</v>
      </c>
      <c r="N19" s="17">
        <v>1362</v>
      </c>
      <c r="O19" s="17">
        <v>0</v>
      </c>
      <c r="P19" s="17">
        <v>0</v>
      </c>
      <c r="Q19" s="17">
        <v>0.98184099999999996</v>
      </c>
      <c r="R19" s="17">
        <v>0.79643600000000003</v>
      </c>
      <c r="S19" s="17">
        <v>1.3583320000000001</v>
      </c>
      <c r="T19" s="17">
        <v>0.56189599999999995</v>
      </c>
      <c r="U19" s="17">
        <v>0.41366599999999998</v>
      </c>
      <c r="V19" s="17">
        <v>618.70000000000005</v>
      </c>
      <c r="W19" s="17">
        <v>0.28084199999999998</v>
      </c>
      <c r="X19" s="17">
        <v>385</v>
      </c>
      <c r="Y19" s="17">
        <v>0</v>
      </c>
      <c r="Z19" s="17">
        <v>0</v>
      </c>
      <c r="AA19" s="17">
        <v>0.63641000000000003</v>
      </c>
      <c r="AB19" s="17">
        <v>8.3552399999999999E-3</v>
      </c>
      <c r="AC19" s="17">
        <v>0.80113000000000001</v>
      </c>
      <c r="AD19" s="17">
        <v>0.25</v>
      </c>
      <c r="AE19" s="17">
        <v>1399.1</v>
      </c>
    </row>
    <row r="20" spans="1:31">
      <c r="A20" s="17">
        <v>7</v>
      </c>
      <c r="B20" s="19">
        <v>0.45645833333333335</v>
      </c>
      <c r="C20" s="17">
        <v>80.3</v>
      </c>
      <c r="D20" s="17">
        <v>1.7</v>
      </c>
      <c r="E20" s="17">
        <v>2.2590000000000002E-3</v>
      </c>
      <c r="F20" s="17">
        <v>0.109</v>
      </c>
      <c r="G20" s="17">
        <v>0.98453199999999996</v>
      </c>
      <c r="H20" s="17">
        <v>0.89199899999999999</v>
      </c>
      <c r="I20" s="17">
        <v>1.484629</v>
      </c>
      <c r="J20" s="17">
        <v>0.59263100000000002</v>
      </c>
      <c r="K20" s="17">
        <v>0.399177</v>
      </c>
      <c r="L20" s="17">
        <v>639.79999999999995</v>
      </c>
      <c r="M20" s="17">
        <v>0.20607500000000001</v>
      </c>
      <c r="N20" s="17">
        <v>1017</v>
      </c>
      <c r="O20" s="17">
        <v>0</v>
      </c>
      <c r="P20" s="17">
        <v>0</v>
      </c>
      <c r="Q20" s="17">
        <v>0.98248500000000005</v>
      </c>
      <c r="R20" s="17">
        <v>0.75074700000000005</v>
      </c>
      <c r="S20" s="17">
        <v>1.3488500000000001</v>
      </c>
      <c r="T20" s="17">
        <v>0.59810399999999997</v>
      </c>
      <c r="U20" s="17">
        <v>0.44341700000000001</v>
      </c>
      <c r="V20" s="17">
        <v>680.3</v>
      </c>
      <c r="W20" s="17">
        <v>0.123415</v>
      </c>
      <c r="X20" s="17">
        <v>867</v>
      </c>
      <c r="Y20" s="17">
        <v>0</v>
      </c>
      <c r="Z20" s="17">
        <v>0</v>
      </c>
      <c r="AA20" s="17">
        <v>0.68218100000000004</v>
      </c>
      <c r="AB20" s="17">
        <v>6.7344900000000001E-3</v>
      </c>
      <c r="AC20" s="17">
        <v>0.75477499999999997</v>
      </c>
      <c r="AD20" s="17">
        <v>0.25</v>
      </c>
      <c r="AE20" s="17">
        <v>1298.2</v>
      </c>
    </row>
    <row r="21" spans="1:31">
      <c r="A21" s="17">
        <v>8</v>
      </c>
      <c r="B21" s="19">
        <v>0.45651620370370366</v>
      </c>
      <c r="C21" s="17">
        <v>79</v>
      </c>
      <c r="D21" s="17">
        <v>1.7</v>
      </c>
      <c r="E21" s="17">
        <v>2.016E-3</v>
      </c>
      <c r="F21" s="17">
        <v>9.8000000000000004E-2</v>
      </c>
      <c r="G21" s="17">
        <v>0.98464499999999999</v>
      </c>
      <c r="H21" s="17">
        <v>0.88524400000000003</v>
      </c>
      <c r="I21" s="17">
        <v>1.492923</v>
      </c>
      <c r="J21" s="17">
        <v>0.60767899999999997</v>
      </c>
      <c r="K21" s="17">
        <v>0.40704000000000001</v>
      </c>
      <c r="L21" s="17">
        <v>597.70000000000005</v>
      </c>
      <c r="M21" s="17">
        <v>0.22975499999999999</v>
      </c>
      <c r="N21" s="17">
        <v>1436</v>
      </c>
      <c r="O21" s="17">
        <v>0</v>
      </c>
      <c r="P21" s="17">
        <v>0</v>
      </c>
      <c r="Q21" s="17">
        <v>0.98736999999999997</v>
      </c>
      <c r="R21" s="17">
        <v>0.769617</v>
      </c>
      <c r="S21" s="17">
        <v>1.3370470000000001</v>
      </c>
      <c r="T21" s="17">
        <v>0.56742999999999999</v>
      </c>
      <c r="U21" s="17">
        <v>0.42438999999999999</v>
      </c>
      <c r="V21" s="17">
        <v>635.79999999999995</v>
      </c>
      <c r="W21" s="17">
        <v>0.18540999999999999</v>
      </c>
      <c r="X21" s="17">
        <v>645</v>
      </c>
      <c r="Y21" s="17">
        <v>0</v>
      </c>
      <c r="Z21" s="17">
        <v>0</v>
      </c>
      <c r="AA21" s="17">
        <v>0.65290800000000004</v>
      </c>
      <c r="AB21" s="17">
        <v>8.8635899999999993E-3</v>
      </c>
      <c r="AC21" s="17">
        <v>0.77464699999999997</v>
      </c>
      <c r="AD21" s="17">
        <v>0.25</v>
      </c>
      <c r="AE21" s="17">
        <v>1389.6</v>
      </c>
    </row>
    <row r="22" spans="1:31">
      <c r="A22" s="17">
        <v>9</v>
      </c>
      <c r="B22" s="19">
        <v>0.45656249999999998</v>
      </c>
      <c r="C22" s="17">
        <v>78.099999999999994</v>
      </c>
      <c r="D22" s="17">
        <v>1.7</v>
      </c>
      <c r="E22" s="17">
        <v>2.235E-3</v>
      </c>
      <c r="F22" s="17">
        <v>0.108</v>
      </c>
      <c r="G22" s="17">
        <v>0.981792</v>
      </c>
      <c r="H22" s="17">
        <v>0.90329000000000004</v>
      </c>
      <c r="I22" s="17">
        <v>1.5566180000000001</v>
      </c>
      <c r="J22" s="17">
        <v>0.65332900000000005</v>
      </c>
      <c r="K22" s="17">
        <v>0.41971000000000003</v>
      </c>
      <c r="L22" s="17">
        <v>635.79999999999995</v>
      </c>
      <c r="M22" s="17">
        <v>0.182395</v>
      </c>
      <c r="N22" s="17">
        <v>655</v>
      </c>
      <c r="O22" s="17">
        <v>0</v>
      </c>
      <c r="P22" s="17">
        <v>0</v>
      </c>
      <c r="Q22" s="17">
        <v>0.98149200000000003</v>
      </c>
      <c r="R22" s="17">
        <v>0.74904300000000001</v>
      </c>
      <c r="S22" s="17">
        <v>1.338554</v>
      </c>
      <c r="T22" s="17">
        <v>0.58951100000000001</v>
      </c>
      <c r="U22" s="17">
        <v>0.44040899999999999</v>
      </c>
      <c r="V22" s="17">
        <v>663.3</v>
      </c>
      <c r="W22" s="17">
        <v>0.20305999999999999</v>
      </c>
      <c r="X22" s="17">
        <v>1354</v>
      </c>
      <c r="Y22" s="17">
        <v>0</v>
      </c>
      <c r="Z22" s="17">
        <v>0</v>
      </c>
      <c r="AA22" s="17">
        <v>0.67755200000000004</v>
      </c>
      <c r="AB22" s="17">
        <v>4.3227099999999996E-3</v>
      </c>
      <c r="AC22" s="17">
        <v>0.75159100000000001</v>
      </c>
      <c r="AD22" s="17">
        <v>0.25</v>
      </c>
      <c r="AE22" s="17">
        <v>1306.4000000000001</v>
      </c>
    </row>
    <row r="23" spans="1:31">
      <c r="A23" s="17">
        <v>10</v>
      </c>
      <c r="B23" s="19">
        <v>0.4566203703703704</v>
      </c>
      <c r="C23" s="17">
        <v>77.2</v>
      </c>
      <c r="D23" s="17">
        <v>1.7</v>
      </c>
      <c r="E23" s="17">
        <v>2.088E-3</v>
      </c>
      <c r="F23" s="17">
        <v>0.10100000000000001</v>
      </c>
      <c r="G23" s="17">
        <v>0.97772800000000004</v>
      </c>
      <c r="H23" s="17">
        <v>0.89478800000000003</v>
      </c>
      <c r="I23" s="17">
        <v>1.5068250000000001</v>
      </c>
      <c r="J23" s="17">
        <v>0.61203700000000005</v>
      </c>
      <c r="K23" s="17">
        <v>0.40617700000000001</v>
      </c>
      <c r="L23" s="17">
        <v>612.20000000000005</v>
      </c>
      <c r="M23" s="17">
        <v>6.7448999999999995E-2</v>
      </c>
      <c r="N23" s="17">
        <v>1034</v>
      </c>
      <c r="O23" s="17">
        <v>0</v>
      </c>
      <c r="P23" s="17">
        <v>0</v>
      </c>
      <c r="Q23" s="17">
        <v>0.97809999999999997</v>
      </c>
      <c r="R23" s="17">
        <v>0.73949799999999999</v>
      </c>
      <c r="S23" s="17">
        <v>1.293056</v>
      </c>
      <c r="T23" s="17">
        <v>0.55355799999999999</v>
      </c>
      <c r="U23" s="17">
        <v>0.42809999999999998</v>
      </c>
      <c r="V23" s="17">
        <v>608.20000000000005</v>
      </c>
      <c r="W23" s="17">
        <v>5.9555999999999998E-2</v>
      </c>
      <c r="X23" s="17">
        <v>873</v>
      </c>
      <c r="Y23" s="17">
        <v>0</v>
      </c>
      <c r="Z23" s="17">
        <v>0</v>
      </c>
      <c r="AA23" s="17">
        <v>0.65861599999999998</v>
      </c>
      <c r="AB23" s="17">
        <v>6.5536400000000003E-3</v>
      </c>
      <c r="AC23" s="17">
        <v>0.74312599999999995</v>
      </c>
      <c r="AD23" s="17">
        <v>0.25</v>
      </c>
      <c r="AE23" s="17">
        <v>1356.6</v>
      </c>
    </row>
    <row r="24" spans="1:31">
      <c r="A24" s="17">
        <v>11</v>
      </c>
      <c r="B24" s="19">
        <v>0.45666666666666672</v>
      </c>
      <c r="C24" s="17">
        <v>75.8</v>
      </c>
      <c r="D24" s="17">
        <v>1.7</v>
      </c>
      <c r="E24" s="17">
        <v>2.1679999999999998E-3</v>
      </c>
      <c r="F24" s="17">
        <v>0.105</v>
      </c>
      <c r="G24" s="17">
        <v>0.98419800000000002</v>
      </c>
      <c r="H24" s="17">
        <v>0.88556900000000005</v>
      </c>
      <c r="I24" s="17">
        <v>1.4991570000000001</v>
      </c>
      <c r="J24" s="17">
        <v>0.61358800000000002</v>
      </c>
      <c r="K24" s="17">
        <v>0.40928900000000001</v>
      </c>
      <c r="L24" s="17">
        <v>621.20000000000005</v>
      </c>
      <c r="M24" s="17">
        <v>0.13130800000000001</v>
      </c>
      <c r="N24" s="17">
        <v>662</v>
      </c>
      <c r="O24" s="17">
        <v>0</v>
      </c>
      <c r="P24" s="17">
        <v>0</v>
      </c>
      <c r="Q24" s="17">
        <v>0.98497199999999996</v>
      </c>
      <c r="R24" s="17">
        <v>0.71823000000000004</v>
      </c>
      <c r="S24" s="17">
        <v>1.2759689999999999</v>
      </c>
      <c r="T24" s="17">
        <v>0.55773899999999998</v>
      </c>
      <c r="U24" s="17">
        <v>0.43711</v>
      </c>
      <c r="V24" s="17">
        <v>639.79999999999995</v>
      </c>
      <c r="W24" s="17">
        <v>3.4013000000000002E-2</v>
      </c>
      <c r="X24" s="17">
        <v>876</v>
      </c>
      <c r="Y24" s="17">
        <v>0</v>
      </c>
      <c r="Z24" s="17">
        <v>0</v>
      </c>
      <c r="AA24" s="17">
        <v>0.67247699999999999</v>
      </c>
      <c r="AB24" s="17">
        <v>4.2700000000000004E-3</v>
      </c>
      <c r="AC24" s="17">
        <v>0.720611</v>
      </c>
      <c r="AD24" s="17">
        <v>0.25</v>
      </c>
      <c r="AE24" s="17">
        <v>1337</v>
      </c>
    </row>
    <row r="25" spans="1:31">
      <c r="A25" s="17">
        <v>12</v>
      </c>
      <c r="B25" s="19">
        <v>0.45672453703703703</v>
      </c>
      <c r="C25" s="17">
        <v>74.900000000000006</v>
      </c>
      <c r="D25" s="17">
        <v>1.7</v>
      </c>
      <c r="E25" s="17">
        <v>1.9949999999999998E-3</v>
      </c>
      <c r="F25" s="17">
        <v>9.7000000000000003E-2</v>
      </c>
      <c r="G25" s="17">
        <v>0.98251599999999994</v>
      </c>
      <c r="H25" s="17">
        <v>0.90468199999999999</v>
      </c>
      <c r="I25" s="17">
        <v>1.5206710000000001</v>
      </c>
      <c r="J25" s="17">
        <v>0.61598900000000001</v>
      </c>
      <c r="K25" s="17">
        <v>0.40507700000000002</v>
      </c>
      <c r="L25" s="17">
        <v>567.6</v>
      </c>
      <c r="M25" s="17">
        <v>0.175653</v>
      </c>
      <c r="N25" s="17">
        <v>1585</v>
      </c>
      <c r="O25" s="17">
        <v>0</v>
      </c>
      <c r="P25" s="17">
        <v>0</v>
      </c>
      <c r="Q25" s="17">
        <v>0.98317600000000005</v>
      </c>
      <c r="R25" s="17">
        <v>0.72674099999999997</v>
      </c>
      <c r="S25" s="17">
        <v>1.303722</v>
      </c>
      <c r="T25" s="17">
        <v>0.57698099999999997</v>
      </c>
      <c r="U25" s="17">
        <v>0.44256400000000001</v>
      </c>
      <c r="V25" s="17">
        <v>618.70000000000005</v>
      </c>
      <c r="W25" s="17">
        <v>6.4434000000000005E-2</v>
      </c>
      <c r="X25" s="17">
        <v>1027</v>
      </c>
      <c r="Y25" s="17">
        <v>0</v>
      </c>
      <c r="Z25" s="17">
        <v>0</v>
      </c>
      <c r="AA25" s="17">
        <v>0.68086800000000003</v>
      </c>
      <c r="AB25" s="17">
        <v>9.2909399999999993E-3</v>
      </c>
      <c r="AC25" s="17">
        <v>0.73210200000000003</v>
      </c>
      <c r="AD25" s="17">
        <v>0.25</v>
      </c>
      <c r="AE25" s="17">
        <v>1463.2</v>
      </c>
    </row>
    <row r="26" spans="1:31">
      <c r="A26" s="17">
        <v>13</v>
      </c>
      <c r="B26" s="19">
        <v>0.45678240740740739</v>
      </c>
      <c r="C26" s="17">
        <v>73.599999999999994</v>
      </c>
      <c r="D26" s="17">
        <v>2.6</v>
      </c>
      <c r="E26" s="17">
        <v>2.993E-3</v>
      </c>
      <c r="F26" s="17">
        <v>0.14499999999999999</v>
      </c>
      <c r="G26" s="17">
        <v>0.98098700000000005</v>
      </c>
      <c r="H26" s="17">
        <v>0.94444399999999995</v>
      </c>
      <c r="I26" s="17">
        <v>1.5850010000000001</v>
      </c>
      <c r="J26" s="17">
        <v>0.64055700000000004</v>
      </c>
      <c r="K26" s="17">
        <v>0.40413700000000002</v>
      </c>
      <c r="L26" s="17">
        <v>625.20000000000005</v>
      </c>
      <c r="M26" s="17">
        <v>2.7983000000000001E-2</v>
      </c>
      <c r="N26" s="17">
        <v>1712</v>
      </c>
      <c r="O26" s="17">
        <v>0</v>
      </c>
      <c r="P26" s="17">
        <v>0</v>
      </c>
      <c r="Q26" s="17">
        <v>0.98011000000000004</v>
      </c>
      <c r="R26" s="17">
        <v>0.79606100000000002</v>
      </c>
      <c r="S26" s="17">
        <v>1.3372230000000001</v>
      </c>
      <c r="T26" s="17">
        <v>0.54116200000000003</v>
      </c>
      <c r="U26" s="17">
        <v>0.40469100000000002</v>
      </c>
      <c r="V26" s="17">
        <v>639.79999999999995</v>
      </c>
      <c r="W26" s="17">
        <v>0.33494400000000002</v>
      </c>
      <c r="X26" s="17">
        <v>1232</v>
      </c>
      <c r="Y26" s="17">
        <v>0</v>
      </c>
      <c r="Z26" s="17">
        <v>0</v>
      </c>
      <c r="AA26" s="17">
        <v>0.62260199999999999</v>
      </c>
      <c r="AB26" s="17">
        <v>1.64552E-2</v>
      </c>
      <c r="AC26" s="17">
        <v>0.80496500000000004</v>
      </c>
      <c r="AD26" s="17">
        <v>0.25</v>
      </c>
      <c r="AE26" s="17">
        <v>1328.4</v>
      </c>
    </row>
    <row r="27" spans="1:31">
      <c r="A27" s="17">
        <v>14</v>
      </c>
      <c r="B27" s="19">
        <v>0.45682870370370371</v>
      </c>
      <c r="C27" s="17">
        <v>72.8</v>
      </c>
      <c r="D27" s="17">
        <v>2.6</v>
      </c>
      <c r="E27" s="17">
        <v>3.003E-3</v>
      </c>
      <c r="F27" s="17">
        <v>0.14499999999999999</v>
      </c>
      <c r="G27" s="17">
        <v>0.98126800000000003</v>
      </c>
      <c r="H27" s="17">
        <v>0.92732300000000001</v>
      </c>
      <c r="I27" s="17">
        <v>1.5641389999999999</v>
      </c>
      <c r="J27" s="17">
        <v>0.63681699999999997</v>
      </c>
      <c r="K27" s="17">
        <v>0.40713500000000002</v>
      </c>
      <c r="L27" s="17">
        <v>604.20000000000005</v>
      </c>
      <c r="M27" s="17">
        <v>0.118536</v>
      </c>
      <c r="N27" s="17">
        <v>1068</v>
      </c>
      <c r="O27" s="17">
        <v>0</v>
      </c>
      <c r="P27" s="17">
        <v>0</v>
      </c>
      <c r="Q27" s="17">
        <v>0.98077199999999998</v>
      </c>
      <c r="R27" s="17">
        <v>0.79299600000000003</v>
      </c>
      <c r="S27" s="17">
        <v>1.361318</v>
      </c>
      <c r="T27" s="17">
        <v>0.56832199999999999</v>
      </c>
      <c r="U27" s="17">
        <v>0.41747899999999999</v>
      </c>
      <c r="V27" s="17">
        <v>673.8</v>
      </c>
      <c r="W27" s="17">
        <v>0.16775999999999999</v>
      </c>
      <c r="X27" s="17">
        <v>1497</v>
      </c>
      <c r="Y27" s="17">
        <v>0</v>
      </c>
      <c r="Z27" s="17">
        <v>0</v>
      </c>
      <c r="AA27" s="17">
        <v>0.64227500000000004</v>
      </c>
      <c r="AB27" s="17">
        <v>9.9916999999999992E-3</v>
      </c>
      <c r="AC27" s="17">
        <v>0.79867500000000002</v>
      </c>
      <c r="AD27" s="17">
        <v>0.25</v>
      </c>
      <c r="AE27" s="17">
        <v>1374.7</v>
      </c>
    </row>
    <row r="28" spans="1:31">
      <c r="A28" s="17">
        <v>15</v>
      </c>
      <c r="B28" s="19">
        <v>0.45688657407407413</v>
      </c>
      <c r="C28" s="17">
        <v>71.599999999999994</v>
      </c>
      <c r="D28" s="17">
        <v>2.6</v>
      </c>
      <c r="E28" s="17">
        <v>3.0430000000000001E-3</v>
      </c>
      <c r="F28" s="17">
        <v>0.14699999999999999</v>
      </c>
      <c r="G28" s="17">
        <v>0.98673699999999998</v>
      </c>
      <c r="H28" s="17">
        <v>0.93843500000000002</v>
      </c>
      <c r="I28" s="17">
        <v>1.5666439999999999</v>
      </c>
      <c r="J28" s="17">
        <v>0.62820900000000002</v>
      </c>
      <c r="K28" s="17">
        <v>0.40099000000000001</v>
      </c>
      <c r="L28" s="17">
        <v>639.79999999999995</v>
      </c>
      <c r="M28" s="17">
        <v>9.4855999999999996E-2</v>
      </c>
      <c r="N28" s="17">
        <v>617</v>
      </c>
      <c r="O28" s="17">
        <v>0</v>
      </c>
      <c r="P28" s="17">
        <v>0</v>
      </c>
      <c r="Q28" s="17">
        <v>0.98581099999999999</v>
      </c>
      <c r="R28" s="17">
        <v>0.810415</v>
      </c>
      <c r="S28" s="17">
        <v>1.3459270000000001</v>
      </c>
      <c r="T28" s="17">
        <v>0.53551199999999999</v>
      </c>
      <c r="U28" s="17">
        <v>0.39787600000000001</v>
      </c>
      <c r="V28" s="17">
        <v>612.20000000000005</v>
      </c>
      <c r="W28" s="17">
        <v>0.169623</v>
      </c>
      <c r="X28" s="17">
        <v>1357</v>
      </c>
      <c r="Y28" s="17">
        <v>0</v>
      </c>
      <c r="Z28" s="17">
        <v>0</v>
      </c>
      <c r="AA28" s="17">
        <v>0.61211700000000002</v>
      </c>
      <c r="AB28" s="17">
        <v>6.13381E-3</v>
      </c>
      <c r="AC28" s="17">
        <v>0.81369999999999998</v>
      </c>
      <c r="AD28" s="17">
        <v>0.25</v>
      </c>
      <c r="AE28" s="17">
        <v>1298.2</v>
      </c>
    </row>
    <row r="29" spans="1:31">
      <c r="A29" s="17">
        <v>16</v>
      </c>
      <c r="B29" s="19">
        <v>0.45693287037037034</v>
      </c>
      <c r="C29" s="17">
        <v>70.5</v>
      </c>
      <c r="D29" s="17">
        <v>2.6</v>
      </c>
      <c r="E29" s="17">
        <v>2.9239999999999999E-3</v>
      </c>
      <c r="F29" s="17">
        <v>0.14099999999999999</v>
      </c>
      <c r="G29" s="17">
        <v>0.98224199999999995</v>
      </c>
      <c r="H29" s="17">
        <v>0.98336000000000001</v>
      </c>
      <c r="I29" s="17">
        <v>1.6349229999999999</v>
      </c>
      <c r="J29" s="17">
        <v>0.65156199999999997</v>
      </c>
      <c r="K29" s="17">
        <v>0.39852799999999999</v>
      </c>
      <c r="L29" s="17">
        <v>587.20000000000005</v>
      </c>
      <c r="M29" s="17">
        <v>8.8114999999999999E-2</v>
      </c>
      <c r="N29" s="17">
        <v>1020</v>
      </c>
      <c r="O29" s="17">
        <v>0</v>
      </c>
      <c r="P29" s="17">
        <v>0</v>
      </c>
      <c r="Q29" s="17">
        <v>0.98339699999999997</v>
      </c>
      <c r="R29" s="17">
        <v>0.774007</v>
      </c>
      <c r="S29" s="17">
        <v>1.329699</v>
      </c>
      <c r="T29" s="17">
        <v>0.55569199999999996</v>
      </c>
      <c r="U29" s="17">
        <v>0.417908</v>
      </c>
      <c r="V29" s="17">
        <v>663.3</v>
      </c>
      <c r="W29" s="17">
        <v>0.12829299999999999</v>
      </c>
      <c r="X29" s="17">
        <v>2272</v>
      </c>
      <c r="Y29" s="17">
        <v>0</v>
      </c>
      <c r="Z29" s="17">
        <v>0</v>
      </c>
      <c r="AA29" s="17">
        <v>0.64293599999999995</v>
      </c>
      <c r="AB29" s="17">
        <v>9.2794999999999996E-3</v>
      </c>
      <c r="AC29" s="17">
        <v>0.77916300000000005</v>
      </c>
      <c r="AD29" s="17">
        <v>0.25</v>
      </c>
      <c r="AE29" s="17">
        <v>1414.6</v>
      </c>
    </row>
    <row r="30" spans="1:31">
      <c r="A30" s="17">
        <v>17</v>
      </c>
      <c r="B30" s="19">
        <v>0.45699074074074075</v>
      </c>
      <c r="C30" s="17">
        <v>69.8</v>
      </c>
      <c r="D30" s="17">
        <v>2.6</v>
      </c>
      <c r="E30" s="17">
        <v>2.9910000000000002E-3</v>
      </c>
      <c r="F30" s="17">
        <v>0.14499999999999999</v>
      </c>
      <c r="G30" s="17">
        <v>0.98319000000000001</v>
      </c>
      <c r="H30" s="17">
        <v>0.92654899999999996</v>
      </c>
      <c r="I30" s="17">
        <v>1.504761</v>
      </c>
      <c r="J30" s="17">
        <v>0.57821199999999995</v>
      </c>
      <c r="K30" s="17">
        <v>0.38425500000000001</v>
      </c>
      <c r="L30" s="17">
        <v>604.20000000000005</v>
      </c>
      <c r="M30" s="17">
        <v>0.16775999999999999</v>
      </c>
      <c r="N30" s="17">
        <v>862</v>
      </c>
      <c r="O30" s="17">
        <v>0</v>
      </c>
      <c r="P30" s="17">
        <v>0</v>
      </c>
      <c r="Q30" s="17">
        <v>0.98125399999999996</v>
      </c>
      <c r="R30" s="17">
        <v>0.78995599999999999</v>
      </c>
      <c r="S30" s="17">
        <v>1.3503559999999999</v>
      </c>
      <c r="T30" s="17">
        <v>0.56040000000000001</v>
      </c>
      <c r="U30" s="17">
        <v>0.41500199999999998</v>
      </c>
      <c r="V30" s="17">
        <v>652.79999999999995</v>
      </c>
      <c r="W30" s="17">
        <v>0.147095</v>
      </c>
      <c r="X30" s="17">
        <v>666</v>
      </c>
      <c r="Y30" s="17">
        <v>0</v>
      </c>
      <c r="Z30" s="17">
        <v>0</v>
      </c>
      <c r="AA30" s="17">
        <v>0.63846400000000003</v>
      </c>
      <c r="AB30" s="17">
        <v>8.0768300000000001E-3</v>
      </c>
      <c r="AC30" s="17">
        <v>0.79448200000000002</v>
      </c>
      <c r="AD30" s="17">
        <v>0.25</v>
      </c>
      <c r="AE30" s="17">
        <v>1374.7</v>
      </c>
    </row>
    <row r="31" spans="1:31">
      <c r="A31" s="17">
        <v>18</v>
      </c>
      <c r="B31" s="19">
        <v>0.45703703703703707</v>
      </c>
      <c r="C31" s="17">
        <v>68.3</v>
      </c>
      <c r="D31" s="17">
        <v>2.6</v>
      </c>
      <c r="E31" s="17">
        <v>3.0890000000000002E-3</v>
      </c>
      <c r="F31" s="17">
        <v>0.14899999999999999</v>
      </c>
      <c r="G31" s="17">
        <v>0.98169399999999996</v>
      </c>
      <c r="H31" s="17">
        <v>0.92768300000000004</v>
      </c>
      <c r="I31" s="17">
        <v>1.558738</v>
      </c>
      <c r="J31" s="17">
        <v>0.63105500000000003</v>
      </c>
      <c r="K31" s="17">
        <v>0.40484999999999999</v>
      </c>
      <c r="L31" s="17">
        <v>629.29999999999995</v>
      </c>
      <c r="M31" s="17">
        <v>5.6541000000000001E-2</v>
      </c>
      <c r="N31" s="17">
        <v>728</v>
      </c>
      <c r="O31" s="17">
        <v>0</v>
      </c>
      <c r="P31" s="17">
        <v>0</v>
      </c>
      <c r="Q31" s="17">
        <v>0.98108099999999998</v>
      </c>
      <c r="R31" s="17">
        <v>0.81114900000000001</v>
      </c>
      <c r="S31" s="17">
        <v>1.3772709999999999</v>
      </c>
      <c r="T31" s="17">
        <v>0.56612099999999999</v>
      </c>
      <c r="U31" s="17">
        <v>0.41104600000000002</v>
      </c>
      <c r="V31" s="17">
        <v>608.20000000000005</v>
      </c>
      <c r="W31" s="17">
        <v>4.6783999999999999E-2</v>
      </c>
      <c r="X31" s="17">
        <v>1096</v>
      </c>
      <c r="Y31" s="17">
        <v>0</v>
      </c>
      <c r="Z31" s="17">
        <v>0</v>
      </c>
      <c r="AA31" s="17">
        <v>0.632378</v>
      </c>
      <c r="AB31" s="17">
        <v>7.1136599999999999E-3</v>
      </c>
      <c r="AC31" s="17">
        <v>0.81517700000000004</v>
      </c>
      <c r="AD31" s="17">
        <v>0.25</v>
      </c>
      <c r="AE31" s="17">
        <v>1319.9</v>
      </c>
    </row>
    <row r="32" spans="1:31">
      <c r="A32" s="17">
        <v>19</v>
      </c>
      <c r="B32" s="19">
        <v>0.45709490740740738</v>
      </c>
      <c r="C32" s="17">
        <v>67.2</v>
      </c>
      <c r="D32" s="17">
        <v>3.5</v>
      </c>
      <c r="E32" s="17">
        <v>4.1079999999999997E-3</v>
      </c>
      <c r="F32" s="17">
        <v>0.19900000000000001</v>
      </c>
      <c r="G32" s="17">
        <v>0.97840499999999997</v>
      </c>
      <c r="H32" s="17">
        <v>1.006372</v>
      </c>
      <c r="I32" s="17">
        <v>1.678518</v>
      </c>
      <c r="J32" s="17">
        <v>0.67214499999999999</v>
      </c>
      <c r="K32" s="17">
        <v>0.40044000000000002</v>
      </c>
      <c r="L32" s="17">
        <v>608.20000000000005</v>
      </c>
      <c r="M32" s="17">
        <v>0.20305999999999999</v>
      </c>
      <c r="N32" s="17">
        <v>721</v>
      </c>
      <c r="O32" s="17">
        <v>0</v>
      </c>
      <c r="P32" s="17">
        <v>0</v>
      </c>
      <c r="Q32" s="17">
        <v>0.98119900000000004</v>
      </c>
      <c r="R32" s="17">
        <v>0.80276000000000003</v>
      </c>
      <c r="S32" s="17">
        <v>1.396217</v>
      </c>
      <c r="T32" s="17">
        <v>0.59345700000000001</v>
      </c>
      <c r="U32" s="17">
        <v>0.42504700000000001</v>
      </c>
      <c r="V32" s="17">
        <v>635.79999999999995</v>
      </c>
      <c r="W32" s="17">
        <v>0.13920199999999999</v>
      </c>
      <c r="X32" s="17">
        <v>768</v>
      </c>
      <c r="Y32" s="17">
        <v>0</v>
      </c>
      <c r="Z32" s="17">
        <v>0</v>
      </c>
      <c r="AA32" s="17">
        <v>0.653918</v>
      </c>
      <c r="AB32" s="17">
        <v>9.0554799999999994E-3</v>
      </c>
      <c r="AC32" s="17">
        <v>0.80813400000000002</v>
      </c>
      <c r="AD32" s="17">
        <v>0.25</v>
      </c>
      <c r="AE32" s="17">
        <v>1365.6</v>
      </c>
    </row>
    <row r="33" spans="1:31">
      <c r="A33" s="17">
        <v>20</v>
      </c>
      <c r="B33" s="19">
        <v>0.4571412037037037</v>
      </c>
      <c r="C33" s="17">
        <v>66.3</v>
      </c>
      <c r="D33" s="17">
        <v>3.5</v>
      </c>
      <c r="E33" s="17">
        <v>3.898E-3</v>
      </c>
      <c r="F33" s="17">
        <v>0.189</v>
      </c>
      <c r="G33" s="17">
        <v>0.98067800000000005</v>
      </c>
      <c r="H33" s="17">
        <v>0.99035600000000001</v>
      </c>
      <c r="I33" s="17">
        <v>1.606838</v>
      </c>
      <c r="J33" s="17">
        <v>0.61648199999999997</v>
      </c>
      <c r="K33" s="17">
        <v>0.383662</v>
      </c>
      <c r="L33" s="17">
        <v>584.70000000000005</v>
      </c>
      <c r="M33" s="17">
        <v>0.20119699999999999</v>
      </c>
      <c r="N33" s="17">
        <v>1459</v>
      </c>
      <c r="O33" s="17">
        <v>0</v>
      </c>
      <c r="P33" s="17">
        <v>0</v>
      </c>
      <c r="Q33" s="17">
        <v>0.98433700000000002</v>
      </c>
      <c r="R33" s="17">
        <v>0.79907600000000001</v>
      </c>
      <c r="S33" s="17">
        <v>1.3853279999999999</v>
      </c>
      <c r="T33" s="17">
        <v>0.586252</v>
      </c>
      <c r="U33" s="17">
        <v>0.42318699999999998</v>
      </c>
      <c r="V33" s="17">
        <v>656.8</v>
      </c>
      <c r="W33" s="17">
        <v>0.182395</v>
      </c>
      <c r="X33" s="17">
        <v>706</v>
      </c>
      <c r="Y33" s="17">
        <v>0</v>
      </c>
      <c r="Z33" s="17">
        <v>0</v>
      </c>
      <c r="AA33" s="17">
        <v>0.65105599999999997</v>
      </c>
      <c r="AB33" s="17">
        <v>1.7470099999999999E-2</v>
      </c>
      <c r="AC33" s="17">
        <v>0.80931799999999998</v>
      </c>
      <c r="AD33" s="17">
        <v>0.25</v>
      </c>
      <c r="AE33" s="17">
        <v>1420.6</v>
      </c>
    </row>
    <row r="34" spans="1:31">
      <c r="A34" s="17">
        <v>21</v>
      </c>
      <c r="B34" s="19">
        <v>0.45719907407407406</v>
      </c>
      <c r="C34" s="17">
        <v>65</v>
      </c>
      <c r="D34" s="17">
        <v>3.5</v>
      </c>
      <c r="E34" s="17">
        <v>4.0730000000000002E-3</v>
      </c>
      <c r="F34" s="17">
        <v>0.19700000000000001</v>
      </c>
      <c r="G34" s="17">
        <v>0.98223099999999997</v>
      </c>
      <c r="H34" s="17">
        <v>1.0167600000000001</v>
      </c>
      <c r="I34" s="17">
        <v>1.6589579999999999</v>
      </c>
      <c r="J34" s="17">
        <v>0.64219800000000005</v>
      </c>
      <c r="K34" s="17">
        <v>0.38710899999999998</v>
      </c>
      <c r="L34" s="17">
        <v>604.20000000000005</v>
      </c>
      <c r="M34" s="17">
        <v>0.13920199999999999</v>
      </c>
      <c r="N34" s="17">
        <v>598</v>
      </c>
      <c r="O34" s="17">
        <v>0</v>
      </c>
      <c r="P34" s="17">
        <v>0</v>
      </c>
      <c r="Q34" s="17">
        <v>0.97958900000000004</v>
      </c>
      <c r="R34" s="17">
        <v>0.75562399999999996</v>
      </c>
      <c r="S34" s="17">
        <v>1.3108930000000001</v>
      </c>
      <c r="T34" s="17">
        <v>0.55526900000000001</v>
      </c>
      <c r="U34" s="17">
        <v>0.42358099999999999</v>
      </c>
      <c r="V34" s="17">
        <v>652.79999999999995</v>
      </c>
      <c r="W34" s="17">
        <v>2.4390000000000002E-3</v>
      </c>
      <c r="X34" s="17">
        <v>869</v>
      </c>
      <c r="Y34" s="17">
        <v>0</v>
      </c>
      <c r="Z34" s="17">
        <v>0</v>
      </c>
      <c r="AA34" s="17">
        <v>0.65166299999999999</v>
      </c>
      <c r="AB34" s="17">
        <v>7.4707699999999998E-3</v>
      </c>
      <c r="AC34" s="17">
        <v>0.759772</v>
      </c>
      <c r="AD34" s="17">
        <v>0.25</v>
      </c>
      <c r="AE34" s="17">
        <v>1374.7</v>
      </c>
    </row>
    <row r="35" spans="1:31">
      <c r="A35" s="17">
        <v>22</v>
      </c>
      <c r="B35" s="19">
        <v>0.45725694444444448</v>
      </c>
      <c r="C35" s="17">
        <v>63.9</v>
      </c>
      <c r="D35" s="17">
        <v>4.3</v>
      </c>
      <c r="E35" s="17">
        <v>4.7340000000000004E-3</v>
      </c>
      <c r="F35" s="17">
        <v>0.22900000000000001</v>
      </c>
      <c r="G35" s="17">
        <v>0.97744500000000001</v>
      </c>
      <c r="H35" s="17">
        <v>0.972522</v>
      </c>
      <c r="I35" s="17">
        <v>1.5843039999999999</v>
      </c>
      <c r="J35" s="17">
        <v>0.61178200000000005</v>
      </c>
      <c r="K35" s="17">
        <v>0.386152</v>
      </c>
      <c r="L35" s="17">
        <v>601.70000000000005</v>
      </c>
      <c r="M35" s="17">
        <v>0.118536</v>
      </c>
      <c r="N35" s="17">
        <v>1418</v>
      </c>
      <c r="O35" s="17">
        <v>0</v>
      </c>
      <c r="P35" s="17">
        <v>0</v>
      </c>
      <c r="Q35" s="17">
        <v>0.97656799999999999</v>
      </c>
      <c r="R35" s="17">
        <v>0.80846700000000005</v>
      </c>
      <c r="S35" s="17">
        <v>1.350168</v>
      </c>
      <c r="T35" s="17">
        <v>0.54170099999999999</v>
      </c>
      <c r="U35" s="17">
        <v>0.40121000000000001</v>
      </c>
      <c r="V35" s="17">
        <v>625.20000000000005</v>
      </c>
      <c r="W35" s="17">
        <v>0.20607500000000001</v>
      </c>
      <c r="X35" s="17">
        <v>2347</v>
      </c>
      <c r="Y35" s="17">
        <v>0</v>
      </c>
      <c r="Z35" s="17">
        <v>0</v>
      </c>
      <c r="AA35" s="17">
        <v>0.61724599999999996</v>
      </c>
      <c r="AB35" s="17">
        <v>2.1744699999999999E-2</v>
      </c>
      <c r="AC35" s="17">
        <v>0.82024600000000003</v>
      </c>
      <c r="AD35" s="17">
        <v>0.25</v>
      </c>
      <c r="AE35" s="17">
        <v>1380.4</v>
      </c>
    </row>
    <row r="36" spans="1:31">
      <c r="A36" s="17">
        <v>23</v>
      </c>
      <c r="B36" s="19">
        <v>0.45730324074074075</v>
      </c>
      <c r="C36" s="17">
        <v>63.2</v>
      </c>
      <c r="D36" s="17">
        <v>3.5</v>
      </c>
      <c r="E36" s="17">
        <v>4.1440000000000001E-3</v>
      </c>
      <c r="F36" s="17">
        <v>0.20100000000000001</v>
      </c>
      <c r="G36" s="17">
        <v>0.97811199999999998</v>
      </c>
      <c r="H36" s="17">
        <v>0.96779400000000004</v>
      </c>
      <c r="I36" s="17">
        <v>1.568235</v>
      </c>
      <c r="J36" s="17">
        <v>0.600441</v>
      </c>
      <c r="K36" s="17">
        <v>0.38287700000000002</v>
      </c>
      <c r="L36" s="17">
        <v>614.70000000000005</v>
      </c>
      <c r="M36" s="17">
        <v>8.5099999999999995E-2</v>
      </c>
      <c r="N36" s="17">
        <v>635</v>
      </c>
      <c r="O36" s="17">
        <v>0</v>
      </c>
      <c r="P36" s="17">
        <v>0</v>
      </c>
      <c r="Q36" s="17">
        <v>0.98107299999999997</v>
      </c>
      <c r="R36" s="17">
        <v>0.82684999999999997</v>
      </c>
      <c r="S36" s="17">
        <v>1.4350540000000001</v>
      </c>
      <c r="T36" s="17">
        <v>0.60820300000000005</v>
      </c>
      <c r="U36" s="17">
        <v>0.423819</v>
      </c>
      <c r="V36" s="17">
        <v>635.79999999999995</v>
      </c>
      <c r="W36" s="17">
        <v>4.0753999999999999E-2</v>
      </c>
      <c r="X36" s="17">
        <v>1341</v>
      </c>
      <c r="Y36" s="17">
        <v>0</v>
      </c>
      <c r="Z36" s="17">
        <v>0</v>
      </c>
      <c r="AA36" s="17">
        <v>0.65203</v>
      </c>
      <c r="AB36" s="17">
        <v>8.0760799999999994E-3</v>
      </c>
      <c r="AC36" s="17">
        <v>0.831762</v>
      </c>
      <c r="AD36" s="17">
        <v>0.25</v>
      </c>
      <c r="AE36" s="17">
        <v>1351.2</v>
      </c>
    </row>
    <row r="37" spans="1:31">
      <c r="A37" s="17">
        <v>24</v>
      </c>
      <c r="B37" s="19">
        <v>0.45736111111111111</v>
      </c>
      <c r="C37" s="17">
        <v>61.7</v>
      </c>
      <c r="D37" s="17">
        <v>4.3</v>
      </c>
      <c r="E37" s="17">
        <v>4.7080000000000004E-3</v>
      </c>
      <c r="F37" s="17">
        <v>0.22800000000000001</v>
      </c>
      <c r="G37" s="17">
        <v>0.97743999999999998</v>
      </c>
      <c r="H37" s="17">
        <v>0.99912000000000001</v>
      </c>
      <c r="I37" s="17">
        <v>1.5545910000000001</v>
      </c>
      <c r="J37" s="17">
        <v>0.55547100000000005</v>
      </c>
      <c r="K37" s="17">
        <v>0.35731000000000002</v>
      </c>
      <c r="L37" s="17">
        <v>593.70000000000005</v>
      </c>
      <c r="M37" s="17">
        <v>5.9555999999999998E-2</v>
      </c>
      <c r="N37" s="17">
        <v>790</v>
      </c>
      <c r="O37" s="17">
        <v>0</v>
      </c>
      <c r="P37" s="17">
        <v>0</v>
      </c>
      <c r="Q37" s="17">
        <v>0.98190500000000003</v>
      </c>
      <c r="R37" s="17">
        <v>0.82922700000000005</v>
      </c>
      <c r="S37" s="17">
        <v>1.3830819999999999</v>
      </c>
      <c r="T37" s="17">
        <v>0.55385499999999999</v>
      </c>
      <c r="U37" s="17">
        <v>0.40044999999999997</v>
      </c>
      <c r="V37" s="17">
        <v>684.4</v>
      </c>
      <c r="W37" s="17">
        <v>0.12829299999999999</v>
      </c>
      <c r="X37" s="17">
        <v>1354</v>
      </c>
      <c r="Y37" s="17">
        <v>0</v>
      </c>
      <c r="Z37" s="17">
        <v>0</v>
      </c>
      <c r="AA37" s="17">
        <v>0.61607699999999999</v>
      </c>
      <c r="AB37" s="17">
        <v>1.20742E-2</v>
      </c>
      <c r="AC37" s="17">
        <v>0.83591400000000005</v>
      </c>
      <c r="AD37" s="17">
        <v>0.25</v>
      </c>
      <c r="AE37" s="17">
        <v>1399.1</v>
      </c>
    </row>
    <row r="38" spans="1:31">
      <c r="A38" s="17">
        <v>25</v>
      </c>
      <c r="B38" s="19">
        <v>0.45740740740740743</v>
      </c>
      <c r="C38" s="17">
        <v>60.5</v>
      </c>
      <c r="D38" s="17">
        <v>4.3</v>
      </c>
      <c r="E38" s="17">
        <v>4.7109999999999999E-3</v>
      </c>
      <c r="F38" s="17">
        <v>0.22800000000000001</v>
      </c>
      <c r="G38" s="17">
        <v>0.98030799999999996</v>
      </c>
      <c r="H38" s="17">
        <v>0.97095699999999996</v>
      </c>
      <c r="I38" s="17">
        <v>1.5403070000000001</v>
      </c>
      <c r="J38" s="17">
        <v>0.56935100000000005</v>
      </c>
      <c r="K38" s="17">
        <v>0.36963400000000002</v>
      </c>
      <c r="L38" s="17">
        <v>601.70000000000005</v>
      </c>
      <c r="M38" s="17">
        <v>8.8114999999999999E-2</v>
      </c>
      <c r="N38" s="17">
        <v>479</v>
      </c>
      <c r="O38" s="17">
        <v>0</v>
      </c>
      <c r="P38" s="17">
        <v>0</v>
      </c>
      <c r="Q38" s="17">
        <v>0.98291300000000004</v>
      </c>
      <c r="R38" s="17">
        <v>0.84990100000000002</v>
      </c>
      <c r="S38" s="17">
        <v>1.4014489999999999</v>
      </c>
      <c r="T38" s="17">
        <v>0.55154800000000004</v>
      </c>
      <c r="U38" s="17">
        <v>0.39355499999999999</v>
      </c>
      <c r="V38" s="17">
        <v>629.29999999999995</v>
      </c>
      <c r="W38" s="17">
        <v>2.4390000000000002E-3</v>
      </c>
      <c r="X38" s="17">
        <v>790</v>
      </c>
      <c r="Y38" s="17">
        <v>0</v>
      </c>
      <c r="Z38" s="17">
        <v>0</v>
      </c>
      <c r="AA38" s="17">
        <v>0.60546999999999995</v>
      </c>
      <c r="AB38" s="17">
        <v>7.4528800000000003E-3</v>
      </c>
      <c r="AC38" s="17">
        <v>0.85401199999999999</v>
      </c>
      <c r="AD38" s="17">
        <v>0.25</v>
      </c>
      <c r="AE38" s="17">
        <v>1380.4</v>
      </c>
    </row>
    <row r="39" spans="1:31">
      <c r="A39" s="17">
        <v>26</v>
      </c>
      <c r="B39" s="19">
        <v>0.45746527777777773</v>
      </c>
      <c r="C39" s="17">
        <v>59.7</v>
      </c>
      <c r="D39" s="17">
        <v>4.3</v>
      </c>
      <c r="E39" s="17">
        <v>4.9090000000000002E-3</v>
      </c>
      <c r="F39" s="17">
        <v>0.23799999999999999</v>
      </c>
      <c r="G39" s="17">
        <v>0.98351</v>
      </c>
      <c r="H39" s="17">
        <v>1.013523</v>
      </c>
      <c r="I39" s="17">
        <v>1.5780989999999999</v>
      </c>
      <c r="J39" s="17">
        <v>0.56457599999999997</v>
      </c>
      <c r="K39" s="17">
        <v>0.35775699999999999</v>
      </c>
      <c r="L39" s="17">
        <v>635.79999999999995</v>
      </c>
      <c r="M39" s="17">
        <v>0.13920199999999999</v>
      </c>
      <c r="N39" s="17">
        <v>883</v>
      </c>
      <c r="O39" s="17">
        <v>0</v>
      </c>
      <c r="P39" s="17">
        <v>0</v>
      </c>
      <c r="Q39" s="17">
        <v>0.97889800000000005</v>
      </c>
      <c r="R39" s="17">
        <v>0.82121699999999997</v>
      </c>
      <c r="S39" s="17">
        <v>1.3481749999999999</v>
      </c>
      <c r="T39" s="17">
        <v>0.52695800000000004</v>
      </c>
      <c r="U39" s="17">
        <v>0.39086700000000002</v>
      </c>
      <c r="V39" s="17">
        <v>652.79999999999995</v>
      </c>
      <c r="W39" s="17">
        <v>0.14408000000000001</v>
      </c>
      <c r="X39" s="17">
        <v>714</v>
      </c>
      <c r="Y39" s="17">
        <v>0</v>
      </c>
      <c r="Z39" s="17">
        <v>0</v>
      </c>
      <c r="AA39" s="17">
        <v>0.60133499999999995</v>
      </c>
      <c r="AB39" s="17">
        <v>1.44111E-2</v>
      </c>
      <c r="AC39" s="17">
        <v>0.82881099999999996</v>
      </c>
      <c r="AD39" s="17">
        <v>0.25</v>
      </c>
      <c r="AE39" s="17">
        <v>1306.4000000000001</v>
      </c>
    </row>
    <row r="40" spans="1:31">
      <c r="A40" s="17">
        <v>27</v>
      </c>
      <c r="B40" s="19">
        <v>0.45751157407407406</v>
      </c>
      <c r="C40" s="17">
        <v>58.6</v>
      </c>
      <c r="D40" s="17">
        <v>5.2</v>
      </c>
      <c r="E40" s="17">
        <v>6.1159999999999999E-3</v>
      </c>
      <c r="F40" s="17">
        <v>0.29599999999999999</v>
      </c>
      <c r="G40" s="17">
        <v>0.97777700000000001</v>
      </c>
      <c r="H40" s="17">
        <v>0.96978799999999998</v>
      </c>
      <c r="I40" s="17">
        <v>1.5645070000000001</v>
      </c>
      <c r="J40" s="17">
        <v>0.59471799999999997</v>
      </c>
      <c r="K40" s="17">
        <v>0.38013200000000003</v>
      </c>
      <c r="L40" s="17">
        <v>639.79999999999995</v>
      </c>
      <c r="M40" s="17">
        <v>2.4390000000000002E-3</v>
      </c>
      <c r="N40" s="17">
        <v>1000</v>
      </c>
      <c r="O40" s="17">
        <v>0</v>
      </c>
      <c r="P40" s="17">
        <v>0</v>
      </c>
      <c r="Q40" s="17">
        <v>0.98465199999999997</v>
      </c>
      <c r="R40" s="17">
        <v>0.81807099999999999</v>
      </c>
      <c r="S40" s="17">
        <v>1.3758379999999999</v>
      </c>
      <c r="T40" s="17">
        <v>0.55776599999999998</v>
      </c>
      <c r="U40" s="17">
        <v>0.40540100000000001</v>
      </c>
      <c r="V40" s="17">
        <v>665.8</v>
      </c>
      <c r="W40" s="17">
        <v>0.12642999999999999</v>
      </c>
      <c r="X40" s="17">
        <v>602</v>
      </c>
      <c r="Y40" s="17">
        <v>0</v>
      </c>
      <c r="Z40" s="17">
        <v>0</v>
      </c>
      <c r="AA40" s="17">
        <v>0.62369399999999997</v>
      </c>
      <c r="AB40" s="17">
        <v>1.96064E-2</v>
      </c>
      <c r="AC40" s="17">
        <v>0.82900700000000005</v>
      </c>
      <c r="AD40" s="17">
        <v>0.25</v>
      </c>
      <c r="AE40" s="17">
        <v>1298.2</v>
      </c>
    </row>
    <row r="41" spans="1:31">
      <c r="A41" s="17">
        <v>28</v>
      </c>
      <c r="B41" s="19">
        <v>0.45756944444444447</v>
      </c>
      <c r="C41" s="17">
        <v>57.2</v>
      </c>
      <c r="D41" s="17">
        <v>5.2</v>
      </c>
      <c r="E41" s="17">
        <v>5.764E-3</v>
      </c>
      <c r="F41" s="17">
        <v>0.27900000000000003</v>
      </c>
      <c r="G41" s="17">
        <v>0.98004400000000003</v>
      </c>
      <c r="H41" s="17">
        <v>0.99002999999999997</v>
      </c>
      <c r="I41" s="17">
        <v>1.554643</v>
      </c>
      <c r="J41" s="17">
        <v>0.56461300000000003</v>
      </c>
      <c r="K41" s="17">
        <v>0.36317899999999997</v>
      </c>
      <c r="L41" s="17">
        <v>597.70000000000005</v>
      </c>
      <c r="M41" s="17">
        <v>0.123415</v>
      </c>
      <c r="N41" s="17">
        <v>1080</v>
      </c>
      <c r="O41" s="17">
        <v>0</v>
      </c>
      <c r="P41" s="17">
        <v>0</v>
      </c>
      <c r="Q41" s="17">
        <v>0.97982199999999997</v>
      </c>
      <c r="R41" s="17">
        <v>0.79474100000000003</v>
      </c>
      <c r="S41" s="17">
        <v>1.3448869999999999</v>
      </c>
      <c r="T41" s="17">
        <v>0.550145</v>
      </c>
      <c r="U41" s="17">
        <v>0.40906399999999998</v>
      </c>
      <c r="V41" s="17">
        <v>659.3</v>
      </c>
      <c r="W41" s="17">
        <v>2.4390000000000002E-3</v>
      </c>
      <c r="X41" s="17">
        <v>878</v>
      </c>
      <c r="Y41" s="17">
        <v>0</v>
      </c>
      <c r="Z41" s="17">
        <v>0</v>
      </c>
      <c r="AA41" s="17">
        <v>0.62932999999999995</v>
      </c>
      <c r="AB41" s="17">
        <v>1.9790100000000001E-2</v>
      </c>
      <c r="AC41" s="17">
        <v>0.80562900000000004</v>
      </c>
      <c r="AD41" s="17">
        <v>0.25</v>
      </c>
      <c r="AE41" s="17">
        <v>1389.6</v>
      </c>
    </row>
    <row r="42" spans="1:31">
      <c r="A42" s="17">
        <v>29</v>
      </c>
      <c r="B42" s="19">
        <v>0.45762731481481483</v>
      </c>
      <c r="C42" s="17">
        <v>56.3</v>
      </c>
      <c r="D42" s="17">
        <v>6.1</v>
      </c>
      <c r="E42" s="17">
        <v>7.3289999999999996E-3</v>
      </c>
      <c r="F42" s="17">
        <v>0.35499999999999998</v>
      </c>
      <c r="G42" s="17">
        <v>0.97784499999999996</v>
      </c>
      <c r="H42" s="17">
        <v>0.97648999999999997</v>
      </c>
      <c r="I42" s="17">
        <v>1.5799259999999999</v>
      </c>
      <c r="J42" s="17">
        <v>0.60343599999999997</v>
      </c>
      <c r="K42" s="17">
        <v>0.38193899999999997</v>
      </c>
      <c r="L42" s="17">
        <v>625.20000000000005</v>
      </c>
      <c r="M42" s="17">
        <v>0.107628</v>
      </c>
      <c r="N42" s="17">
        <v>899</v>
      </c>
      <c r="O42" s="17">
        <v>0</v>
      </c>
      <c r="P42" s="17">
        <v>0</v>
      </c>
      <c r="Q42" s="17">
        <v>0.98751699999999998</v>
      </c>
      <c r="R42" s="17">
        <v>0.801701</v>
      </c>
      <c r="S42" s="17">
        <v>1.397429</v>
      </c>
      <c r="T42" s="17">
        <v>0.59572800000000004</v>
      </c>
      <c r="U42" s="17">
        <v>0.42630299999999999</v>
      </c>
      <c r="V42" s="17">
        <v>639.79999999999995</v>
      </c>
      <c r="W42" s="17">
        <v>7.7205999999999997E-2</v>
      </c>
      <c r="X42" s="17">
        <v>627</v>
      </c>
      <c r="Y42" s="17">
        <v>0</v>
      </c>
      <c r="Z42" s="17">
        <v>0</v>
      </c>
      <c r="AA42" s="17">
        <v>0.65585000000000004</v>
      </c>
      <c r="AB42" s="17">
        <v>2.0087899999999999E-2</v>
      </c>
      <c r="AC42" s="17">
        <v>0.81366799999999995</v>
      </c>
      <c r="AD42" s="17">
        <v>0.25</v>
      </c>
      <c r="AE42" s="17">
        <v>1328.4</v>
      </c>
    </row>
    <row r="43" spans="1:31">
      <c r="A43" s="17">
        <v>30</v>
      </c>
      <c r="B43" s="19">
        <v>0.4576736111111111</v>
      </c>
      <c r="C43" s="17">
        <v>55.5</v>
      </c>
      <c r="D43" s="17">
        <v>6.1</v>
      </c>
      <c r="E43" s="17">
        <v>6.4559999999999999E-3</v>
      </c>
      <c r="F43" s="17">
        <v>0.312</v>
      </c>
      <c r="G43" s="17">
        <v>0.97269000000000005</v>
      </c>
      <c r="H43" s="17">
        <v>0.99763500000000005</v>
      </c>
      <c r="I43" s="17">
        <v>1.5650029999999999</v>
      </c>
      <c r="J43" s="17">
        <v>0.56736799999999998</v>
      </c>
      <c r="K43" s="17">
        <v>0.362535</v>
      </c>
      <c r="L43" s="17">
        <v>584.70000000000005</v>
      </c>
      <c r="M43" s="17">
        <v>0.17263800000000001</v>
      </c>
      <c r="N43" s="17">
        <v>891</v>
      </c>
      <c r="O43" s="17">
        <v>0</v>
      </c>
      <c r="P43" s="17">
        <v>0</v>
      </c>
      <c r="Q43" s="17">
        <v>0.98510900000000001</v>
      </c>
      <c r="R43" s="17">
        <v>0.81642099999999995</v>
      </c>
      <c r="S43" s="17">
        <v>1.3628979999999999</v>
      </c>
      <c r="T43" s="17">
        <v>0.54647699999999999</v>
      </c>
      <c r="U43" s="17">
        <v>0.40096700000000002</v>
      </c>
      <c r="V43" s="17">
        <v>597.70000000000005</v>
      </c>
      <c r="W43" s="17">
        <v>2.6119E-2</v>
      </c>
      <c r="X43" s="17">
        <v>1180</v>
      </c>
      <c r="Y43" s="17">
        <v>0</v>
      </c>
      <c r="Z43" s="17">
        <v>0</v>
      </c>
      <c r="AA43" s="17">
        <v>0.61687199999999998</v>
      </c>
      <c r="AB43" s="17">
        <v>1.8648999999999999E-2</v>
      </c>
      <c r="AC43" s="17">
        <v>0.82661200000000001</v>
      </c>
      <c r="AD43" s="17">
        <v>0.25</v>
      </c>
      <c r="AE43" s="17">
        <v>1420.6</v>
      </c>
    </row>
    <row r="44" spans="1:31">
      <c r="A44" s="17">
        <v>31</v>
      </c>
      <c r="B44" s="19">
        <v>0.45773148148148146</v>
      </c>
      <c r="C44" s="17">
        <v>53.7</v>
      </c>
      <c r="D44" s="17">
        <v>6.9</v>
      </c>
      <c r="E44" s="17">
        <v>7.6410000000000002E-3</v>
      </c>
      <c r="F44" s="17">
        <v>0.37</v>
      </c>
      <c r="G44" s="17">
        <v>0.97643400000000002</v>
      </c>
      <c r="H44" s="17">
        <v>1.0094259999999999</v>
      </c>
      <c r="I44" s="17">
        <v>1.6329009999999999</v>
      </c>
      <c r="J44" s="17">
        <v>0.623475</v>
      </c>
      <c r="K44" s="17">
        <v>0.38181999999999999</v>
      </c>
      <c r="L44" s="17">
        <v>604.20000000000005</v>
      </c>
      <c r="M44" s="17">
        <v>2.4390000000000002E-3</v>
      </c>
      <c r="N44" s="17">
        <v>1060</v>
      </c>
      <c r="O44" s="17">
        <v>0</v>
      </c>
      <c r="P44" s="17">
        <v>0</v>
      </c>
      <c r="Q44" s="17">
        <v>0.98368500000000003</v>
      </c>
      <c r="R44" s="17">
        <v>0.81752800000000003</v>
      </c>
      <c r="S44" s="17">
        <v>1.3737200000000001</v>
      </c>
      <c r="T44" s="17">
        <v>0.55619200000000002</v>
      </c>
      <c r="U44" s="17">
        <v>0.40488000000000002</v>
      </c>
      <c r="V44" s="17">
        <v>665.8</v>
      </c>
      <c r="W44" s="17">
        <v>0.105765</v>
      </c>
      <c r="X44" s="17">
        <v>3298</v>
      </c>
      <c r="Y44" s="17">
        <v>0</v>
      </c>
      <c r="Z44" s="17">
        <v>0</v>
      </c>
      <c r="AA44" s="17">
        <v>0.622892</v>
      </c>
      <c r="AB44" s="17">
        <v>2.60097E-2</v>
      </c>
      <c r="AC44" s="17">
        <v>0.83199500000000004</v>
      </c>
      <c r="AD44" s="17">
        <v>0.25</v>
      </c>
      <c r="AE44" s="17">
        <v>1374.7</v>
      </c>
    </row>
    <row r="45" spans="1:31">
      <c r="A45" s="17">
        <v>32</v>
      </c>
      <c r="B45" s="19">
        <v>0.45777777777777778</v>
      </c>
      <c r="C45" s="17">
        <v>53.2</v>
      </c>
      <c r="D45" s="17">
        <v>6.9</v>
      </c>
      <c r="E45" s="17">
        <v>7.1549999999999999E-3</v>
      </c>
      <c r="F45" s="17">
        <v>0.34599999999999997</v>
      </c>
      <c r="G45" s="17">
        <v>0.98314100000000004</v>
      </c>
      <c r="H45" s="17">
        <v>1.0311239999999999</v>
      </c>
      <c r="I45" s="17">
        <v>1.6746650000000001</v>
      </c>
      <c r="J45" s="17">
        <v>0.64354100000000003</v>
      </c>
      <c r="K45" s="17">
        <v>0.38428000000000001</v>
      </c>
      <c r="L45" s="17">
        <v>576.6</v>
      </c>
      <c r="M45" s="17">
        <v>2.4390000000000002E-3</v>
      </c>
      <c r="N45" s="17">
        <v>715</v>
      </c>
      <c r="O45" s="17">
        <v>0</v>
      </c>
      <c r="P45" s="17">
        <v>0</v>
      </c>
      <c r="Q45" s="17">
        <v>0.98553900000000005</v>
      </c>
      <c r="R45" s="17">
        <v>0.84856600000000004</v>
      </c>
      <c r="S45" s="17">
        <v>1.3991990000000001</v>
      </c>
      <c r="T45" s="17">
        <v>0.55063300000000004</v>
      </c>
      <c r="U45" s="17">
        <v>0.39353399999999999</v>
      </c>
      <c r="V45" s="17">
        <v>621.20000000000005</v>
      </c>
      <c r="W45" s="17">
        <v>5.6541000000000001E-2</v>
      </c>
      <c r="X45" s="17">
        <v>468</v>
      </c>
      <c r="Y45" s="17">
        <v>0</v>
      </c>
      <c r="Z45" s="17">
        <v>0</v>
      </c>
      <c r="AA45" s="17">
        <v>0.60543800000000003</v>
      </c>
      <c r="AB45" s="17">
        <v>1.6889399999999999E-2</v>
      </c>
      <c r="AC45" s="17">
        <v>0.85786600000000002</v>
      </c>
      <c r="AD45" s="17">
        <v>0.25</v>
      </c>
      <c r="AE45" s="17">
        <v>1440.4</v>
      </c>
    </row>
    <row r="46" spans="1:31">
      <c r="A46" s="17">
        <v>33</v>
      </c>
      <c r="B46" s="19">
        <v>0.4578356481481482</v>
      </c>
      <c r="C46" s="17">
        <v>51.5</v>
      </c>
      <c r="D46" s="17">
        <v>7.8</v>
      </c>
      <c r="E46" s="17">
        <v>9.0060000000000001E-3</v>
      </c>
      <c r="F46" s="17">
        <v>0.436</v>
      </c>
      <c r="G46" s="17">
        <v>0.98256500000000002</v>
      </c>
      <c r="H46" s="17">
        <v>1.018937</v>
      </c>
      <c r="I46" s="17">
        <v>1.6615679999999999</v>
      </c>
      <c r="J46" s="17">
        <v>0.64263199999999998</v>
      </c>
      <c r="K46" s="17">
        <v>0.38676199999999999</v>
      </c>
      <c r="L46" s="17">
        <v>612.20000000000005</v>
      </c>
      <c r="M46" s="17">
        <v>0.105765</v>
      </c>
      <c r="N46" s="17">
        <v>629</v>
      </c>
      <c r="O46" s="17">
        <v>0</v>
      </c>
      <c r="P46" s="17">
        <v>0</v>
      </c>
      <c r="Q46" s="17">
        <v>0.98633000000000004</v>
      </c>
      <c r="R46" s="17">
        <v>0.84466399999999997</v>
      </c>
      <c r="S46" s="17">
        <v>1.44411</v>
      </c>
      <c r="T46" s="17">
        <v>0.59944500000000001</v>
      </c>
      <c r="U46" s="17">
        <v>0.41509699999999999</v>
      </c>
      <c r="V46" s="17">
        <v>639.79999999999995</v>
      </c>
      <c r="W46" s="17">
        <v>0.210954</v>
      </c>
      <c r="X46" s="17">
        <v>452</v>
      </c>
      <c r="Y46" s="17">
        <v>0</v>
      </c>
      <c r="Z46" s="17">
        <v>0</v>
      </c>
      <c r="AA46" s="17">
        <v>0.63861100000000004</v>
      </c>
      <c r="AB46" s="17">
        <v>1.77451E-2</v>
      </c>
      <c r="AC46" s="17">
        <v>0.85530200000000001</v>
      </c>
      <c r="AD46" s="17">
        <v>0.25</v>
      </c>
      <c r="AE46" s="17">
        <v>1356.6</v>
      </c>
    </row>
    <row r="47" spans="1:31">
      <c r="A47" s="17">
        <v>34</v>
      </c>
      <c r="B47" s="19">
        <v>0.45788194444444441</v>
      </c>
      <c r="C47" s="17">
        <v>50.3</v>
      </c>
      <c r="D47" s="17">
        <v>8.6999999999999993</v>
      </c>
      <c r="E47" s="17">
        <v>9.2149999999999992E-3</v>
      </c>
      <c r="F47" s="17">
        <v>0.44600000000000001</v>
      </c>
      <c r="G47" s="17">
        <v>0.98445000000000005</v>
      </c>
      <c r="H47" s="17">
        <v>1.013331</v>
      </c>
      <c r="I47" s="17">
        <v>1.621774</v>
      </c>
      <c r="J47" s="17">
        <v>0.60844399999999998</v>
      </c>
      <c r="K47" s="17">
        <v>0.37517200000000001</v>
      </c>
      <c r="L47" s="17">
        <v>580.70000000000005</v>
      </c>
      <c r="M47" s="17">
        <v>0.100886</v>
      </c>
      <c r="N47" s="17">
        <v>439</v>
      </c>
      <c r="O47" s="17">
        <v>0</v>
      </c>
      <c r="P47" s="17">
        <v>0</v>
      </c>
      <c r="Q47" s="17">
        <v>0.97769799999999996</v>
      </c>
      <c r="R47" s="17">
        <v>0.78591299999999997</v>
      </c>
      <c r="S47" s="17">
        <v>1.312352</v>
      </c>
      <c r="T47" s="17">
        <v>0.52644000000000002</v>
      </c>
      <c r="U47" s="17">
        <v>0.401142</v>
      </c>
      <c r="V47" s="17">
        <v>690.9</v>
      </c>
      <c r="W47" s="17">
        <v>0.13130800000000001</v>
      </c>
      <c r="X47" s="17">
        <v>778</v>
      </c>
      <c r="Y47" s="17">
        <v>0</v>
      </c>
      <c r="Z47" s="17">
        <v>0</v>
      </c>
      <c r="AA47" s="17">
        <v>0.61714199999999997</v>
      </c>
      <c r="AB47" s="17">
        <v>1.3114000000000001E-2</v>
      </c>
      <c r="AC47" s="17">
        <v>0.79281599999999997</v>
      </c>
      <c r="AD47" s="17">
        <v>0.25</v>
      </c>
      <c r="AE47" s="17">
        <v>1430.4</v>
      </c>
    </row>
    <row r="48" spans="1:31">
      <c r="A48" s="17">
        <v>35</v>
      </c>
      <c r="B48" s="19">
        <v>0.45793981481481483</v>
      </c>
      <c r="C48" s="17">
        <v>49.7</v>
      </c>
      <c r="D48" s="17">
        <v>7.8</v>
      </c>
      <c r="E48" s="17">
        <v>7.9769999999999997E-3</v>
      </c>
      <c r="F48" s="17">
        <v>0.38600000000000001</v>
      </c>
      <c r="G48" s="17">
        <v>0.98174700000000004</v>
      </c>
      <c r="H48" s="17">
        <v>1.00926</v>
      </c>
      <c r="I48" s="17">
        <v>1.7057059999999999</v>
      </c>
      <c r="J48" s="17">
        <v>0.69644600000000001</v>
      </c>
      <c r="K48" s="17">
        <v>0.408304</v>
      </c>
      <c r="L48" s="17">
        <v>549.1</v>
      </c>
      <c r="M48" s="17">
        <v>4.6783999999999999E-2</v>
      </c>
      <c r="N48" s="17">
        <v>474</v>
      </c>
      <c r="O48" s="17">
        <v>0</v>
      </c>
      <c r="P48" s="17">
        <v>0</v>
      </c>
      <c r="Q48" s="17">
        <v>0.98244600000000004</v>
      </c>
      <c r="R48" s="17">
        <v>0.816079</v>
      </c>
      <c r="S48" s="17">
        <v>1.3775360000000001</v>
      </c>
      <c r="T48" s="17">
        <v>0.56145699999999998</v>
      </c>
      <c r="U48" s="17">
        <v>0.40758</v>
      </c>
      <c r="V48" s="17">
        <v>646.29999999999995</v>
      </c>
      <c r="W48" s="17">
        <v>0.20119699999999999</v>
      </c>
      <c r="X48" s="17">
        <v>578</v>
      </c>
      <c r="Y48" s="17">
        <v>0</v>
      </c>
      <c r="Z48" s="17">
        <v>0</v>
      </c>
      <c r="AA48" s="17">
        <v>0.62704700000000002</v>
      </c>
      <c r="AB48" s="17">
        <v>1.2047499999999999E-2</v>
      </c>
      <c r="AC48" s="17">
        <v>0.82284400000000002</v>
      </c>
      <c r="AD48" s="17">
        <v>0.25</v>
      </c>
      <c r="AE48" s="17">
        <v>1512.7</v>
      </c>
    </row>
    <row r="49" spans="1:31">
      <c r="A49" s="17">
        <v>36</v>
      </c>
      <c r="B49" s="19">
        <v>0.45798611111111115</v>
      </c>
      <c r="C49" s="17">
        <v>47.7</v>
      </c>
      <c r="D49" s="17">
        <v>9.5</v>
      </c>
      <c r="E49" s="17">
        <v>1.0685E-2</v>
      </c>
      <c r="F49" s="17">
        <v>0.51700000000000002</v>
      </c>
      <c r="G49" s="17">
        <v>0.98072000000000004</v>
      </c>
      <c r="H49" s="17">
        <v>1.018902</v>
      </c>
      <c r="I49" s="17">
        <v>1.665888</v>
      </c>
      <c r="J49" s="17">
        <v>0.64698599999999995</v>
      </c>
      <c r="K49" s="17">
        <v>0.38837300000000002</v>
      </c>
      <c r="L49" s="17">
        <v>604.20000000000005</v>
      </c>
      <c r="M49" s="17">
        <v>2.4390000000000002E-3</v>
      </c>
      <c r="N49" s="17">
        <v>697</v>
      </c>
      <c r="O49" s="17">
        <v>0</v>
      </c>
      <c r="P49" s="17">
        <v>0</v>
      </c>
      <c r="Q49" s="17">
        <v>0.984904</v>
      </c>
      <c r="R49" s="17">
        <v>0.84020700000000004</v>
      </c>
      <c r="S49" s="17">
        <v>1.4258500000000001</v>
      </c>
      <c r="T49" s="17">
        <v>0.585642</v>
      </c>
      <c r="U49" s="17">
        <v>0.41073199999999999</v>
      </c>
      <c r="V49" s="17">
        <v>648.79999999999995</v>
      </c>
      <c r="W49" s="17">
        <v>8.0221000000000001E-2</v>
      </c>
      <c r="X49" s="17">
        <v>630</v>
      </c>
      <c r="Y49" s="17">
        <v>0</v>
      </c>
      <c r="Z49" s="17">
        <v>0</v>
      </c>
      <c r="AA49" s="17">
        <v>0.63189600000000001</v>
      </c>
      <c r="AB49" s="17">
        <v>2.3559199999999999E-2</v>
      </c>
      <c r="AC49" s="17">
        <v>0.85400500000000001</v>
      </c>
      <c r="AD49" s="17">
        <v>0.25</v>
      </c>
      <c r="AE49" s="17">
        <v>1374.7</v>
      </c>
    </row>
    <row r="50" spans="1:31">
      <c r="A50" s="17">
        <v>37</v>
      </c>
      <c r="B50" s="19">
        <v>0.45804398148148145</v>
      </c>
      <c r="C50" s="17">
        <v>47</v>
      </c>
      <c r="D50" s="17">
        <v>9.5</v>
      </c>
      <c r="E50" s="17">
        <v>1.1161000000000001E-2</v>
      </c>
      <c r="F50" s="17">
        <v>0.54</v>
      </c>
      <c r="G50" s="17">
        <v>0.97502</v>
      </c>
      <c r="H50" s="17">
        <v>0.95828199999999997</v>
      </c>
      <c r="I50" s="17">
        <v>1.5857650000000001</v>
      </c>
      <c r="J50" s="17">
        <v>0.62748400000000004</v>
      </c>
      <c r="K50" s="17">
        <v>0.39569799999999999</v>
      </c>
      <c r="L50" s="17">
        <v>621.20000000000005</v>
      </c>
      <c r="M50" s="17">
        <v>3.5875999999999998E-2</v>
      </c>
      <c r="N50" s="17">
        <v>1034</v>
      </c>
      <c r="O50" s="17">
        <v>0</v>
      </c>
      <c r="P50" s="17">
        <v>0</v>
      </c>
      <c r="Q50" s="17">
        <v>0.97882199999999997</v>
      </c>
      <c r="R50" s="17">
        <v>0.79438699999999995</v>
      </c>
      <c r="S50" s="17">
        <v>1.3754329999999999</v>
      </c>
      <c r="T50" s="17">
        <v>0.58104599999999995</v>
      </c>
      <c r="U50" s="17">
        <v>0.42244599999999999</v>
      </c>
      <c r="V50" s="17">
        <v>652.79999999999995</v>
      </c>
      <c r="W50" s="17">
        <v>0.12829299999999999</v>
      </c>
      <c r="X50" s="17">
        <v>1233</v>
      </c>
      <c r="Y50" s="17">
        <v>0</v>
      </c>
      <c r="Z50" s="17">
        <v>0</v>
      </c>
      <c r="AA50" s="17">
        <v>0.64991600000000005</v>
      </c>
      <c r="AB50" s="17">
        <v>3.5519599999999998E-2</v>
      </c>
      <c r="AC50" s="17">
        <v>0.81502600000000003</v>
      </c>
      <c r="AD50" s="17">
        <v>0.25</v>
      </c>
      <c r="AE50" s="17">
        <v>1337</v>
      </c>
    </row>
    <row r="51" spans="1:31">
      <c r="A51" s="17">
        <v>38</v>
      </c>
      <c r="B51" s="19">
        <v>0.45810185185185182</v>
      </c>
      <c r="C51" s="17">
        <v>46.1</v>
      </c>
      <c r="D51" s="17">
        <v>10.4</v>
      </c>
      <c r="E51" s="17">
        <v>1.1074000000000001E-2</v>
      </c>
      <c r="F51" s="17">
        <v>0.53600000000000003</v>
      </c>
      <c r="G51" s="17">
        <v>0.97917200000000004</v>
      </c>
      <c r="H51" s="17">
        <v>1.020343</v>
      </c>
      <c r="I51" s="17">
        <v>1.6337950000000001</v>
      </c>
      <c r="J51" s="17">
        <v>0.613452</v>
      </c>
      <c r="K51" s="17">
        <v>0.37547700000000001</v>
      </c>
      <c r="L51" s="17">
        <v>608.20000000000005</v>
      </c>
      <c r="M51" s="17">
        <v>0.10274999999999999</v>
      </c>
      <c r="N51" s="17">
        <v>702</v>
      </c>
      <c r="O51" s="17">
        <v>0</v>
      </c>
      <c r="P51" s="17">
        <v>0</v>
      </c>
      <c r="Q51" s="17">
        <v>0.97755000000000003</v>
      </c>
      <c r="R51" s="17">
        <v>0.85900799999999999</v>
      </c>
      <c r="S51" s="17">
        <v>1.404957</v>
      </c>
      <c r="T51" s="17">
        <v>0.54594799999999999</v>
      </c>
      <c r="U51" s="17">
        <v>0.38858700000000002</v>
      </c>
      <c r="V51" s="17">
        <v>625.20000000000005</v>
      </c>
      <c r="W51" s="17">
        <v>0.30150700000000002</v>
      </c>
      <c r="X51" s="17">
        <v>534</v>
      </c>
      <c r="Y51" s="17">
        <v>0</v>
      </c>
      <c r="Z51" s="17">
        <v>0</v>
      </c>
      <c r="AA51" s="17">
        <v>0.59782599999999997</v>
      </c>
      <c r="AB51" s="17">
        <v>2.5995999999999998E-2</v>
      </c>
      <c r="AC51" s="17">
        <v>0.873201</v>
      </c>
      <c r="AD51" s="17">
        <v>0.25</v>
      </c>
      <c r="AE51" s="17">
        <v>1365.6</v>
      </c>
    </row>
    <row r="52" spans="1:31">
      <c r="A52" s="17">
        <v>39</v>
      </c>
      <c r="B52" s="19">
        <v>0.45814814814814814</v>
      </c>
      <c r="C52" s="17">
        <v>44.6</v>
      </c>
      <c r="D52" s="17">
        <v>11.3</v>
      </c>
      <c r="E52" s="17">
        <v>1.2784999999999999E-2</v>
      </c>
      <c r="F52" s="17">
        <v>0.61899999999999999</v>
      </c>
      <c r="G52" s="17">
        <v>0.98033599999999999</v>
      </c>
      <c r="H52" s="17">
        <v>0.95349200000000001</v>
      </c>
      <c r="I52" s="17">
        <v>1.5332730000000001</v>
      </c>
      <c r="J52" s="17">
        <v>0.57978099999999999</v>
      </c>
      <c r="K52" s="17">
        <v>0.378133</v>
      </c>
      <c r="L52" s="17">
        <v>621.20000000000005</v>
      </c>
      <c r="M52" s="17">
        <v>0.12155100000000001</v>
      </c>
      <c r="N52" s="17">
        <v>481</v>
      </c>
      <c r="O52" s="17">
        <v>0</v>
      </c>
      <c r="P52" s="17">
        <v>0</v>
      </c>
      <c r="Q52" s="17">
        <v>0.97760400000000003</v>
      </c>
      <c r="R52" s="17">
        <v>0.81031799999999998</v>
      </c>
      <c r="S52" s="17">
        <v>1.357113</v>
      </c>
      <c r="T52" s="17">
        <v>0.546794</v>
      </c>
      <c r="U52" s="17">
        <v>0.40290999999999999</v>
      </c>
      <c r="V52" s="17">
        <v>673.8</v>
      </c>
      <c r="W52" s="17">
        <v>8.5099999999999995E-2</v>
      </c>
      <c r="X52" s="17">
        <v>832</v>
      </c>
      <c r="Y52" s="17">
        <v>0</v>
      </c>
      <c r="Z52" s="17">
        <v>0</v>
      </c>
      <c r="AA52" s="17">
        <v>0.61986200000000002</v>
      </c>
      <c r="AB52" s="17">
        <v>1.9828100000000001E-2</v>
      </c>
      <c r="AC52" s="17">
        <v>0.82116</v>
      </c>
      <c r="AD52" s="17">
        <v>0.25</v>
      </c>
      <c r="AE52" s="17">
        <v>1337</v>
      </c>
    </row>
    <row r="53" spans="1:31">
      <c r="A53" s="17">
        <v>40</v>
      </c>
      <c r="B53" s="19">
        <v>0.45820601851851855</v>
      </c>
      <c r="C53" s="17">
        <v>43.5</v>
      </c>
      <c r="D53" s="17">
        <v>12.1</v>
      </c>
      <c r="E53" s="17">
        <v>1.3754000000000001E-2</v>
      </c>
      <c r="F53" s="17">
        <v>0.66600000000000004</v>
      </c>
      <c r="G53" s="17">
        <v>0.97340400000000005</v>
      </c>
      <c r="H53" s="17">
        <v>1.022019</v>
      </c>
      <c r="I53" s="17">
        <v>1.674803</v>
      </c>
      <c r="J53" s="17">
        <v>0.65278400000000003</v>
      </c>
      <c r="K53" s="17">
        <v>0.389768</v>
      </c>
      <c r="L53" s="17">
        <v>601.70000000000005</v>
      </c>
      <c r="M53" s="17">
        <v>0.115521</v>
      </c>
      <c r="N53" s="17">
        <v>632</v>
      </c>
      <c r="O53" s="17">
        <v>0</v>
      </c>
      <c r="P53" s="17">
        <v>0</v>
      </c>
      <c r="Q53" s="17">
        <v>0.98453199999999996</v>
      </c>
      <c r="R53" s="17">
        <v>0.76863099999999995</v>
      </c>
      <c r="S53" s="17">
        <v>1.322012</v>
      </c>
      <c r="T53" s="17">
        <v>0.55338100000000001</v>
      </c>
      <c r="U53" s="17">
        <v>0.41859000000000002</v>
      </c>
      <c r="V53" s="17">
        <v>665.8</v>
      </c>
      <c r="W53" s="17">
        <v>8.0221000000000001E-2</v>
      </c>
      <c r="X53" s="17">
        <v>475</v>
      </c>
      <c r="Y53" s="17">
        <v>0</v>
      </c>
      <c r="Z53" s="17">
        <v>0</v>
      </c>
      <c r="AA53" s="17">
        <v>0.64398500000000003</v>
      </c>
      <c r="AB53" s="17">
        <v>2.6981000000000002E-2</v>
      </c>
      <c r="AC53" s="17">
        <v>0.78356199999999998</v>
      </c>
      <c r="AD53" s="17">
        <v>0.25</v>
      </c>
      <c r="AE53" s="17">
        <v>1380.4</v>
      </c>
    </row>
    <row r="54" spans="1:31">
      <c r="A54" s="17">
        <v>41</v>
      </c>
      <c r="B54" s="19">
        <v>0.45825231481481482</v>
      </c>
      <c r="C54" s="17">
        <v>42.8</v>
      </c>
      <c r="D54" s="17">
        <v>12.1</v>
      </c>
      <c r="E54" s="17">
        <v>1.2796999999999999E-2</v>
      </c>
      <c r="F54" s="17">
        <v>0.61899999999999999</v>
      </c>
      <c r="G54" s="17">
        <v>0.97630899999999998</v>
      </c>
      <c r="H54" s="17">
        <v>1.005962</v>
      </c>
      <c r="I54" s="17">
        <v>1.587372</v>
      </c>
      <c r="J54" s="17">
        <v>0.58140999999999998</v>
      </c>
      <c r="K54" s="17">
        <v>0.36627199999999999</v>
      </c>
      <c r="L54" s="17">
        <v>563.6</v>
      </c>
      <c r="M54" s="17">
        <v>0.151973</v>
      </c>
      <c r="N54" s="17">
        <v>564</v>
      </c>
      <c r="O54" s="17">
        <v>0</v>
      </c>
      <c r="P54" s="17">
        <v>0</v>
      </c>
      <c r="Q54" s="17">
        <v>0.98942200000000002</v>
      </c>
      <c r="R54" s="17">
        <v>0.82035800000000003</v>
      </c>
      <c r="S54" s="17">
        <v>1.3998090000000001</v>
      </c>
      <c r="T54" s="17">
        <v>0.57945100000000005</v>
      </c>
      <c r="U54" s="17">
        <v>0.41394999999999998</v>
      </c>
      <c r="V54" s="17">
        <v>659.3</v>
      </c>
      <c r="W54" s="17">
        <v>0.24439</v>
      </c>
      <c r="X54" s="17">
        <v>626</v>
      </c>
      <c r="Y54" s="17">
        <v>0</v>
      </c>
      <c r="Z54" s="17">
        <v>0</v>
      </c>
      <c r="AA54" s="17">
        <v>0.63684600000000002</v>
      </c>
      <c r="AB54" s="17">
        <v>2.26857E-2</v>
      </c>
      <c r="AC54" s="17">
        <v>0.83350299999999999</v>
      </c>
      <c r="AD54" s="17">
        <v>0.25</v>
      </c>
      <c r="AE54" s="17">
        <v>1473.6</v>
      </c>
    </row>
    <row r="55" spans="1:31">
      <c r="A55" s="17">
        <v>42</v>
      </c>
      <c r="B55" s="19">
        <v>0.45831018518518518</v>
      </c>
      <c r="C55" s="17">
        <v>41</v>
      </c>
      <c r="D55" s="17">
        <v>13.9</v>
      </c>
      <c r="E55" s="17">
        <v>1.502E-2</v>
      </c>
      <c r="F55" s="17">
        <v>0.72699999999999998</v>
      </c>
      <c r="G55" s="17">
        <v>0.981514</v>
      </c>
      <c r="H55" s="17">
        <v>0.99964500000000001</v>
      </c>
      <c r="I55" s="17">
        <v>1.633016</v>
      </c>
      <c r="J55" s="17">
        <v>0.63337100000000002</v>
      </c>
      <c r="K55" s="17">
        <v>0.38785399999999998</v>
      </c>
      <c r="L55" s="17">
        <v>576.6</v>
      </c>
      <c r="M55" s="17">
        <v>0.136187</v>
      </c>
      <c r="N55" s="17">
        <v>1117</v>
      </c>
      <c r="O55" s="17">
        <v>0</v>
      </c>
      <c r="P55" s="17">
        <v>0</v>
      </c>
      <c r="Q55" s="17">
        <v>0.98024299999999998</v>
      </c>
      <c r="R55" s="17">
        <v>0.76522599999999996</v>
      </c>
      <c r="S55" s="17">
        <v>1.3376319999999999</v>
      </c>
      <c r="T55" s="17">
        <v>0.57240599999999997</v>
      </c>
      <c r="U55" s="17">
        <v>0.427925</v>
      </c>
      <c r="V55" s="17">
        <v>648.79999999999995</v>
      </c>
      <c r="W55" s="17">
        <v>4.0753999999999999E-2</v>
      </c>
      <c r="X55" s="17">
        <v>397</v>
      </c>
      <c r="Y55" s="17">
        <v>0</v>
      </c>
      <c r="Z55" s="17">
        <v>0</v>
      </c>
      <c r="AA55" s="17">
        <v>0.65834599999999999</v>
      </c>
      <c r="AB55" s="17">
        <v>5.0960400000000003E-2</v>
      </c>
      <c r="AC55" s="17">
        <v>0.79439599999999999</v>
      </c>
      <c r="AD55" s="17">
        <v>0.25</v>
      </c>
      <c r="AE55" s="17">
        <v>1440.4</v>
      </c>
    </row>
    <row r="56" spans="1:31">
      <c r="A56" s="17">
        <v>43</v>
      </c>
      <c r="B56" s="19">
        <v>0.4583564814814815</v>
      </c>
      <c r="C56" s="17">
        <v>40.1</v>
      </c>
      <c r="D56" s="17">
        <v>14.7</v>
      </c>
      <c r="E56" s="17">
        <v>1.6531000000000001E-2</v>
      </c>
      <c r="F56" s="17">
        <v>0.8</v>
      </c>
      <c r="G56" s="17">
        <v>0.98429900000000004</v>
      </c>
      <c r="H56" s="17">
        <v>0.96587599999999996</v>
      </c>
      <c r="I56" s="17">
        <v>1.5679399999999999</v>
      </c>
      <c r="J56" s="17">
        <v>0.60206300000000001</v>
      </c>
      <c r="K56" s="17">
        <v>0.38398399999999999</v>
      </c>
      <c r="L56" s="17">
        <v>580.70000000000005</v>
      </c>
      <c r="M56" s="17">
        <v>2.7983000000000001E-2</v>
      </c>
      <c r="N56" s="17">
        <v>547</v>
      </c>
      <c r="O56" s="17">
        <v>0</v>
      </c>
      <c r="P56" s="17">
        <v>0</v>
      </c>
      <c r="Q56" s="17">
        <v>0.98106199999999999</v>
      </c>
      <c r="R56" s="17">
        <v>0.78761300000000001</v>
      </c>
      <c r="S56" s="17">
        <v>1.3806020000000001</v>
      </c>
      <c r="T56" s="17">
        <v>0.59298799999999996</v>
      </c>
      <c r="U56" s="17">
        <v>0.42951400000000001</v>
      </c>
      <c r="V56" s="17">
        <v>631.70000000000005</v>
      </c>
      <c r="W56" s="17">
        <v>0.13920199999999999</v>
      </c>
      <c r="X56" s="17">
        <v>1307</v>
      </c>
      <c r="Y56" s="17">
        <v>0</v>
      </c>
      <c r="Z56" s="17">
        <v>0</v>
      </c>
      <c r="AA56" s="17">
        <v>0.66079100000000002</v>
      </c>
      <c r="AB56" s="17">
        <v>2.7350200000000002E-2</v>
      </c>
      <c r="AC56" s="17">
        <v>0.80383199999999999</v>
      </c>
      <c r="AD56" s="17">
        <v>0.25</v>
      </c>
      <c r="AE56" s="17">
        <v>1430.4</v>
      </c>
    </row>
    <row r="57" spans="1:31">
      <c r="A57" s="17">
        <v>44</v>
      </c>
      <c r="B57" s="19">
        <v>0.45841435185185181</v>
      </c>
      <c r="C57" s="17">
        <v>39.200000000000003</v>
      </c>
      <c r="D57" s="17">
        <v>15.6</v>
      </c>
      <c r="E57" s="17">
        <v>1.6976999999999999E-2</v>
      </c>
      <c r="F57" s="17">
        <v>0.82099999999999995</v>
      </c>
      <c r="G57" s="17">
        <v>0.97533999999999998</v>
      </c>
      <c r="H57" s="17">
        <v>0.962951</v>
      </c>
      <c r="I57" s="17">
        <v>1.5524480000000001</v>
      </c>
      <c r="J57" s="17">
        <v>0.58949700000000005</v>
      </c>
      <c r="K57" s="17">
        <v>0.37972099999999998</v>
      </c>
      <c r="L57" s="17">
        <v>587.20000000000005</v>
      </c>
      <c r="M57" s="17">
        <v>8.8114999999999999E-2</v>
      </c>
      <c r="N57" s="17">
        <v>516</v>
      </c>
      <c r="O57" s="17">
        <v>0</v>
      </c>
      <c r="P57" s="17">
        <v>0</v>
      </c>
      <c r="Q57" s="17">
        <v>0.982599</v>
      </c>
      <c r="R57" s="17">
        <v>0.79357200000000006</v>
      </c>
      <c r="S57" s="17">
        <v>1.349836</v>
      </c>
      <c r="T57" s="17">
        <v>0.55626399999999998</v>
      </c>
      <c r="U57" s="17">
        <v>0.41209699999999999</v>
      </c>
      <c r="V57" s="17">
        <v>659.3</v>
      </c>
      <c r="W57" s="17">
        <v>0.23161899999999999</v>
      </c>
      <c r="X57" s="17">
        <v>668</v>
      </c>
      <c r="Y57" s="17">
        <v>0</v>
      </c>
      <c r="Z57" s="17">
        <v>0</v>
      </c>
      <c r="AA57" s="17">
        <v>0.633996</v>
      </c>
      <c r="AB57" s="17">
        <v>2.76607E-2</v>
      </c>
      <c r="AC57" s="17">
        <v>0.80895899999999998</v>
      </c>
      <c r="AD57" s="17">
        <v>0.25</v>
      </c>
      <c r="AE57" s="17">
        <v>1414.6</v>
      </c>
    </row>
    <row r="58" spans="1:31">
      <c r="A58" s="17">
        <v>45</v>
      </c>
      <c r="B58" s="19">
        <v>0.45846064814814813</v>
      </c>
      <c r="C58" s="17">
        <v>38.1</v>
      </c>
      <c r="D58" s="17">
        <v>16.399999999999999</v>
      </c>
      <c r="E58" s="17">
        <v>1.8412999999999999E-2</v>
      </c>
      <c r="F58" s="17">
        <v>0.89100000000000001</v>
      </c>
      <c r="G58" s="17">
        <v>0.97792599999999996</v>
      </c>
      <c r="H58" s="17">
        <v>0.97009999999999996</v>
      </c>
      <c r="I58" s="17">
        <v>1.536467</v>
      </c>
      <c r="J58" s="17">
        <v>0.56636699999999995</v>
      </c>
      <c r="K58" s="17">
        <v>0.36861699999999997</v>
      </c>
      <c r="L58" s="17">
        <v>604.20000000000005</v>
      </c>
      <c r="M58" s="17">
        <v>0.21884700000000001</v>
      </c>
      <c r="N58" s="17">
        <v>357</v>
      </c>
      <c r="O58" s="17">
        <v>0</v>
      </c>
      <c r="P58" s="17">
        <v>0</v>
      </c>
      <c r="Q58" s="17">
        <v>0.98169799999999996</v>
      </c>
      <c r="R58" s="17">
        <v>0.80338299999999996</v>
      </c>
      <c r="S58" s="17">
        <v>1.3586069999999999</v>
      </c>
      <c r="T58" s="17">
        <v>0.55522400000000005</v>
      </c>
      <c r="U58" s="17">
        <v>0.40867100000000001</v>
      </c>
      <c r="V58" s="17">
        <v>642.29999999999995</v>
      </c>
      <c r="W58" s="17">
        <v>0.290599</v>
      </c>
      <c r="X58" s="17">
        <v>662</v>
      </c>
      <c r="Y58" s="17">
        <v>0</v>
      </c>
      <c r="Z58" s="17">
        <v>0</v>
      </c>
      <c r="AA58" s="17">
        <v>0.62872499999999998</v>
      </c>
      <c r="AB58" s="17">
        <v>2.0929E-2</v>
      </c>
      <c r="AC58" s="17">
        <v>0.81500300000000003</v>
      </c>
      <c r="AD58" s="17">
        <v>0.25</v>
      </c>
      <c r="AE58" s="17">
        <v>1374.7</v>
      </c>
    </row>
    <row r="59" spans="1:31">
      <c r="A59" s="17">
        <v>46</v>
      </c>
      <c r="B59" s="19">
        <v>0.45851851851851855</v>
      </c>
      <c r="C59" s="17">
        <v>36.6</v>
      </c>
      <c r="D59" s="17">
        <v>18.2</v>
      </c>
      <c r="E59" s="17">
        <v>2.0042999999999998E-2</v>
      </c>
      <c r="F59" s="17">
        <v>0.97</v>
      </c>
      <c r="G59" s="17">
        <v>0.98506300000000002</v>
      </c>
      <c r="H59" s="17">
        <v>0.99465199999999998</v>
      </c>
      <c r="I59" s="17">
        <v>1.6158300000000001</v>
      </c>
      <c r="J59" s="17">
        <v>0.62117800000000001</v>
      </c>
      <c r="K59" s="17">
        <v>0.38443300000000002</v>
      </c>
      <c r="L59" s="17">
        <v>574.1</v>
      </c>
      <c r="M59" s="17">
        <v>1.5211000000000001E-2</v>
      </c>
      <c r="N59" s="17">
        <v>817</v>
      </c>
      <c r="O59" s="17">
        <v>0</v>
      </c>
      <c r="P59" s="17">
        <v>0</v>
      </c>
      <c r="Q59" s="17">
        <v>0.98497100000000004</v>
      </c>
      <c r="R59" s="17">
        <v>0.76312899999999995</v>
      </c>
      <c r="S59" s="17">
        <v>1.35301</v>
      </c>
      <c r="T59" s="17">
        <v>0.58988099999999999</v>
      </c>
      <c r="U59" s="17">
        <v>0.435977</v>
      </c>
      <c r="V59" s="17">
        <v>703.9</v>
      </c>
      <c r="W59" s="17">
        <v>4.3769000000000002E-2</v>
      </c>
      <c r="X59" s="17">
        <v>560</v>
      </c>
      <c r="Y59" s="17">
        <v>0</v>
      </c>
      <c r="Z59" s="17">
        <v>0</v>
      </c>
      <c r="AA59" s="17">
        <v>0.67073300000000002</v>
      </c>
      <c r="AB59" s="17">
        <v>4.8853300000000002E-2</v>
      </c>
      <c r="AC59" s="17">
        <v>0.79194699999999996</v>
      </c>
      <c r="AD59" s="17">
        <v>0.25</v>
      </c>
      <c r="AE59" s="17">
        <v>1446.6</v>
      </c>
    </row>
    <row r="60" spans="1:31">
      <c r="A60" s="17">
        <v>47</v>
      </c>
      <c r="B60" s="19">
        <v>0.45857638888888891</v>
      </c>
      <c r="C60" s="17">
        <v>35.5</v>
      </c>
      <c r="D60" s="17">
        <v>19.899999999999999</v>
      </c>
      <c r="E60" s="17">
        <v>2.1402999999999998E-2</v>
      </c>
      <c r="F60" s="17">
        <v>1.036</v>
      </c>
      <c r="G60" s="17">
        <v>0.97793699999999995</v>
      </c>
      <c r="H60" s="17">
        <v>0.97196400000000005</v>
      </c>
      <c r="I60" s="17">
        <v>1.556036</v>
      </c>
      <c r="J60" s="17">
        <v>0.58407200000000004</v>
      </c>
      <c r="K60" s="17">
        <v>0.375359</v>
      </c>
      <c r="L60" s="17">
        <v>593.70000000000005</v>
      </c>
      <c r="M60" s="17">
        <v>2.4390000000000002E-3</v>
      </c>
      <c r="N60" s="17">
        <v>638</v>
      </c>
      <c r="O60" s="17">
        <v>0</v>
      </c>
      <c r="P60" s="17">
        <v>0</v>
      </c>
      <c r="Q60" s="17">
        <v>0.98585500000000004</v>
      </c>
      <c r="R60" s="17">
        <v>0.81396400000000002</v>
      </c>
      <c r="S60" s="17">
        <v>1.3767339999999999</v>
      </c>
      <c r="T60" s="17">
        <v>0.56276999999999999</v>
      </c>
      <c r="U60" s="17">
        <v>0.40877200000000002</v>
      </c>
      <c r="V60" s="17">
        <v>680.3</v>
      </c>
      <c r="W60" s="17">
        <v>0.16173000000000001</v>
      </c>
      <c r="X60" s="17">
        <v>613</v>
      </c>
      <c r="Y60" s="17">
        <v>0</v>
      </c>
      <c r="Z60" s="17">
        <v>0</v>
      </c>
      <c r="AA60" s="17">
        <v>0.62887999999999999</v>
      </c>
      <c r="AB60" s="17">
        <v>4.3437799999999999E-2</v>
      </c>
      <c r="AC60" s="17">
        <v>0.83840899999999996</v>
      </c>
      <c r="AD60" s="17">
        <v>0.25</v>
      </c>
      <c r="AE60" s="17">
        <v>1399.1</v>
      </c>
    </row>
    <row r="61" spans="1:31">
      <c r="A61" s="17">
        <v>48</v>
      </c>
      <c r="B61" s="19">
        <v>0.45862268518518517</v>
      </c>
      <c r="C61" s="17">
        <v>35.200000000000003</v>
      </c>
      <c r="D61" s="17">
        <v>19</v>
      </c>
      <c r="E61" s="17">
        <v>2.0601000000000001E-2</v>
      </c>
      <c r="F61" s="17">
        <v>0.997</v>
      </c>
      <c r="G61" s="17">
        <v>0.97133700000000001</v>
      </c>
      <c r="H61" s="17">
        <v>0.99590400000000001</v>
      </c>
      <c r="I61" s="17">
        <v>1.589515</v>
      </c>
      <c r="J61" s="17">
        <v>0.593611</v>
      </c>
      <c r="K61" s="17">
        <v>0.37345400000000001</v>
      </c>
      <c r="L61" s="17">
        <v>593.70000000000005</v>
      </c>
      <c r="M61" s="17">
        <v>9.2993000000000006E-2</v>
      </c>
      <c r="N61" s="17">
        <v>727</v>
      </c>
      <c r="O61" s="17">
        <v>0</v>
      </c>
      <c r="P61" s="17">
        <v>0</v>
      </c>
      <c r="Q61" s="17">
        <v>0.97968100000000002</v>
      </c>
      <c r="R61" s="17">
        <v>0.77811799999999998</v>
      </c>
      <c r="S61" s="17">
        <v>1.3254619999999999</v>
      </c>
      <c r="T61" s="17">
        <v>0.54734400000000005</v>
      </c>
      <c r="U61" s="17">
        <v>0.41294599999999998</v>
      </c>
      <c r="V61" s="17">
        <v>665.8</v>
      </c>
      <c r="W61" s="17">
        <v>0.20909</v>
      </c>
      <c r="X61" s="17">
        <v>871</v>
      </c>
      <c r="Y61" s="17">
        <v>0</v>
      </c>
      <c r="Z61" s="17">
        <v>0</v>
      </c>
      <c r="AA61" s="17">
        <v>0.63530200000000003</v>
      </c>
      <c r="AB61" s="17">
        <v>4.71414E-2</v>
      </c>
      <c r="AC61" s="17">
        <v>0.80391999999999997</v>
      </c>
      <c r="AD61" s="17">
        <v>0.25</v>
      </c>
      <c r="AE61" s="17">
        <v>1399.1</v>
      </c>
    </row>
    <row r="62" spans="1:31">
      <c r="A62" s="17">
        <v>49</v>
      </c>
      <c r="B62" s="19">
        <v>0.45868055555555554</v>
      </c>
      <c r="C62" s="17">
        <v>32.4</v>
      </c>
      <c r="D62" s="17">
        <v>24.2</v>
      </c>
      <c r="E62" s="17">
        <v>2.6041999999999999E-2</v>
      </c>
      <c r="F62" s="17">
        <v>1.26</v>
      </c>
      <c r="G62" s="17">
        <v>0.98222699999999996</v>
      </c>
      <c r="H62" s="17">
        <v>0.98849500000000001</v>
      </c>
      <c r="I62" s="17">
        <v>1.5671809999999999</v>
      </c>
      <c r="J62" s="17">
        <v>0.57868600000000003</v>
      </c>
      <c r="K62" s="17">
        <v>0.369253</v>
      </c>
      <c r="L62" s="17">
        <v>570.1</v>
      </c>
      <c r="M62" s="17">
        <v>2.4390000000000002E-3</v>
      </c>
      <c r="N62" s="17">
        <v>805</v>
      </c>
      <c r="O62" s="17">
        <v>0</v>
      </c>
      <c r="P62" s="17">
        <v>0</v>
      </c>
      <c r="Q62" s="17">
        <v>0.98050700000000002</v>
      </c>
      <c r="R62" s="17">
        <v>0.78699399999999997</v>
      </c>
      <c r="S62" s="17">
        <v>1.3909119999999999</v>
      </c>
      <c r="T62" s="17">
        <v>0.60391799999999995</v>
      </c>
      <c r="U62" s="17">
        <v>0.43418800000000002</v>
      </c>
      <c r="V62" s="17">
        <v>646.29999999999995</v>
      </c>
      <c r="W62" s="17">
        <v>3.0998000000000001E-2</v>
      </c>
      <c r="X62" s="17">
        <v>595</v>
      </c>
      <c r="Y62" s="17">
        <v>0</v>
      </c>
      <c r="Z62" s="17">
        <v>0</v>
      </c>
      <c r="AA62" s="17">
        <v>0.66798199999999996</v>
      </c>
      <c r="AB62" s="17">
        <v>6.27553E-2</v>
      </c>
      <c r="AC62" s="17">
        <v>0.82489400000000002</v>
      </c>
      <c r="AD62" s="17">
        <v>0.25</v>
      </c>
      <c r="AE62" s="17">
        <v>1456.8</v>
      </c>
    </row>
    <row r="63" spans="1:31">
      <c r="A63" s="17">
        <v>50</v>
      </c>
      <c r="B63" s="19">
        <v>0.45873842592592595</v>
      </c>
      <c r="C63" s="17">
        <v>32.4</v>
      </c>
      <c r="D63" s="17">
        <v>22.5</v>
      </c>
      <c r="E63" s="17">
        <v>2.3900999999999999E-2</v>
      </c>
      <c r="F63" s="17">
        <v>1.157</v>
      </c>
      <c r="G63" s="17">
        <v>0.98509400000000003</v>
      </c>
      <c r="H63" s="17">
        <v>0.99009000000000003</v>
      </c>
      <c r="I63" s="17">
        <v>1.552962</v>
      </c>
      <c r="J63" s="17">
        <v>0.56287200000000004</v>
      </c>
      <c r="K63" s="17">
        <v>0.36245100000000002</v>
      </c>
      <c r="L63" s="17">
        <v>546.6</v>
      </c>
      <c r="M63" s="17">
        <v>5.6541000000000001E-2</v>
      </c>
      <c r="N63" s="17">
        <v>552</v>
      </c>
      <c r="O63" s="17">
        <v>0</v>
      </c>
      <c r="P63" s="17">
        <v>0</v>
      </c>
      <c r="Q63" s="17">
        <v>0.981325</v>
      </c>
      <c r="R63" s="17">
        <v>0.79235500000000003</v>
      </c>
      <c r="S63" s="17">
        <v>1.406596</v>
      </c>
      <c r="T63" s="17">
        <v>0.61424100000000004</v>
      </c>
      <c r="U63" s="17">
        <v>0.43668600000000002</v>
      </c>
      <c r="V63" s="17">
        <v>629.29999999999995</v>
      </c>
      <c r="W63" s="17">
        <v>5.9555999999999998E-2</v>
      </c>
      <c r="X63" s="17">
        <v>1260</v>
      </c>
      <c r="Y63" s="17">
        <v>0</v>
      </c>
      <c r="Z63" s="17">
        <v>0</v>
      </c>
      <c r="AA63" s="17">
        <v>0.67182500000000001</v>
      </c>
      <c r="AB63" s="17">
        <v>3.9293300000000003E-2</v>
      </c>
      <c r="AC63" s="17">
        <v>0.81649099999999997</v>
      </c>
      <c r="AD63" s="17">
        <v>0.25</v>
      </c>
      <c r="AE63" s="17">
        <v>1519.5</v>
      </c>
    </row>
    <row r="64" spans="1:31">
      <c r="A64" s="17">
        <v>51</v>
      </c>
      <c r="B64" s="19">
        <v>0.45878472222222227</v>
      </c>
      <c r="C64" s="17">
        <v>31.7</v>
      </c>
      <c r="D64" s="17">
        <v>23.4</v>
      </c>
      <c r="E64" s="17">
        <v>2.4761999999999999E-2</v>
      </c>
      <c r="F64" s="17">
        <v>1.198</v>
      </c>
      <c r="G64" s="17">
        <v>0.98188299999999995</v>
      </c>
      <c r="H64" s="17">
        <v>1.0274620000000001</v>
      </c>
      <c r="I64" s="17">
        <v>1.590668</v>
      </c>
      <c r="J64" s="17">
        <v>0.56320599999999998</v>
      </c>
      <c r="K64" s="17">
        <v>0.35406900000000002</v>
      </c>
      <c r="L64" s="17">
        <v>540.1</v>
      </c>
      <c r="M64" s="17">
        <v>2.3104E-2</v>
      </c>
      <c r="N64" s="17">
        <v>526</v>
      </c>
      <c r="O64" s="17">
        <v>0</v>
      </c>
      <c r="P64" s="17">
        <v>0</v>
      </c>
      <c r="Q64" s="17">
        <v>0.98271200000000003</v>
      </c>
      <c r="R64" s="17">
        <v>0.75571999999999995</v>
      </c>
      <c r="S64" s="17">
        <v>1.3507389999999999</v>
      </c>
      <c r="T64" s="17">
        <v>0.59501899999999996</v>
      </c>
      <c r="U64" s="17">
        <v>0.44051400000000002</v>
      </c>
      <c r="V64" s="17">
        <v>648.79999999999995</v>
      </c>
      <c r="W64" s="17">
        <v>8.9978000000000002E-2</v>
      </c>
      <c r="X64" s="17">
        <v>1261</v>
      </c>
      <c r="Y64" s="17">
        <v>0</v>
      </c>
      <c r="Z64" s="17">
        <v>0</v>
      </c>
      <c r="AA64" s="17">
        <v>0.67771300000000001</v>
      </c>
      <c r="AB64" s="17">
        <v>3.8416800000000001E-2</v>
      </c>
      <c r="AC64" s="17">
        <v>0.77857900000000002</v>
      </c>
      <c r="AD64" s="17">
        <v>0.25</v>
      </c>
      <c r="AE64" s="17">
        <v>1537.8</v>
      </c>
    </row>
    <row r="65" spans="1:31">
      <c r="A65" s="17">
        <v>52</v>
      </c>
      <c r="B65" s="19">
        <v>0.45884259259259258</v>
      </c>
      <c r="C65" s="17">
        <v>29.5</v>
      </c>
      <c r="D65" s="17">
        <v>29.4</v>
      </c>
      <c r="E65" s="17">
        <v>2.9427999999999999E-2</v>
      </c>
      <c r="F65" s="17">
        <v>1.4239999999999999</v>
      </c>
      <c r="G65" s="17">
        <v>0.98164899999999999</v>
      </c>
      <c r="H65" s="17">
        <v>1.048316</v>
      </c>
      <c r="I65" s="17">
        <v>1.6608320000000001</v>
      </c>
      <c r="J65" s="17">
        <v>0.61251599999999995</v>
      </c>
      <c r="K65" s="17">
        <v>0.36880099999999999</v>
      </c>
      <c r="L65" s="17">
        <v>536.1</v>
      </c>
      <c r="M65" s="17">
        <v>8.5099999999999995E-2</v>
      </c>
      <c r="N65" s="17">
        <v>1061</v>
      </c>
      <c r="O65" s="17">
        <v>0</v>
      </c>
      <c r="P65" s="17">
        <v>0</v>
      </c>
      <c r="Q65" s="17">
        <v>0.98555300000000001</v>
      </c>
      <c r="R65" s="17">
        <v>0.79846600000000001</v>
      </c>
      <c r="S65" s="17">
        <v>1.434399</v>
      </c>
      <c r="T65" s="17">
        <v>0.63593299999999997</v>
      </c>
      <c r="U65" s="17">
        <v>0.44334499999999999</v>
      </c>
      <c r="V65" s="17">
        <v>648.79999999999995</v>
      </c>
      <c r="W65" s="17">
        <v>9.2993000000000006E-2</v>
      </c>
      <c r="X65" s="17">
        <v>789</v>
      </c>
      <c r="Y65" s="17">
        <v>0</v>
      </c>
      <c r="Z65" s="17">
        <v>0</v>
      </c>
      <c r="AA65" s="17">
        <v>0.68206900000000004</v>
      </c>
      <c r="AB65" s="17">
        <v>9.1540899999999994E-2</v>
      </c>
      <c r="AC65" s="17">
        <v>0.85668</v>
      </c>
      <c r="AD65" s="17">
        <v>0.25</v>
      </c>
      <c r="AE65" s="17">
        <v>1549.4</v>
      </c>
    </row>
    <row r="66" spans="1:31">
      <c r="A66" s="17">
        <v>53</v>
      </c>
      <c r="B66" s="19">
        <v>0.4588888888888889</v>
      </c>
      <c r="C66" s="17">
        <v>29.7</v>
      </c>
      <c r="D66" s="17">
        <v>26.8</v>
      </c>
      <c r="E66" s="17">
        <v>2.8849E-2</v>
      </c>
      <c r="F66" s="17">
        <v>1.3959999999999999</v>
      </c>
      <c r="G66" s="17">
        <v>0.98600299999999996</v>
      </c>
      <c r="H66" s="17">
        <v>1.0177430000000001</v>
      </c>
      <c r="I66" s="17">
        <v>1.613761</v>
      </c>
      <c r="J66" s="17">
        <v>0.59601700000000002</v>
      </c>
      <c r="K66" s="17">
        <v>0.369334</v>
      </c>
      <c r="L66" s="17">
        <v>567.6</v>
      </c>
      <c r="M66" s="17">
        <v>2.4390000000000002E-3</v>
      </c>
      <c r="N66" s="17">
        <v>621</v>
      </c>
      <c r="O66" s="17">
        <v>0</v>
      </c>
      <c r="P66" s="17">
        <v>0</v>
      </c>
      <c r="Q66" s="17">
        <v>0.98184400000000005</v>
      </c>
      <c r="R66" s="17">
        <v>0.76631099999999996</v>
      </c>
      <c r="S66" s="17">
        <v>1.349715</v>
      </c>
      <c r="T66" s="17">
        <v>0.58340400000000003</v>
      </c>
      <c r="U66" s="17">
        <v>0.43224299999999999</v>
      </c>
      <c r="V66" s="17">
        <v>612.20000000000005</v>
      </c>
      <c r="W66" s="17">
        <v>2.3104E-2</v>
      </c>
      <c r="X66" s="17">
        <v>1036</v>
      </c>
      <c r="Y66" s="17">
        <v>0</v>
      </c>
      <c r="Z66" s="17">
        <v>0</v>
      </c>
      <c r="AA66" s="17">
        <v>0.66498800000000002</v>
      </c>
      <c r="AB66" s="17">
        <v>5.3862500000000001E-2</v>
      </c>
      <c r="AC66" s="17">
        <v>0.79773400000000005</v>
      </c>
      <c r="AD66" s="17">
        <v>0.25</v>
      </c>
      <c r="AE66" s="17">
        <v>1463.2</v>
      </c>
    </row>
    <row r="67" spans="1:31">
      <c r="A67" s="17">
        <v>54</v>
      </c>
      <c r="B67" s="19">
        <v>0.45894675925925926</v>
      </c>
      <c r="C67" s="17">
        <v>28.2</v>
      </c>
      <c r="D67" s="17">
        <v>31.2</v>
      </c>
      <c r="E67" s="17">
        <v>3.3154000000000003E-2</v>
      </c>
      <c r="F67" s="17">
        <v>1.6040000000000001</v>
      </c>
      <c r="G67" s="17">
        <v>0.96662199999999998</v>
      </c>
      <c r="H67" s="17">
        <v>1.0165150000000001</v>
      </c>
      <c r="I67" s="17">
        <v>1.568422</v>
      </c>
      <c r="J67" s="17">
        <v>0.55190700000000004</v>
      </c>
      <c r="K67" s="17">
        <v>0.35188700000000001</v>
      </c>
      <c r="L67" s="17">
        <v>593.70000000000005</v>
      </c>
      <c r="M67" s="17">
        <v>2.6119E-2</v>
      </c>
      <c r="N67" s="17">
        <v>625</v>
      </c>
      <c r="O67" s="17">
        <v>0</v>
      </c>
      <c r="P67" s="17">
        <v>0</v>
      </c>
      <c r="Q67" s="17">
        <v>0.981877</v>
      </c>
      <c r="R67" s="17">
        <v>0.82959799999999995</v>
      </c>
      <c r="S67" s="17">
        <v>1.415489</v>
      </c>
      <c r="T67" s="17">
        <v>0.58589199999999997</v>
      </c>
      <c r="U67" s="17">
        <v>0.41391499999999998</v>
      </c>
      <c r="V67" s="17">
        <v>642.29999999999995</v>
      </c>
      <c r="W67" s="17">
        <v>0.210954</v>
      </c>
      <c r="X67" s="17">
        <v>1335</v>
      </c>
      <c r="Y67" s="17">
        <v>0</v>
      </c>
      <c r="Z67" s="17">
        <v>0</v>
      </c>
      <c r="AA67" s="17">
        <v>0.63679200000000002</v>
      </c>
      <c r="AB67" s="17">
        <v>6.5086199999999997E-2</v>
      </c>
      <c r="AC67" s="17">
        <v>0.86773100000000003</v>
      </c>
      <c r="AD67" s="17">
        <v>0.25</v>
      </c>
      <c r="AE67" s="17">
        <v>1399.1</v>
      </c>
    </row>
    <row r="68" spans="1:31">
      <c r="A68" s="17">
        <v>55</v>
      </c>
      <c r="B68" s="19">
        <v>0.45900462962962968</v>
      </c>
      <c r="C68" s="17">
        <v>27</v>
      </c>
      <c r="D68" s="17">
        <v>33.799999999999997</v>
      </c>
      <c r="E68" s="17">
        <v>2.9082E-2</v>
      </c>
      <c r="F68" s="17">
        <v>1.407</v>
      </c>
      <c r="G68" s="17">
        <v>0.982761</v>
      </c>
      <c r="H68" s="17">
        <v>1.024071</v>
      </c>
      <c r="I68" s="17">
        <v>1.571091</v>
      </c>
      <c r="J68" s="17">
        <v>0.54701999999999995</v>
      </c>
      <c r="K68" s="17">
        <v>0.34817900000000002</v>
      </c>
      <c r="L68" s="17">
        <v>476.9</v>
      </c>
      <c r="M68" s="17">
        <v>2.4390000000000002E-3</v>
      </c>
      <c r="N68" s="17">
        <v>960</v>
      </c>
      <c r="O68" s="17">
        <v>0</v>
      </c>
      <c r="P68" s="17">
        <v>0</v>
      </c>
      <c r="Q68" s="17">
        <v>0.98217900000000002</v>
      </c>
      <c r="R68" s="17">
        <v>0.83566399999999996</v>
      </c>
      <c r="S68" s="17">
        <v>1.456653</v>
      </c>
      <c r="T68" s="17">
        <v>0.62098799999999998</v>
      </c>
      <c r="U68" s="17">
        <v>0.42631200000000002</v>
      </c>
      <c r="V68" s="17">
        <v>593.70000000000005</v>
      </c>
      <c r="W68" s="17">
        <v>0.193304</v>
      </c>
      <c r="X68" s="17">
        <v>1079</v>
      </c>
      <c r="Y68" s="17">
        <v>0</v>
      </c>
      <c r="Z68" s="17">
        <v>0</v>
      </c>
      <c r="AA68" s="17">
        <v>0.65586500000000003</v>
      </c>
      <c r="AB68" s="17">
        <v>8.5137500000000005E-2</v>
      </c>
      <c r="AC68" s="17">
        <v>0.88853400000000005</v>
      </c>
      <c r="AD68" s="17">
        <v>0.25</v>
      </c>
      <c r="AE68" s="17">
        <v>1741.4</v>
      </c>
    </row>
    <row r="69" spans="1:31">
      <c r="A69" s="17">
        <v>56</v>
      </c>
      <c r="B69" s="19">
        <v>0.45905092592592589</v>
      </c>
      <c r="C69" s="17">
        <v>26.8</v>
      </c>
      <c r="D69" s="17">
        <v>32</v>
      </c>
      <c r="E69" s="17">
        <v>3.2828000000000003E-2</v>
      </c>
      <c r="F69" s="17">
        <v>1.589</v>
      </c>
      <c r="G69" s="17">
        <v>0.97800200000000004</v>
      </c>
      <c r="H69" s="17">
        <v>1.040659</v>
      </c>
      <c r="I69" s="17">
        <v>1.60042</v>
      </c>
      <c r="J69" s="17">
        <v>0.55976099999999995</v>
      </c>
      <c r="K69" s="17">
        <v>0.34975899999999999</v>
      </c>
      <c r="L69" s="17">
        <v>542.6</v>
      </c>
      <c r="M69" s="17">
        <v>2.4390000000000002E-3</v>
      </c>
      <c r="N69" s="17">
        <v>560</v>
      </c>
      <c r="O69" s="17">
        <v>0</v>
      </c>
      <c r="P69" s="17">
        <v>0</v>
      </c>
      <c r="Q69" s="17">
        <v>0.98571399999999998</v>
      </c>
      <c r="R69" s="17">
        <v>0.78049199999999996</v>
      </c>
      <c r="S69" s="17">
        <v>1.3736409999999999</v>
      </c>
      <c r="T69" s="17">
        <v>0.59314900000000004</v>
      </c>
      <c r="U69" s="17">
        <v>0.43180800000000003</v>
      </c>
      <c r="V69" s="17">
        <v>587.20000000000005</v>
      </c>
      <c r="W69" s="17">
        <v>2.4390000000000002E-3</v>
      </c>
      <c r="X69" s="17">
        <v>1015</v>
      </c>
      <c r="Y69" s="17">
        <v>0</v>
      </c>
      <c r="Z69" s="17">
        <v>0</v>
      </c>
      <c r="AA69" s="17">
        <v>0.66432000000000002</v>
      </c>
      <c r="AB69" s="17">
        <v>5.5331699999999998E-2</v>
      </c>
      <c r="AC69" s="17">
        <v>0.81331200000000003</v>
      </c>
      <c r="AD69" s="17">
        <v>0.25</v>
      </c>
      <c r="AE69" s="17">
        <v>1530.8</v>
      </c>
    </row>
    <row r="70" spans="1:31">
      <c r="A70" s="17">
        <v>57</v>
      </c>
      <c r="B70" s="19">
        <v>0.45910879629629631</v>
      </c>
      <c r="C70" s="17">
        <v>25.1</v>
      </c>
      <c r="D70" s="17">
        <v>37.200000000000003</v>
      </c>
      <c r="E70" s="17">
        <v>3.5339000000000002E-2</v>
      </c>
      <c r="F70" s="17">
        <v>1.71</v>
      </c>
      <c r="G70" s="17">
        <v>0.97142600000000001</v>
      </c>
      <c r="H70" s="17">
        <v>1.0270300000000001</v>
      </c>
      <c r="I70" s="17">
        <v>1.5414140000000001</v>
      </c>
      <c r="J70" s="17">
        <v>0.51438399999999995</v>
      </c>
      <c r="K70" s="17">
        <v>0.33370899999999998</v>
      </c>
      <c r="L70" s="17">
        <v>532</v>
      </c>
      <c r="M70" s="17">
        <v>2.4390000000000002E-3</v>
      </c>
      <c r="N70" s="17">
        <v>675</v>
      </c>
      <c r="O70" s="17">
        <v>0</v>
      </c>
      <c r="P70" s="17">
        <v>0</v>
      </c>
      <c r="Q70" s="17">
        <v>0.98581700000000005</v>
      </c>
      <c r="R70" s="17">
        <v>0.81755500000000003</v>
      </c>
      <c r="S70" s="17">
        <v>1.400685</v>
      </c>
      <c r="T70" s="17">
        <v>0.58313000000000004</v>
      </c>
      <c r="U70" s="17">
        <v>0.41631800000000002</v>
      </c>
      <c r="V70" s="17">
        <v>563.6</v>
      </c>
      <c r="W70" s="17">
        <v>6.4434000000000005E-2</v>
      </c>
      <c r="X70" s="17">
        <v>704</v>
      </c>
      <c r="Y70" s="17">
        <v>0</v>
      </c>
      <c r="Z70" s="17">
        <v>0</v>
      </c>
      <c r="AA70" s="17">
        <v>0.64048899999999998</v>
      </c>
      <c r="AB70" s="17">
        <v>7.4455599999999997E-2</v>
      </c>
      <c r="AC70" s="17">
        <v>0.86097199999999996</v>
      </c>
      <c r="AD70" s="17">
        <v>0.25</v>
      </c>
      <c r="AE70" s="17">
        <v>1561.1</v>
      </c>
    </row>
    <row r="71" spans="1:31">
      <c r="A71" s="17">
        <v>58</v>
      </c>
      <c r="B71" s="19">
        <v>0.45915509259259263</v>
      </c>
      <c r="C71" s="17">
        <v>23.9</v>
      </c>
      <c r="D71" s="17">
        <v>40.700000000000003</v>
      </c>
      <c r="E71" s="17">
        <v>3.4228000000000001E-2</v>
      </c>
      <c r="F71" s="17">
        <v>1.6559999999999999</v>
      </c>
      <c r="G71" s="17">
        <v>0.96963200000000005</v>
      </c>
      <c r="H71" s="17">
        <v>0.99753199999999997</v>
      </c>
      <c r="I71" s="17">
        <v>1.4982819999999999</v>
      </c>
      <c r="J71" s="17">
        <v>0.50075000000000003</v>
      </c>
      <c r="K71" s="17">
        <v>0.33421600000000001</v>
      </c>
      <c r="L71" s="17">
        <v>463.9</v>
      </c>
      <c r="M71" s="17">
        <v>2.4390000000000002E-3</v>
      </c>
      <c r="N71" s="17">
        <v>846</v>
      </c>
      <c r="O71" s="17">
        <v>0</v>
      </c>
      <c r="P71" s="17">
        <v>0</v>
      </c>
      <c r="Q71" s="17">
        <v>0.98257899999999998</v>
      </c>
      <c r="R71" s="17">
        <v>0.77993599999999996</v>
      </c>
      <c r="S71" s="17">
        <v>1.3664000000000001</v>
      </c>
      <c r="T71" s="17">
        <v>0.58646500000000001</v>
      </c>
      <c r="U71" s="17">
        <v>0.42920399999999997</v>
      </c>
      <c r="V71" s="17">
        <v>597.70000000000005</v>
      </c>
      <c r="W71" s="17">
        <v>2.3104E-2</v>
      </c>
      <c r="X71" s="17">
        <v>781</v>
      </c>
      <c r="Y71" s="17">
        <v>0</v>
      </c>
      <c r="Z71" s="17">
        <v>0</v>
      </c>
      <c r="AA71" s="17">
        <v>0.66031399999999996</v>
      </c>
      <c r="AB71" s="17">
        <v>8.7667300000000004E-2</v>
      </c>
      <c r="AC71" s="17">
        <v>0.831349</v>
      </c>
      <c r="AD71" s="17">
        <v>0.25</v>
      </c>
      <c r="AE71" s="17">
        <v>1790.3</v>
      </c>
    </row>
    <row r="72" spans="1:31">
      <c r="A72" s="17">
        <v>59</v>
      </c>
      <c r="B72" s="19">
        <v>0.45921296296296293</v>
      </c>
      <c r="C72" s="17">
        <v>24</v>
      </c>
      <c r="D72" s="17">
        <v>40.700000000000003</v>
      </c>
      <c r="E72" s="17">
        <v>3.6866999999999997E-2</v>
      </c>
      <c r="F72" s="17">
        <v>1.784</v>
      </c>
      <c r="G72" s="17">
        <v>0.97389199999999998</v>
      </c>
      <c r="H72" s="17">
        <v>1.047315</v>
      </c>
      <c r="I72" s="17">
        <v>1.612366</v>
      </c>
      <c r="J72" s="17">
        <v>0.56505099999999997</v>
      </c>
      <c r="K72" s="17">
        <v>0.35044900000000001</v>
      </c>
      <c r="L72" s="17">
        <v>470.4</v>
      </c>
      <c r="M72" s="17">
        <v>2.4390000000000002E-3</v>
      </c>
      <c r="N72" s="17">
        <v>656</v>
      </c>
      <c r="O72" s="17">
        <v>0</v>
      </c>
      <c r="P72" s="17">
        <v>0</v>
      </c>
      <c r="Q72" s="17">
        <v>0.98255300000000001</v>
      </c>
      <c r="R72" s="17">
        <v>0.83125700000000002</v>
      </c>
      <c r="S72" s="17">
        <v>1.504165</v>
      </c>
      <c r="T72" s="17">
        <v>0.67290799999999995</v>
      </c>
      <c r="U72" s="17">
        <v>0.44736300000000001</v>
      </c>
      <c r="V72" s="17">
        <v>648.79999999999995</v>
      </c>
      <c r="W72" s="17">
        <v>0.24926899999999999</v>
      </c>
      <c r="X72" s="17">
        <v>669</v>
      </c>
      <c r="Y72" s="17">
        <v>0</v>
      </c>
      <c r="Z72" s="17">
        <v>0</v>
      </c>
      <c r="AA72" s="17">
        <v>0.68825099999999995</v>
      </c>
      <c r="AB72" s="17">
        <v>7.0243700000000006E-2</v>
      </c>
      <c r="AC72" s="17">
        <v>0.878525</v>
      </c>
      <c r="AD72" s="17">
        <v>0.25</v>
      </c>
      <c r="AE72" s="17">
        <v>1765.5</v>
      </c>
    </row>
    <row r="73" spans="1:31">
      <c r="A73" s="17">
        <v>60</v>
      </c>
      <c r="B73" s="19">
        <v>0.45925925925925926</v>
      </c>
      <c r="C73" s="17">
        <v>24.8</v>
      </c>
      <c r="D73" s="17">
        <v>38.1</v>
      </c>
      <c r="E73" s="17">
        <v>3.4398999999999999E-2</v>
      </c>
      <c r="F73" s="17">
        <v>1.665</v>
      </c>
      <c r="G73" s="17">
        <v>0.97803399999999996</v>
      </c>
      <c r="H73" s="17">
        <v>1.066692</v>
      </c>
      <c r="I73" s="17">
        <v>1.6102860000000001</v>
      </c>
      <c r="J73" s="17">
        <v>0.54359400000000002</v>
      </c>
      <c r="K73" s="17">
        <v>0.33757599999999999</v>
      </c>
      <c r="L73" s="17">
        <v>474.5</v>
      </c>
      <c r="M73" s="17">
        <v>2.4390000000000002E-3</v>
      </c>
      <c r="N73" s="17">
        <v>872</v>
      </c>
      <c r="O73" s="17">
        <v>0</v>
      </c>
      <c r="P73" s="17">
        <v>0</v>
      </c>
      <c r="Q73" s="17">
        <v>0.98471299999999995</v>
      </c>
      <c r="R73" s="17">
        <v>0.79685799999999996</v>
      </c>
      <c r="S73" s="17">
        <v>1.4489300000000001</v>
      </c>
      <c r="T73" s="17">
        <v>0.65207199999999998</v>
      </c>
      <c r="U73" s="17">
        <v>0.45003700000000002</v>
      </c>
      <c r="V73" s="17">
        <v>591.20000000000005</v>
      </c>
      <c r="W73" s="17">
        <v>4.8647999999999997E-2</v>
      </c>
      <c r="X73" s="17">
        <v>709</v>
      </c>
      <c r="Y73" s="17">
        <v>0</v>
      </c>
      <c r="Z73" s="17">
        <v>0</v>
      </c>
      <c r="AA73" s="17">
        <v>0.69236500000000001</v>
      </c>
      <c r="AB73" s="17">
        <v>8.6639900000000006E-2</v>
      </c>
      <c r="AC73" s="17">
        <v>0.85335399999999995</v>
      </c>
      <c r="AD73" s="17">
        <v>0.25</v>
      </c>
      <c r="AE73" s="17">
        <v>1750.6</v>
      </c>
    </row>
    <row r="74" spans="1:31">
      <c r="A74" s="17">
        <v>61</v>
      </c>
      <c r="B74" s="19">
        <v>0.45931712962962962</v>
      </c>
      <c r="C74" s="17">
        <v>25</v>
      </c>
      <c r="D74" s="17">
        <v>38.1</v>
      </c>
      <c r="E74" s="17">
        <v>3.4549000000000003E-2</v>
      </c>
      <c r="F74" s="17">
        <v>1.6719999999999999</v>
      </c>
      <c r="G74" s="17">
        <v>0.97952799999999995</v>
      </c>
      <c r="H74" s="17">
        <v>1.0520970000000001</v>
      </c>
      <c r="I74" s="17">
        <v>1.6262639999999999</v>
      </c>
      <c r="J74" s="17">
        <v>0.57416699999999998</v>
      </c>
      <c r="K74" s="17">
        <v>0.35305900000000001</v>
      </c>
      <c r="L74" s="17">
        <v>515</v>
      </c>
      <c r="M74" s="17">
        <v>5.1663000000000001E-2</v>
      </c>
      <c r="N74" s="17">
        <v>1033</v>
      </c>
      <c r="O74" s="17">
        <v>0</v>
      </c>
      <c r="P74" s="17">
        <v>0</v>
      </c>
      <c r="Q74" s="17">
        <v>0.98641999999999996</v>
      </c>
      <c r="R74" s="17">
        <v>0.77642</v>
      </c>
      <c r="S74" s="17">
        <v>1.3543350000000001</v>
      </c>
      <c r="T74" s="17">
        <v>0.57791499999999996</v>
      </c>
      <c r="U74" s="17">
        <v>0.42671500000000001</v>
      </c>
      <c r="V74" s="17">
        <v>601.70000000000005</v>
      </c>
      <c r="W74" s="17">
        <v>0.18842500000000001</v>
      </c>
      <c r="X74" s="17">
        <v>1010</v>
      </c>
      <c r="Y74" s="17">
        <v>0</v>
      </c>
      <c r="Z74" s="17">
        <v>0</v>
      </c>
      <c r="AA74" s="17">
        <v>0.65648499999999999</v>
      </c>
      <c r="AB74" s="17">
        <v>0.10871599999999999</v>
      </c>
      <c r="AC74" s="17">
        <v>0.83924799999999999</v>
      </c>
      <c r="AD74" s="17">
        <v>0.25</v>
      </c>
      <c r="AE74" s="17">
        <v>1612.7</v>
      </c>
    </row>
    <row r="75" spans="1:31">
      <c r="A75" s="17">
        <v>62</v>
      </c>
      <c r="B75" s="19">
        <v>0.45937500000000003</v>
      </c>
      <c r="C75" s="17">
        <v>26.6</v>
      </c>
      <c r="D75" s="17">
        <v>33.799999999999997</v>
      </c>
      <c r="E75" s="17">
        <v>3.3262E-2</v>
      </c>
      <c r="F75" s="17">
        <v>1.61</v>
      </c>
      <c r="G75" s="17">
        <v>0.97978799999999999</v>
      </c>
      <c r="H75" s="17">
        <v>1.0488230000000001</v>
      </c>
      <c r="I75" s="17">
        <v>1.6390769999999999</v>
      </c>
      <c r="J75" s="17">
        <v>0.59025399999999995</v>
      </c>
      <c r="K75" s="17">
        <v>0.36011399999999999</v>
      </c>
      <c r="L75" s="17">
        <v>546.6</v>
      </c>
      <c r="M75" s="17">
        <v>0.15685199999999999</v>
      </c>
      <c r="N75" s="17">
        <v>708</v>
      </c>
      <c r="O75" s="17">
        <v>0</v>
      </c>
      <c r="P75" s="17">
        <v>0</v>
      </c>
      <c r="Q75" s="17">
        <v>0.97461799999999998</v>
      </c>
      <c r="R75" s="17">
        <v>0.75424000000000002</v>
      </c>
      <c r="S75" s="17">
        <v>1.300065</v>
      </c>
      <c r="T75" s="17">
        <v>0.545825</v>
      </c>
      <c r="U75" s="17">
        <v>0.41984399999999999</v>
      </c>
      <c r="V75" s="17">
        <v>570.1</v>
      </c>
      <c r="W75" s="17">
        <v>2.4390000000000002E-3</v>
      </c>
      <c r="X75" s="17">
        <v>335</v>
      </c>
      <c r="Y75" s="17">
        <v>0</v>
      </c>
      <c r="Z75" s="17">
        <v>0</v>
      </c>
      <c r="AA75" s="17">
        <v>0.64591399999999999</v>
      </c>
      <c r="AB75" s="17">
        <v>7.2920399999999996E-2</v>
      </c>
      <c r="AC75" s="17">
        <v>0.79404200000000003</v>
      </c>
      <c r="AD75" s="17">
        <v>0.25</v>
      </c>
      <c r="AE75" s="17">
        <v>1519.5</v>
      </c>
    </row>
    <row r="76" spans="1:31">
      <c r="A76" s="17">
        <v>63</v>
      </c>
      <c r="B76" s="19">
        <v>0.4594212962962963</v>
      </c>
      <c r="C76" s="17">
        <v>27.1</v>
      </c>
      <c r="D76" s="17">
        <v>32.9</v>
      </c>
      <c r="E76" s="17">
        <v>3.1579999999999997E-2</v>
      </c>
      <c r="F76" s="17">
        <v>1.528</v>
      </c>
      <c r="G76" s="17">
        <v>0.98156699999999997</v>
      </c>
      <c r="H76" s="17">
        <v>1.0371809999999999</v>
      </c>
      <c r="I76" s="17">
        <v>1.6153150000000001</v>
      </c>
      <c r="J76" s="17">
        <v>0.57813400000000004</v>
      </c>
      <c r="K76" s="17">
        <v>0.357908</v>
      </c>
      <c r="L76" s="17">
        <v>508.5</v>
      </c>
      <c r="M76" s="17">
        <v>3.5875999999999998E-2</v>
      </c>
      <c r="N76" s="17">
        <v>657</v>
      </c>
      <c r="O76" s="17">
        <v>0</v>
      </c>
      <c r="P76" s="17">
        <v>0</v>
      </c>
      <c r="Q76" s="17">
        <v>0.98414999999999997</v>
      </c>
      <c r="R76" s="17">
        <v>0.80024200000000001</v>
      </c>
      <c r="S76" s="17">
        <v>1.415494</v>
      </c>
      <c r="T76" s="17">
        <v>0.61525200000000002</v>
      </c>
      <c r="U76" s="17">
        <v>0.43465599999999999</v>
      </c>
      <c r="V76" s="17">
        <v>576.6</v>
      </c>
      <c r="W76" s="17">
        <v>0.10274999999999999</v>
      </c>
      <c r="X76" s="17">
        <v>488</v>
      </c>
      <c r="Y76" s="17">
        <v>0</v>
      </c>
      <c r="Z76" s="17">
        <v>0</v>
      </c>
      <c r="AA76" s="17">
        <v>0.66870099999999999</v>
      </c>
      <c r="AB76" s="17">
        <v>6.2086000000000002E-2</v>
      </c>
      <c r="AC76" s="17">
        <v>0.83843999999999996</v>
      </c>
      <c r="AD76" s="17">
        <v>0.25</v>
      </c>
      <c r="AE76" s="17">
        <v>1633.3</v>
      </c>
    </row>
    <row r="77" spans="1:31">
      <c r="A77" s="17">
        <v>64</v>
      </c>
      <c r="B77" s="19">
        <v>0.45947916666666666</v>
      </c>
      <c r="C77" s="17">
        <v>27.5</v>
      </c>
      <c r="D77" s="17">
        <v>32.9</v>
      </c>
      <c r="E77" s="17">
        <v>3.5437999999999997E-2</v>
      </c>
      <c r="F77" s="17">
        <v>1.7150000000000001</v>
      </c>
      <c r="G77" s="17">
        <v>0.97266799999999998</v>
      </c>
      <c r="H77" s="17">
        <v>1.0516179999999999</v>
      </c>
      <c r="I77" s="17">
        <v>1.655551</v>
      </c>
      <c r="J77" s="17">
        <v>0.60393200000000002</v>
      </c>
      <c r="K77" s="17">
        <v>0.36479200000000001</v>
      </c>
      <c r="L77" s="17">
        <v>559.6</v>
      </c>
      <c r="M77" s="17">
        <v>0.10274999999999999</v>
      </c>
      <c r="N77" s="17">
        <v>658</v>
      </c>
      <c r="O77" s="17">
        <v>0</v>
      </c>
      <c r="P77" s="17">
        <v>0</v>
      </c>
      <c r="Q77" s="17">
        <v>0.98666100000000001</v>
      </c>
      <c r="R77" s="17">
        <v>0.79574999999999996</v>
      </c>
      <c r="S77" s="17">
        <v>1.436461</v>
      </c>
      <c r="T77" s="17">
        <v>0.64071100000000003</v>
      </c>
      <c r="U77" s="17">
        <v>0.44603399999999999</v>
      </c>
      <c r="V77" s="17">
        <v>621.20000000000005</v>
      </c>
      <c r="W77" s="17">
        <v>9.2993000000000006E-2</v>
      </c>
      <c r="X77" s="17">
        <v>548</v>
      </c>
      <c r="Y77" s="17">
        <v>0</v>
      </c>
      <c r="Z77" s="17">
        <v>0</v>
      </c>
      <c r="AA77" s="17">
        <v>0.68620599999999998</v>
      </c>
      <c r="AB77" s="17">
        <v>6.7986099999999994E-2</v>
      </c>
      <c r="AC77" s="17">
        <v>0.83931</v>
      </c>
      <c r="AD77" s="17">
        <v>0.25</v>
      </c>
      <c r="AE77" s="17">
        <v>1484.2</v>
      </c>
    </row>
    <row r="78" spans="1:31">
      <c r="A78" s="17">
        <v>65</v>
      </c>
      <c r="B78" s="19">
        <v>0.45953703703703702</v>
      </c>
      <c r="C78" s="17">
        <v>28.6</v>
      </c>
      <c r="D78" s="17">
        <v>30.3</v>
      </c>
      <c r="E78" s="17">
        <v>2.7733000000000001E-2</v>
      </c>
      <c r="F78" s="17">
        <v>1.3420000000000001</v>
      </c>
      <c r="G78" s="17">
        <v>0.97348699999999999</v>
      </c>
      <c r="H78" s="17">
        <v>0.99667700000000004</v>
      </c>
      <c r="I78" s="17">
        <v>1.5326090000000001</v>
      </c>
      <c r="J78" s="17">
        <v>0.53593199999999996</v>
      </c>
      <c r="K78" s="17">
        <v>0.349686</v>
      </c>
      <c r="L78" s="17">
        <v>491.5</v>
      </c>
      <c r="M78" s="17">
        <v>2.4390000000000002E-3</v>
      </c>
      <c r="N78" s="17">
        <v>707</v>
      </c>
      <c r="O78" s="17">
        <v>0</v>
      </c>
      <c r="P78" s="17">
        <v>0</v>
      </c>
      <c r="Q78" s="17">
        <v>0.97372800000000004</v>
      </c>
      <c r="R78" s="17">
        <v>0.73560899999999996</v>
      </c>
      <c r="S78" s="17">
        <v>1.2852479999999999</v>
      </c>
      <c r="T78" s="17">
        <v>0.54963899999999999</v>
      </c>
      <c r="U78" s="17">
        <v>0.42765199999999998</v>
      </c>
      <c r="V78" s="17">
        <v>656.8</v>
      </c>
      <c r="W78" s="17">
        <v>0.10274999999999999</v>
      </c>
      <c r="X78" s="17">
        <v>1482</v>
      </c>
      <c r="Y78" s="17">
        <v>0</v>
      </c>
      <c r="Z78" s="17">
        <v>0</v>
      </c>
      <c r="AA78" s="17">
        <v>0.65792600000000001</v>
      </c>
      <c r="AB78" s="17">
        <v>5.9597400000000002E-2</v>
      </c>
      <c r="AC78" s="17">
        <v>0.76836599999999999</v>
      </c>
      <c r="AD78" s="17">
        <v>0.25</v>
      </c>
      <c r="AE78" s="17">
        <v>1689.9</v>
      </c>
    </row>
    <row r="79" spans="1:31">
      <c r="A79" s="17">
        <v>66</v>
      </c>
      <c r="B79" s="19">
        <v>0.45958333333333329</v>
      </c>
      <c r="C79" s="17">
        <v>29.5</v>
      </c>
      <c r="D79" s="17">
        <v>27.7</v>
      </c>
      <c r="E79" s="17">
        <v>2.6352E-2</v>
      </c>
      <c r="F79" s="17">
        <v>1.2749999999999999</v>
      </c>
      <c r="G79" s="17">
        <v>0.97839500000000001</v>
      </c>
      <c r="H79" s="17">
        <v>0.99561500000000003</v>
      </c>
      <c r="I79" s="17">
        <v>1.6190500000000001</v>
      </c>
      <c r="J79" s="17">
        <v>0.62343499999999996</v>
      </c>
      <c r="K79" s="17">
        <v>0.38506200000000002</v>
      </c>
      <c r="L79" s="17">
        <v>536.1</v>
      </c>
      <c r="M79" s="17">
        <v>2.4390000000000002E-3</v>
      </c>
      <c r="N79" s="17">
        <v>1189</v>
      </c>
      <c r="O79" s="17">
        <v>0</v>
      </c>
      <c r="P79" s="17">
        <v>0</v>
      </c>
      <c r="Q79" s="17">
        <v>0.97908700000000004</v>
      </c>
      <c r="R79" s="17">
        <v>0.74313499999999999</v>
      </c>
      <c r="S79" s="17">
        <v>1.2900339999999999</v>
      </c>
      <c r="T79" s="17">
        <v>0.546898</v>
      </c>
      <c r="U79" s="17">
        <v>0.42394100000000001</v>
      </c>
      <c r="V79" s="17">
        <v>663.3</v>
      </c>
      <c r="W79" s="17">
        <v>0.180532</v>
      </c>
      <c r="X79" s="17">
        <v>1060</v>
      </c>
      <c r="Y79" s="17">
        <v>0</v>
      </c>
      <c r="Z79" s="17">
        <v>0</v>
      </c>
      <c r="AA79" s="17">
        <v>0.65221700000000005</v>
      </c>
      <c r="AB79" s="17">
        <v>9.6088699999999999E-2</v>
      </c>
      <c r="AC79" s="17">
        <v>0.795686</v>
      </c>
      <c r="AD79" s="17">
        <v>0.25</v>
      </c>
      <c r="AE79" s="17">
        <v>1549.4</v>
      </c>
    </row>
    <row r="80" spans="1:31">
      <c r="A80" s="17">
        <v>67</v>
      </c>
      <c r="B80" s="19">
        <v>0.4596412037037037</v>
      </c>
      <c r="C80" s="17">
        <v>29.7</v>
      </c>
      <c r="D80" s="17">
        <v>28.6</v>
      </c>
      <c r="E80" s="17">
        <v>3.0856999999999999E-2</v>
      </c>
      <c r="F80" s="17">
        <v>1.4930000000000001</v>
      </c>
      <c r="G80" s="17">
        <v>0.98192400000000002</v>
      </c>
      <c r="H80" s="17">
        <v>0.99971900000000002</v>
      </c>
      <c r="I80" s="17">
        <v>1.629454</v>
      </c>
      <c r="J80" s="17">
        <v>0.62973500000000004</v>
      </c>
      <c r="K80" s="17">
        <v>0.38646999999999998</v>
      </c>
      <c r="L80" s="17">
        <v>567.6</v>
      </c>
      <c r="M80" s="17">
        <v>4.8647999999999997E-2</v>
      </c>
      <c r="N80" s="17">
        <v>637</v>
      </c>
      <c r="O80" s="17">
        <v>0</v>
      </c>
      <c r="P80" s="17">
        <v>0</v>
      </c>
      <c r="Q80" s="17">
        <v>0.98243100000000005</v>
      </c>
      <c r="R80" s="17">
        <v>0.80250100000000002</v>
      </c>
      <c r="S80" s="17">
        <v>1.4240839999999999</v>
      </c>
      <c r="T80" s="17">
        <v>0.621583</v>
      </c>
      <c r="U80" s="17">
        <v>0.43647900000000001</v>
      </c>
      <c r="V80" s="17">
        <v>631.70000000000005</v>
      </c>
      <c r="W80" s="17">
        <v>0.13920199999999999</v>
      </c>
      <c r="X80" s="17">
        <v>854</v>
      </c>
      <c r="Y80" s="17">
        <v>0</v>
      </c>
      <c r="Z80" s="17">
        <v>0</v>
      </c>
      <c r="AA80" s="17">
        <v>0.67150600000000005</v>
      </c>
      <c r="AB80" s="17">
        <v>5.85602E-2</v>
      </c>
      <c r="AC80" s="17">
        <v>0.83890100000000001</v>
      </c>
      <c r="AD80" s="17">
        <v>0.25</v>
      </c>
      <c r="AE80" s="17">
        <v>1463.2</v>
      </c>
    </row>
    <row r="81" spans="1:31">
      <c r="A81" s="17">
        <v>68</v>
      </c>
      <c r="B81" s="19">
        <v>0.45969907407407407</v>
      </c>
      <c r="C81" s="17">
        <v>30.8</v>
      </c>
      <c r="D81" s="17">
        <v>26</v>
      </c>
      <c r="E81" s="17">
        <v>2.8455000000000001E-2</v>
      </c>
      <c r="F81" s="17">
        <v>1.377</v>
      </c>
      <c r="G81" s="17">
        <v>0.97808099999999998</v>
      </c>
      <c r="H81" s="17">
        <v>0.929867</v>
      </c>
      <c r="I81" s="17">
        <v>1.517112</v>
      </c>
      <c r="J81" s="17">
        <v>0.58724500000000002</v>
      </c>
      <c r="K81" s="17">
        <v>0.38708100000000001</v>
      </c>
      <c r="L81" s="17">
        <v>567.6</v>
      </c>
      <c r="M81" s="17">
        <v>2.4390000000000002E-3</v>
      </c>
      <c r="N81" s="17">
        <v>664</v>
      </c>
      <c r="O81" s="17">
        <v>0</v>
      </c>
      <c r="P81" s="17">
        <v>0</v>
      </c>
      <c r="Q81" s="17">
        <v>0.98471900000000001</v>
      </c>
      <c r="R81" s="17">
        <v>0.76002000000000003</v>
      </c>
      <c r="S81" s="17">
        <v>1.3604989999999999</v>
      </c>
      <c r="T81" s="17">
        <v>0.60047899999999998</v>
      </c>
      <c r="U81" s="17">
        <v>0.44136700000000001</v>
      </c>
      <c r="V81" s="17">
        <v>665.8</v>
      </c>
      <c r="W81" s="17">
        <v>0.14408000000000001</v>
      </c>
      <c r="X81" s="17">
        <v>1044</v>
      </c>
      <c r="Y81" s="17">
        <v>0</v>
      </c>
      <c r="Z81" s="17">
        <v>0</v>
      </c>
      <c r="AA81" s="17">
        <v>0.67902600000000002</v>
      </c>
      <c r="AB81" s="17">
        <v>5.5609600000000002E-2</v>
      </c>
      <c r="AC81" s="17">
        <v>0.79341200000000001</v>
      </c>
      <c r="AD81" s="17">
        <v>0.25</v>
      </c>
      <c r="AE81" s="17">
        <v>1463.2</v>
      </c>
    </row>
    <row r="82" spans="1:31">
      <c r="A82" s="17">
        <v>69</v>
      </c>
      <c r="B82" s="19">
        <v>0.45974537037037039</v>
      </c>
      <c r="C82" s="17">
        <v>31.9</v>
      </c>
      <c r="D82" s="17">
        <v>24.2</v>
      </c>
      <c r="E82" s="17">
        <v>2.2512000000000001E-2</v>
      </c>
      <c r="F82" s="17">
        <v>1.089</v>
      </c>
      <c r="G82" s="17">
        <v>0.97008099999999997</v>
      </c>
      <c r="H82" s="17">
        <v>0.98864799999999997</v>
      </c>
      <c r="I82" s="17">
        <v>1.5793330000000001</v>
      </c>
      <c r="J82" s="17">
        <v>0.59068500000000002</v>
      </c>
      <c r="K82" s="17">
        <v>0.37400899999999998</v>
      </c>
      <c r="L82" s="17">
        <v>512.5</v>
      </c>
      <c r="M82" s="17">
        <v>2.4390000000000002E-3</v>
      </c>
      <c r="N82" s="17">
        <v>850</v>
      </c>
      <c r="O82" s="17">
        <v>0</v>
      </c>
      <c r="P82" s="17">
        <v>0</v>
      </c>
      <c r="Q82" s="17">
        <v>0.97765899999999994</v>
      </c>
      <c r="R82" s="17">
        <v>0.75014499999999995</v>
      </c>
      <c r="S82" s="17">
        <v>1.2848949999999999</v>
      </c>
      <c r="T82" s="17">
        <v>0.53474900000000003</v>
      </c>
      <c r="U82" s="17">
        <v>0.41618100000000002</v>
      </c>
      <c r="V82" s="17">
        <v>663.3</v>
      </c>
      <c r="W82" s="17">
        <v>0.22372500000000001</v>
      </c>
      <c r="X82" s="17">
        <v>968</v>
      </c>
      <c r="Y82" s="17">
        <v>0</v>
      </c>
      <c r="Z82" s="17">
        <v>0</v>
      </c>
      <c r="AA82" s="17">
        <v>0.64027900000000004</v>
      </c>
      <c r="AB82" s="17">
        <v>5.97431E-2</v>
      </c>
      <c r="AC82" s="17">
        <v>0.78209300000000004</v>
      </c>
      <c r="AD82" s="17">
        <v>0.25</v>
      </c>
      <c r="AE82" s="17">
        <v>1620.5</v>
      </c>
    </row>
    <row r="83" spans="1:31">
      <c r="A83" s="17">
        <v>70</v>
      </c>
      <c r="B83" s="19">
        <v>0.45980324074074069</v>
      </c>
      <c r="C83" s="17">
        <v>32.1</v>
      </c>
      <c r="D83" s="17">
        <v>25.1</v>
      </c>
      <c r="E83" s="17">
        <v>2.4993000000000001E-2</v>
      </c>
      <c r="F83" s="17">
        <v>1.2090000000000001</v>
      </c>
      <c r="G83" s="17">
        <v>0.97868900000000003</v>
      </c>
      <c r="H83" s="17">
        <v>1.0305139999999999</v>
      </c>
      <c r="I83" s="17">
        <v>1.6823520000000001</v>
      </c>
      <c r="J83" s="17">
        <v>0.65183899999999995</v>
      </c>
      <c r="K83" s="17">
        <v>0.387457</v>
      </c>
      <c r="L83" s="17">
        <v>546.6</v>
      </c>
      <c r="M83" s="17">
        <v>2.4390000000000002E-3</v>
      </c>
      <c r="N83" s="17">
        <v>905</v>
      </c>
      <c r="O83" s="17">
        <v>0</v>
      </c>
      <c r="P83" s="17">
        <v>0</v>
      </c>
      <c r="Q83" s="17">
        <v>0.97836800000000002</v>
      </c>
      <c r="R83" s="17">
        <v>0.78431700000000004</v>
      </c>
      <c r="S83" s="17">
        <v>1.358662</v>
      </c>
      <c r="T83" s="17">
        <v>0.57434499999999999</v>
      </c>
      <c r="U83" s="17">
        <v>0.42272799999999999</v>
      </c>
      <c r="V83" s="17">
        <v>614.70000000000005</v>
      </c>
      <c r="W83" s="17">
        <v>9.7871E-2</v>
      </c>
      <c r="X83" s="17">
        <v>2150</v>
      </c>
      <c r="Y83" s="17">
        <v>0</v>
      </c>
      <c r="Z83" s="17">
        <v>0</v>
      </c>
      <c r="AA83" s="17">
        <v>0.65035100000000001</v>
      </c>
      <c r="AB83" s="17">
        <v>6.9572999999999996E-2</v>
      </c>
      <c r="AC83" s="17">
        <v>0.82427600000000001</v>
      </c>
      <c r="AD83" s="17">
        <v>0.25</v>
      </c>
      <c r="AE83" s="17">
        <v>1519.5</v>
      </c>
    </row>
    <row r="84" spans="1:31">
      <c r="A84" s="17">
        <v>71</v>
      </c>
      <c r="B84" s="19">
        <v>0.45986111111111111</v>
      </c>
      <c r="C84" s="17">
        <v>33.299999999999997</v>
      </c>
      <c r="D84" s="17">
        <v>22.5</v>
      </c>
      <c r="E84" s="17">
        <v>2.4624E-2</v>
      </c>
      <c r="F84" s="17">
        <v>1.1919999999999999</v>
      </c>
      <c r="G84" s="17">
        <v>0.98409599999999997</v>
      </c>
      <c r="H84" s="17">
        <v>0.95560999999999996</v>
      </c>
      <c r="I84" s="17">
        <v>1.5336959999999999</v>
      </c>
      <c r="J84" s="17">
        <v>0.57808599999999999</v>
      </c>
      <c r="K84" s="17">
        <v>0.37692300000000001</v>
      </c>
      <c r="L84" s="17">
        <v>557.1</v>
      </c>
      <c r="M84" s="17">
        <v>6.4434000000000005E-2</v>
      </c>
      <c r="N84" s="17">
        <v>606</v>
      </c>
      <c r="O84" s="17">
        <v>0</v>
      </c>
      <c r="P84" s="17">
        <v>0</v>
      </c>
      <c r="Q84" s="17">
        <v>0.99154799999999998</v>
      </c>
      <c r="R84" s="17">
        <v>0.83081499999999997</v>
      </c>
      <c r="S84" s="17">
        <v>1.492821</v>
      </c>
      <c r="T84" s="17">
        <v>0.66200499999999995</v>
      </c>
      <c r="U84" s="17">
        <v>0.44345899999999999</v>
      </c>
      <c r="V84" s="17">
        <v>604.20000000000005</v>
      </c>
      <c r="W84" s="17">
        <v>3.5875999999999998E-2</v>
      </c>
      <c r="X84" s="17">
        <v>1223</v>
      </c>
      <c r="Y84" s="17">
        <v>0</v>
      </c>
      <c r="Z84" s="17">
        <v>0</v>
      </c>
      <c r="AA84" s="17">
        <v>0.68224499999999999</v>
      </c>
      <c r="AB84" s="17">
        <v>4.3735599999999999E-2</v>
      </c>
      <c r="AC84" s="17">
        <v>0.85976900000000001</v>
      </c>
      <c r="AD84" s="17">
        <v>0.25</v>
      </c>
      <c r="AE84" s="17">
        <v>1490.8</v>
      </c>
    </row>
    <row r="85" spans="1:31">
      <c r="A85" s="17">
        <v>72</v>
      </c>
      <c r="B85" s="19">
        <v>0.45991898148148147</v>
      </c>
      <c r="C85" s="17">
        <v>34.4</v>
      </c>
      <c r="D85" s="17">
        <v>20.8</v>
      </c>
      <c r="E85" s="17">
        <v>2.0545000000000001E-2</v>
      </c>
      <c r="F85" s="17">
        <v>0.99399999999999999</v>
      </c>
      <c r="G85" s="17">
        <v>0.98307800000000001</v>
      </c>
      <c r="H85" s="17">
        <v>0.97661600000000004</v>
      </c>
      <c r="I85" s="17">
        <v>1.5709820000000001</v>
      </c>
      <c r="J85" s="17">
        <v>0.59436500000000003</v>
      </c>
      <c r="K85" s="17">
        <v>0.37834000000000001</v>
      </c>
      <c r="L85" s="17">
        <v>525.5</v>
      </c>
      <c r="M85" s="17">
        <v>2.4390000000000002E-3</v>
      </c>
      <c r="N85" s="17">
        <v>808</v>
      </c>
      <c r="O85" s="17">
        <v>0</v>
      </c>
      <c r="P85" s="17">
        <v>0</v>
      </c>
      <c r="Q85" s="17">
        <v>0.98723799999999995</v>
      </c>
      <c r="R85" s="17">
        <v>0.84118700000000002</v>
      </c>
      <c r="S85" s="17">
        <v>1.4703599999999999</v>
      </c>
      <c r="T85" s="17">
        <v>0.62917299999999998</v>
      </c>
      <c r="U85" s="17">
        <v>0.42790400000000001</v>
      </c>
      <c r="V85" s="17">
        <v>580.70000000000005</v>
      </c>
      <c r="W85" s="17">
        <v>8.5099999999999995E-2</v>
      </c>
      <c r="X85" s="17">
        <v>724</v>
      </c>
      <c r="Y85" s="17">
        <v>0</v>
      </c>
      <c r="Z85" s="17">
        <v>0</v>
      </c>
      <c r="AA85" s="17">
        <v>0.65831399999999995</v>
      </c>
      <c r="AB85" s="17">
        <v>5.0424200000000002E-2</v>
      </c>
      <c r="AC85" s="17">
        <v>0.87291200000000002</v>
      </c>
      <c r="AD85" s="17">
        <v>0.25</v>
      </c>
      <c r="AE85" s="17">
        <v>1580.4</v>
      </c>
    </row>
    <row r="86" spans="1:31">
      <c r="A86" s="17">
        <v>73</v>
      </c>
      <c r="B86" s="19">
        <v>0.45996527777777779</v>
      </c>
      <c r="C86" s="17">
        <v>34.4</v>
      </c>
      <c r="D86" s="17">
        <v>21.6</v>
      </c>
      <c r="E86" s="17">
        <v>2.5253999999999999E-2</v>
      </c>
      <c r="F86" s="17">
        <v>1.222</v>
      </c>
      <c r="G86" s="17">
        <v>0.98077000000000003</v>
      </c>
      <c r="H86" s="17">
        <v>0.97157499999999997</v>
      </c>
      <c r="I86" s="17">
        <v>1.560595</v>
      </c>
      <c r="J86" s="17">
        <v>0.58901999999999999</v>
      </c>
      <c r="K86" s="17">
        <v>0.37743300000000002</v>
      </c>
      <c r="L86" s="17">
        <v>576.6</v>
      </c>
      <c r="M86" s="17">
        <v>3.0998000000000001E-2</v>
      </c>
      <c r="N86" s="17">
        <v>337</v>
      </c>
      <c r="O86" s="17">
        <v>0</v>
      </c>
      <c r="P86" s="17">
        <v>0</v>
      </c>
      <c r="Q86" s="17">
        <v>0.98891899999999999</v>
      </c>
      <c r="R86" s="17">
        <v>0.78203900000000004</v>
      </c>
      <c r="S86" s="17">
        <v>1.416882</v>
      </c>
      <c r="T86" s="17">
        <v>0.63484300000000005</v>
      </c>
      <c r="U86" s="17">
        <v>0.44805699999999998</v>
      </c>
      <c r="V86" s="17">
        <v>608.20000000000005</v>
      </c>
      <c r="W86" s="17">
        <v>2.4390000000000002E-3</v>
      </c>
      <c r="X86" s="17">
        <v>739</v>
      </c>
      <c r="Y86" s="17">
        <v>0</v>
      </c>
      <c r="Z86" s="17">
        <v>0</v>
      </c>
      <c r="AA86" s="17">
        <v>0.68931799999999999</v>
      </c>
      <c r="AB86" s="17">
        <v>2.4679E-2</v>
      </c>
      <c r="AC86" s="17">
        <v>0.79770600000000003</v>
      </c>
      <c r="AD86" s="17">
        <v>0.25</v>
      </c>
      <c r="AE86" s="17">
        <v>1440.4</v>
      </c>
    </row>
    <row r="87" spans="1:31">
      <c r="A87" s="17">
        <v>74</v>
      </c>
      <c r="B87" s="19">
        <v>0.4600231481481481</v>
      </c>
      <c r="C87" s="17">
        <v>35.9</v>
      </c>
      <c r="D87" s="17">
        <v>19</v>
      </c>
      <c r="E87" s="17">
        <v>1.9494000000000001E-2</v>
      </c>
      <c r="F87" s="17">
        <v>0.94299999999999995</v>
      </c>
      <c r="G87" s="17">
        <v>0.97844200000000003</v>
      </c>
      <c r="H87" s="17">
        <v>0.93528599999999995</v>
      </c>
      <c r="I87" s="17">
        <v>1.4810030000000001</v>
      </c>
      <c r="J87" s="17">
        <v>0.54571700000000001</v>
      </c>
      <c r="K87" s="17">
        <v>0.36847800000000003</v>
      </c>
      <c r="L87" s="17">
        <v>553.1</v>
      </c>
      <c r="M87" s="17">
        <v>6.1419000000000001E-2</v>
      </c>
      <c r="N87" s="17">
        <v>834</v>
      </c>
      <c r="O87" s="17">
        <v>0</v>
      </c>
      <c r="P87" s="17">
        <v>0</v>
      </c>
      <c r="Q87" s="17">
        <v>0.981514</v>
      </c>
      <c r="R87" s="17">
        <v>0.73736900000000005</v>
      </c>
      <c r="S87" s="17">
        <v>1.273029</v>
      </c>
      <c r="T87" s="17">
        <v>0.53566000000000003</v>
      </c>
      <c r="U87" s="17">
        <v>0.42077599999999998</v>
      </c>
      <c r="V87" s="17">
        <v>652.79999999999995</v>
      </c>
      <c r="W87" s="17">
        <v>0.221862</v>
      </c>
      <c r="X87" s="17">
        <v>938</v>
      </c>
      <c r="Y87" s="17">
        <v>0</v>
      </c>
      <c r="Z87" s="17">
        <v>0</v>
      </c>
      <c r="AA87" s="17">
        <v>0.64734800000000003</v>
      </c>
      <c r="AB87" s="17">
        <v>5.0231199999999997E-2</v>
      </c>
      <c r="AC87" s="17">
        <v>0.76427599999999996</v>
      </c>
      <c r="AD87" s="17">
        <v>0.25</v>
      </c>
      <c r="AE87" s="17">
        <v>1501.7</v>
      </c>
    </row>
    <row r="88" spans="1:31">
      <c r="A88" s="17">
        <v>75</v>
      </c>
      <c r="B88" s="19">
        <v>0.46008101851851851</v>
      </c>
      <c r="C88" s="17">
        <v>36.6</v>
      </c>
      <c r="D88" s="17">
        <v>18.2</v>
      </c>
      <c r="E88" s="17">
        <v>2.0674999999999999E-2</v>
      </c>
      <c r="F88" s="17">
        <v>1</v>
      </c>
      <c r="G88" s="17">
        <v>0.96934699999999996</v>
      </c>
      <c r="H88" s="17">
        <v>0.98426999999999998</v>
      </c>
      <c r="I88" s="17">
        <v>1.542044</v>
      </c>
      <c r="J88" s="17">
        <v>0.55777399999999999</v>
      </c>
      <c r="K88" s="17">
        <v>0.361711</v>
      </c>
      <c r="L88" s="17">
        <v>593.70000000000005</v>
      </c>
      <c r="M88" s="17">
        <v>0.118536</v>
      </c>
      <c r="N88" s="17">
        <v>624</v>
      </c>
      <c r="O88" s="17">
        <v>0</v>
      </c>
      <c r="P88" s="17">
        <v>0</v>
      </c>
      <c r="Q88" s="17">
        <v>0.98546400000000001</v>
      </c>
      <c r="R88" s="17">
        <v>0.84743299999999999</v>
      </c>
      <c r="S88" s="17">
        <v>1.4879009999999999</v>
      </c>
      <c r="T88" s="17">
        <v>0.64046899999999996</v>
      </c>
      <c r="U88" s="17">
        <v>0.43045099999999997</v>
      </c>
      <c r="V88" s="17">
        <v>621.20000000000005</v>
      </c>
      <c r="W88" s="17">
        <v>0.11064300000000001</v>
      </c>
      <c r="X88" s="17">
        <v>621</v>
      </c>
      <c r="Y88" s="17">
        <v>0</v>
      </c>
      <c r="Z88" s="17">
        <v>0</v>
      </c>
      <c r="AA88" s="17">
        <v>0.66223200000000004</v>
      </c>
      <c r="AB88" s="17">
        <v>3.8935699999999997E-2</v>
      </c>
      <c r="AC88" s="17">
        <v>0.87236999999999998</v>
      </c>
      <c r="AD88" s="17">
        <v>0.25</v>
      </c>
      <c r="AE88" s="17">
        <v>1399.1</v>
      </c>
    </row>
    <row r="89" spans="1:31">
      <c r="A89" s="17">
        <v>76</v>
      </c>
      <c r="B89" s="19">
        <v>0.46013888888888888</v>
      </c>
      <c r="C89" s="17">
        <v>36.799999999999997</v>
      </c>
      <c r="D89" s="17">
        <v>18.2</v>
      </c>
      <c r="E89" s="17">
        <v>1.9531E-2</v>
      </c>
      <c r="F89" s="17">
        <v>0.94499999999999995</v>
      </c>
      <c r="G89" s="17">
        <v>0.98087400000000002</v>
      </c>
      <c r="H89" s="17">
        <v>0.99726199999999998</v>
      </c>
      <c r="I89" s="17">
        <v>1.6116619999999999</v>
      </c>
      <c r="J89" s="17">
        <v>0.61439999999999995</v>
      </c>
      <c r="K89" s="17">
        <v>0.38122099999999998</v>
      </c>
      <c r="L89" s="17">
        <v>563.6</v>
      </c>
      <c r="M89" s="17">
        <v>7.3179999999999999E-3</v>
      </c>
      <c r="N89" s="17">
        <v>361</v>
      </c>
      <c r="O89" s="17">
        <v>0</v>
      </c>
      <c r="P89" s="17">
        <v>0</v>
      </c>
      <c r="Q89" s="17">
        <v>0.98098700000000005</v>
      </c>
      <c r="R89" s="17">
        <v>0.82942899999999997</v>
      </c>
      <c r="S89" s="17">
        <v>1.432061</v>
      </c>
      <c r="T89" s="17">
        <v>0.60263299999999997</v>
      </c>
      <c r="U89" s="17">
        <v>0.42081499999999999</v>
      </c>
      <c r="V89" s="17">
        <v>629.29999999999995</v>
      </c>
      <c r="W89" s="17">
        <v>6.4434000000000005E-2</v>
      </c>
      <c r="X89" s="17">
        <v>1019</v>
      </c>
      <c r="Y89" s="17">
        <v>0</v>
      </c>
      <c r="Z89" s="17">
        <v>0</v>
      </c>
      <c r="AA89" s="17">
        <v>0.64740699999999995</v>
      </c>
      <c r="AB89" s="17">
        <v>2.1805000000000001E-2</v>
      </c>
      <c r="AC89" s="17">
        <v>0.84256900000000001</v>
      </c>
      <c r="AD89" s="17">
        <v>0.25</v>
      </c>
      <c r="AE89" s="17">
        <v>1473.6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2023-02-24T06:29:22Z</dcterms:modified>
</cp:coreProperties>
</file>