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877EA3A9-F4F6-8342-B3A6-3DBB6F6C080C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 s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R103" i="1" s="1"/>
  <c r="S103" i="1" s="1"/>
  <c r="G103" i="1"/>
  <c r="H103" i="1"/>
  <c r="Y103" i="1"/>
  <c r="AE103" i="1" s="1"/>
  <c r="I103" i="1"/>
  <c r="J103" i="1"/>
  <c r="Z103" i="1" s="1"/>
  <c r="AA103" i="1" s="1"/>
  <c r="K103" i="1"/>
  <c r="L103" i="1"/>
  <c r="T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AA104" i="1" s="1"/>
  <c r="K104" i="1"/>
  <c r="L104" i="1"/>
  <c r="V104" i="1" s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T105" i="1"/>
  <c r="U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 s="1"/>
  <c r="S107" i="1" s="1"/>
  <c r="G107" i="1"/>
  <c r="H107" i="1"/>
  <c r="Y107" i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R108" i="1"/>
  <c r="S108" i="1" s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/>
  <c r="AA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T114" i="1" s="1"/>
  <c r="AC114" i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G116" i="1"/>
  <c r="H116" i="1"/>
  <c r="Y116" i="1" s="1"/>
  <c r="AE116" i="1" s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T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R170" i="1"/>
  <c r="S170" i="1" s="1"/>
  <c r="G170" i="1"/>
  <c r="H170" i="1"/>
  <c r="Y170" i="1"/>
  <c r="AE170" i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/>
  <c r="S174" i="1" s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 s="1"/>
  <c r="S177" i="1" s="1"/>
  <c r="G177" i="1"/>
  <c r="H177" i="1"/>
  <c r="Y177" i="1"/>
  <c r="AE177" i="1" s="1"/>
  <c r="I177" i="1"/>
  <c r="J177" i="1"/>
  <c r="Z177" i="1" s="1"/>
  <c r="AA177" i="1" s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R179" i="1"/>
  <c r="S179" i="1" s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/>
  <c r="G181" i="1"/>
  <c r="H181" i="1"/>
  <c r="Y181" i="1" s="1"/>
  <c r="AE181" i="1" s="1"/>
  <c r="I181" i="1"/>
  <c r="J181" i="1"/>
  <c r="Z181" i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R184" i="1" s="1"/>
  <c r="S184" i="1" s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R186" i="1"/>
  <c r="S186" i="1" s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 s="1"/>
  <c r="AA187" i="1"/>
  <c r="K187" i="1"/>
  <c r="T187" i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T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R191" i="1"/>
  <c r="S191" i="1" s="1"/>
  <c r="F191" i="1"/>
  <c r="G191" i="1"/>
  <c r="H191" i="1"/>
  <c r="Y191" i="1"/>
  <c r="AE191" i="1"/>
  <c r="I191" i="1"/>
  <c r="J191" i="1"/>
  <c r="Z191" i="1" s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 s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R321" i="1" s="1"/>
  <c r="S321" i="1" s="1"/>
  <c r="F321" i="1"/>
  <c r="G321" i="1"/>
  <c r="H321" i="1"/>
  <c r="Y321" i="1" s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R353" i="1" s="1"/>
  <c r="S353" i="1" s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/>
  <c r="F355" i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 s="1"/>
  <c r="S359" i="1" s="1"/>
  <c r="G359" i="1"/>
  <c r="H359" i="1"/>
  <c r="Y359" i="1" s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 s="1"/>
  <c r="G368" i="1"/>
  <c r="H368" i="1"/>
  <c r="Y368" i="1"/>
  <c r="AE368" i="1" s="1"/>
  <c r="I368" i="1"/>
  <c r="J368" i="1"/>
  <c r="Z368" i="1" s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T370" i="1" s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/>
  <c r="I393" i="1"/>
  <c r="J393" i="1"/>
  <c r="Z393" i="1" s="1"/>
  <c r="K393" i="1"/>
  <c r="AC393" i="1"/>
  <c r="L393" i="1"/>
  <c r="T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R397" i="1" s="1"/>
  <c r="F397" i="1"/>
  <c r="G397" i="1"/>
  <c r="H397" i="1"/>
  <c r="Y397" i="1" s="1"/>
  <c r="AE397" i="1" s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/>
  <c r="G427" i="1"/>
  <c r="H427" i="1"/>
  <c r="Y427" i="1" s="1"/>
  <c r="AE427" i="1" s="1"/>
  <c r="I427" i="1"/>
  <c r="J427" i="1"/>
  <c r="Z427" i="1" s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/>
  <c r="AE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I466" i="1"/>
  <c r="J466" i="1"/>
  <c r="Z466" i="1"/>
  <c r="AA466" i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 s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R504" i="1" s="1"/>
  <c r="S504" i="1" s="1"/>
  <c r="F504" i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 s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 s="1"/>
  <c r="X553" i="1"/>
  <c r="E553" i="1"/>
  <c r="R553" i="1" s="1"/>
  <c r="S553" i="1" s="1"/>
  <c r="F553" i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 s="1"/>
  <c r="AE561" i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R565" i="1" s="1"/>
  <c r="S565" i="1" s="1"/>
  <c r="F565" i="1"/>
  <c r="G565" i="1"/>
  <c r="H565" i="1"/>
  <c r="Y565" i="1" s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R575" i="1" s="1"/>
  <c r="S575" i="1" s="1"/>
  <c r="F575" i="1"/>
  <c r="G575" i="1"/>
  <c r="H575" i="1"/>
  <c r="Y575" i="1" s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 s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R579" i="1" s="1"/>
  <c r="S579" i="1" s="1"/>
  <c r="F579" i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R580" i="1" s="1"/>
  <c r="S580" i="1" s="1"/>
  <c r="F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/>
  <c r="I585" i="1"/>
  <c r="J585" i="1"/>
  <c r="Z585" i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T599" i="1" s="1"/>
  <c r="AB599" i="1" s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I636" i="1"/>
  <c r="J636" i="1"/>
  <c r="Z636" i="1"/>
  <c r="AA636" i="1" s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 s="1"/>
  <c r="AE639" i="1" s="1"/>
  <c r="I639" i="1"/>
  <c r="J639" i="1"/>
  <c r="Z639" i="1" s="1"/>
  <c r="AA639" i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G650" i="1"/>
  <c r="H650" i="1"/>
  <c r="Y650" i="1"/>
  <c r="AE650" i="1" s="1"/>
  <c r="AF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 s="1"/>
  <c r="E651" i="1"/>
  <c r="F651" i="1"/>
  <c r="R651" i="1" s="1"/>
  <c r="S651" i="1" s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AB651" i="1"/>
  <c r="V651" i="1"/>
  <c r="X651" i="1"/>
  <c r="Y651" i="1"/>
  <c r="AE651" i="1" s="1"/>
  <c r="AA651" i="1"/>
  <c r="A652" i="1"/>
  <c r="B652" i="1"/>
  <c r="C652" i="1"/>
  <c r="D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V652" i="1"/>
  <c r="X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B654" i="1" s="1"/>
  <c r="A655" i="1"/>
  <c r="B655" i="1"/>
  <c r="C655" i="1"/>
  <c r="D655" i="1" s="1"/>
  <c r="X655" i="1" s="1"/>
  <c r="E655" i="1"/>
  <c r="F655" i="1"/>
  <c r="R655" i="1" s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AF658" i="1" s="1"/>
  <c r="AG658" i="1" s="1"/>
  <c r="AH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 s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/>
  <c r="E669" i="1"/>
  <c r="F669" i="1"/>
  <c r="G669" i="1"/>
  <c r="H669" i="1"/>
  <c r="Y669" i="1"/>
  <c r="AE669" i="1" s="1"/>
  <c r="I669" i="1"/>
  <c r="J669" i="1"/>
  <c r="Z669" i="1" s="1"/>
  <c r="AA669" i="1" s="1"/>
  <c r="AB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R670" i="1" s="1"/>
  <c r="S670" i="1" s="1"/>
  <c r="F670" i="1"/>
  <c r="G670" i="1"/>
  <c r="H670" i="1"/>
  <c r="Y670" i="1" s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Z671" i="1" s="1"/>
  <c r="AA671" i="1" s="1"/>
  <c r="K671" i="1"/>
  <c r="L671" i="1"/>
  <c r="M671" i="1"/>
  <c r="N671" i="1"/>
  <c r="O671" i="1"/>
  <c r="P671" i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T674" i="1" s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/>
  <c r="E676" i="1"/>
  <c r="R676" i="1" s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/>
  <c r="K677" i="1"/>
  <c r="L677" i="1"/>
  <c r="V677" i="1" s="1"/>
  <c r="T677" i="1"/>
  <c r="U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Z678" i="1" s="1"/>
  <c r="K678" i="1"/>
  <c r="L678" i="1"/>
  <c r="M678" i="1"/>
  <c r="N678" i="1"/>
  <c r="O678" i="1"/>
  <c r="P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T679" i="1" s="1"/>
  <c r="M679" i="1"/>
  <c r="N679" i="1"/>
  <c r="O679" i="1"/>
  <c r="P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/>
  <c r="K680" i="1"/>
  <c r="T680" i="1" s="1"/>
  <c r="U680" i="1" s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F684" i="1"/>
  <c r="G684" i="1"/>
  <c r="H684" i="1"/>
  <c r="Y684" i="1"/>
  <c r="AE684" i="1"/>
  <c r="I684" i="1"/>
  <c r="J684" i="1"/>
  <c r="Z684" i="1"/>
  <c r="AA684" i="1" s="1"/>
  <c r="K684" i="1"/>
  <c r="L684" i="1"/>
  <c r="V684" i="1" s="1"/>
  <c r="M684" i="1"/>
  <c r="N684" i="1"/>
  <c r="O684" i="1"/>
  <c r="P684" i="1"/>
  <c r="S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R691" i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/>
  <c r="Z695" i="1"/>
  <c r="AA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/>
  <c r="X700" i="1"/>
  <c r="E700" i="1"/>
  <c r="F700" i="1"/>
  <c r="G700" i="1"/>
  <c r="H700" i="1"/>
  <c r="Y700" i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R700" i="1"/>
  <c r="S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 s="1"/>
  <c r="X702" i="1"/>
  <c r="E702" i="1"/>
  <c r="F702" i="1"/>
  <c r="R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S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M709" i="1"/>
  <c r="N709" i="1"/>
  <c r="O709" i="1"/>
  <c r="P709" i="1"/>
  <c r="R709" i="1"/>
  <c r="S709" i="1" s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/>
  <c r="E715" i="1"/>
  <c r="R715" i="1" s="1"/>
  <c r="S715" i="1" s="1"/>
  <c r="F715" i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 s="1"/>
  <c r="E716" i="1"/>
  <c r="F716" i="1"/>
  <c r="G716" i="1"/>
  <c r="H716" i="1"/>
  <c r="Y716" i="1" s="1"/>
  <c r="AE716" i="1"/>
  <c r="I716" i="1"/>
  <c r="J716" i="1"/>
  <c r="Z716" i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/>
  <c r="X720" i="1" s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R722" i="1" s="1"/>
  <c r="F722" i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I723" i="1"/>
  <c r="J723" i="1"/>
  <c r="Z723" i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 s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/>
  <c r="E733" i="1"/>
  <c r="F733" i="1"/>
  <c r="G733" i="1"/>
  <c r="H733" i="1"/>
  <c r="Y733" i="1" s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/>
  <c r="E734" i="1"/>
  <c r="R734" i="1" s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 s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 s="1"/>
  <c r="X746" i="1"/>
  <c r="E746" i="1"/>
  <c r="F746" i="1"/>
  <c r="G746" i="1"/>
  <c r="H746" i="1"/>
  <c r="Y746" i="1"/>
  <c r="AE746" i="1" s="1"/>
  <c r="I746" i="1"/>
  <c r="J746" i="1"/>
  <c r="K746" i="1"/>
  <c r="L746" i="1"/>
  <c r="M746" i="1"/>
  <c r="N746" i="1"/>
  <c r="O746" i="1"/>
  <c r="P746" i="1"/>
  <c r="R746" i="1"/>
  <c r="S746" i="1" s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/>
  <c r="E749" i="1"/>
  <c r="F749" i="1"/>
  <c r="G749" i="1"/>
  <c r="H749" i="1"/>
  <c r="Y749" i="1" s="1"/>
  <c r="AE749" i="1" s="1"/>
  <c r="I749" i="1"/>
  <c r="J749" i="1"/>
  <c r="Z749" i="1" s="1"/>
  <c r="K749" i="1"/>
  <c r="L749" i="1"/>
  <c r="M749" i="1"/>
  <c r="N749" i="1"/>
  <c r="O749" i="1"/>
  <c r="P749" i="1"/>
  <c r="AA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/>
  <c r="AE754" i="1"/>
  <c r="I754" i="1"/>
  <c r="J754" i="1"/>
  <c r="K754" i="1"/>
  <c r="L754" i="1"/>
  <c r="T754" i="1" s="1"/>
  <c r="AC754" i="1" s="1"/>
  <c r="AD754" i="1" s="1"/>
  <c r="M754" i="1"/>
  <c r="N754" i="1"/>
  <c r="O754" i="1"/>
  <c r="P754" i="1"/>
  <c r="Z754" i="1"/>
  <c r="AA754" i="1"/>
  <c r="A755" i="1"/>
  <c r="B755" i="1"/>
  <c r="C755" i="1"/>
  <c r="D755" i="1" s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K758" i="1"/>
  <c r="L758" i="1"/>
  <c r="M758" i="1"/>
  <c r="N758" i="1"/>
  <c r="O758" i="1"/>
  <c r="P758" i="1"/>
  <c r="R758" i="1"/>
  <c r="S758" i="1" s="1"/>
  <c r="Z758" i="1"/>
  <c r="AA758" i="1"/>
  <c r="A759" i="1"/>
  <c r="B759" i="1"/>
  <c r="C759" i="1"/>
  <c r="D759" i="1"/>
  <c r="X759" i="1" s="1"/>
  <c r="E759" i="1"/>
  <c r="R759" i="1"/>
  <c r="S759" i="1" s="1"/>
  <c r="F759" i="1"/>
  <c r="G759" i="1"/>
  <c r="H759" i="1"/>
  <c r="Y759" i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/>
  <c r="E760" i="1"/>
  <c r="R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M761" i="1"/>
  <c r="N761" i="1"/>
  <c r="O761" i="1"/>
  <c r="P761" i="1"/>
  <c r="Z761" i="1"/>
  <c r="AA761" i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AF764" i="1" s="1"/>
  <c r="AG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V765" i="1" s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M768" i="1"/>
  <c r="N768" i="1"/>
  <c r="O768" i="1"/>
  <c r="P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T773" i="1" s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T775" i="1" s="1"/>
  <c r="AC775" i="1" s="1"/>
  <c r="L775" i="1"/>
  <c r="AD775" i="1"/>
  <c r="M775" i="1"/>
  <c r="N775" i="1"/>
  <c r="O775" i="1"/>
  <c r="P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K778" i="1"/>
  <c r="L778" i="1"/>
  <c r="T778" i="1" s="1"/>
  <c r="AC778" i="1" s="1"/>
  <c r="AD778" i="1" s="1"/>
  <c r="M778" i="1"/>
  <c r="N778" i="1"/>
  <c r="O778" i="1"/>
  <c r="P778" i="1"/>
  <c r="AA778" i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K783" i="1"/>
  <c r="L783" i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B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Y792" i="1" s="1"/>
  <c r="AE792" i="1" s="1"/>
  <c r="I792" i="1"/>
  <c r="J792" i="1"/>
  <c r="Z792" i="1"/>
  <c r="K792" i="1"/>
  <c r="L792" i="1"/>
  <c r="V792" i="1" s="1"/>
  <c r="M792" i="1"/>
  <c r="N792" i="1"/>
  <c r="O792" i="1"/>
  <c r="P792" i="1"/>
  <c r="AA792" i="1"/>
  <c r="A793" i="1"/>
  <c r="B793" i="1"/>
  <c r="C793" i="1"/>
  <c r="D793" i="1"/>
  <c r="X793" i="1"/>
  <c r="E793" i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B793" i="1" s="1"/>
  <c r="A794" i="1"/>
  <c r="B794" i="1"/>
  <c r="C794" i="1"/>
  <c r="D794" i="1"/>
  <c r="X794" i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/>
  <c r="AA807" i="1" s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 s="1"/>
  <c r="A811" i="1"/>
  <c r="B811" i="1"/>
  <c r="C811" i="1"/>
  <c r="D811" i="1"/>
  <c r="X811" i="1"/>
  <c r="E811" i="1"/>
  <c r="F811" i="1"/>
  <c r="R811" i="1" s="1"/>
  <c r="S811" i="1"/>
  <c r="G811" i="1"/>
  <c r="H811" i="1"/>
  <c r="I811" i="1"/>
  <c r="J811" i="1"/>
  <c r="Z811" i="1" s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/>
  <c r="E812" i="1"/>
  <c r="F812" i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/>
  <c r="E813" i="1"/>
  <c r="F813" i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R813" i="1"/>
  <c r="S813" i="1" s="1"/>
  <c r="Z813" i="1"/>
  <c r="AA813" i="1" s="1"/>
  <c r="A814" i="1"/>
  <c r="B814" i="1"/>
  <c r="C814" i="1"/>
  <c r="D814" i="1"/>
  <c r="X814" i="1"/>
  <c r="E814" i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G815" i="1"/>
  <c r="H815" i="1"/>
  <c r="I815" i="1"/>
  <c r="J815" i="1"/>
  <c r="Z815" i="1"/>
  <c r="AA815" i="1" s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R817" i="1"/>
  <c r="S817" i="1" s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 s="1"/>
  <c r="X819" i="1" s="1"/>
  <c r="E819" i="1"/>
  <c r="F819" i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G823" i="1"/>
  <c r="H823" i="1"/>
  <c r="I823" i="1"/>
  <c r="J823" i="1"/>
  <c r="Z823" i="1" s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/>
  <c r="E840" i="1"/>
  <c r="F840" i="1"/>
  <c r="R840" i="1" s="1"/>
  <c r="S840" i="1" s="1"/>
  <c r="G840" i="1"/>
  <c r="H840" i="1"/>
  <c r="Y840" i="1" s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R841" i="1" s="1"/>
  <c r="F841" i="1"/>
  <c r="G841" i="1"/>
  <c r="H841" i="1"/>
  <c r="Y841" i="1"/>
  <c r="AE841" i="1" s="1"/>
  <c r="I841" i="1"/>
  <c r="J841" i="1"/>
  <c r="K841" i="1"/>
  <c r="L841" i="1"/>
  <c r="V841" i="1" s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R843" i="1" s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B850" i="1" s="1"/>
  <c r="A851" i="1"/>
  <c r="B851" i="1"/>
  <c r="C851" i="1"/>
  <c r="D851" i="1" s="1"/>
  <c r="X851" i="1" s="1"/>
  <c r="E851" i="1"/>
  <c r="R851" i="1" s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V855" i="1" s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R868" i="1" s="1"/>
  <c r="S868" i="1" s="1"/>
  <c r="F868" i="1"/>
  <c r="G868" i="1"/>
  <c r="H868" i="1"/>
  <c r="Y868" i="1" s="1"/>
  <c r="AE868" i="1"/>
  <c r="I868" i="1"/>
  <c r="J868" i="1"/>
  <c r="Z868" i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B871" i="1" s="1"/>
  <c r="A872" i="1"/>
  <c r="B872" i="1"/>
  <c r="C872" i="1"/>
  <c r="D872" i="1" s="1"/>
  <c r="X872" i="1"/>
  <c r="E872" i="1"/>
  <c r="F872" i="1"/>
  <c r="R872" i="1"/>
  <c r="S872" i="1" s="1"/>
  <c r="G872" i="1"/>
  <c r="H872" i="1"/>
  <c r="Y872" i="1" s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R883" i="1" s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/>
  <c r="G884" i="1"/>
  <c r="H884" i="1"/>
  <c r="Y884" i="1" s="1"/>
  <c r="AE884" i="1" s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 s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/>
  <c r="E896" i="1"/>
  <c r="F896" i="1"/>
  <c r="R896" i="1" s="1"/>
  <c r="S896" i="1" s="1"/>
  <c r="G896" i="1"/>
  <c r="H896" i="1"/>
  <c r="Y896" i="1" s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AF903" i="1" s="1"/>
  <c r="AG903" i="1" s="1"/>
  <c r="AH903" i="1" s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/>
  <c r="E904" i="1"/>
  <c r="F904" i="1"/>
  <c r="R904" i="1" s="1"/>
  <c r="S904" i="1" s="1"/>
  <c r="G904" i="1"/>
  <c r="H904" i="1"/>
  <c r="Y904" i="1" s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 s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F918" i="1"/>
  <c r="G918" i="1"/>
  <c r="H918" i="1"/>
  <c r="Y918" i="1" s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B923" i="1" s="1"/>
  <c r="A924" i="1"/>
  <c r="B924" i="1"/>
  <c r="C924" i="1"/>
  <c r="D924" i="1"/>
  <c r="X924" i="1"/>
  <c r="E924" i="1"/>
  <c r="F924" i="1"/>
  <c r="R924" i="1" s="1"/>
  <c r="S924" i="1"/>
  <c r="G924" i="1"/>
  <c r="H924" i="1"/>
  <c r="Y924" i="1"/>
  <c r="AE924" i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R927" i="1" s="1"/>
  <c r="S927" i="1" s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G932" i="1"/>
  <c r="H932" i="1"/>
  <c r="Y932" i="1" s="1"/>
  <c r="AE932" i="1"/>
  <c r="I932" i="1"/>
  <c r="J932" i="1"/>
  <c r="Z932" i="1"/>
  <c r="AA932" i="1" s="1"/>
  <c r="AB932" i="1" s="1"/>
  <c r="K932" i="1"/>
  <c r="T932" i="1" s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/>
  <c r="G940" i="1"/>
  <c r="H940" i="1"/>
  <c r="Y940" i="1" s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R941" i="1" s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AB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 s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V946" i="1" s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G950" i="1"/>
  <c r="H950" i="1"/>
  <c r="Y950" i="1" s="1"/>
  <c r="AE950" i="1" s="1"/>
  <c r="I950" i="1"/>
  <c r="J950" i="1"/>
  <c r="K950" i="1"/>
  <c r="L950" i="1"/>
  <c r="T950" i="1" s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R953" i="1" s="1"/>
  <c r="G953" i="1"/>
  <c r="H953" i="1"/>
  <c r="Y953" i="1" s="1"/>
  <c r="AE953" i="1"/>
  <c r="I953" i="1"/>
  <c r="J953" i="1"/>
  <c r="Z953" i="1" s="1"/>
  <c r="K953" i="1"/>
  <c r="L953" i="1"/>
  <c r="M953" i="1"/>
  <c r="N953" i="1"/>
  <c r="O953" i="1"/>
  <c r="P953" i="1"/>
  <c r="AA953" i="1"/>
  <c r="AB953" i="1" s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AF959" i="1" s="1"/>
  <c r="AG959" i="1" s="1"/>
  <c r="AH959" i="1" s="1"/>
  <c r="I959" i="1"/>
  <c r="J959" i="1"/>
  <c r="Z959" i="1" s="1"/>
  <c r="AA959" i="1" s="1"/>
  <c r="K959" i="1"/>
  <c r="T959" i="1" s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 s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R962" i="1" s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K964" i="1"/>
  <c r="U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 s="1"/>
  <c r="X966" i="1"/>
  <c r="E966" i="1"/>
  <c r="R966" i="1" s="1"/>
  <c r="S966" i="1" s="1"/>
  <c r="F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S969" i="1" s="1"/>
  <c r="G969" i="1"/>
  <c r="H969" i="1"/>
  <c r="Y969" i="1" s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/>
  <c r="AA970" i="1"/>
  <c r="AB970" i="1" s="1"/>
  <c r="K970" i="1"/>
  <c r="T970" i="1" s="1"/>
  <c r="U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/>
  <c r="AE972" i="1" s="1"/>
  <c r="I972" i="1"/>
  <c r="J972" i="1"/>
  <c r="K972" i="1"/>
  <c r="L972" i="1"/>
  <c r="T972" i="1" s="1"/>
  <c r="V972" i="1"/>
  <c r="M972" i="1"/>
  <c r="N972" i="1"/>
  <c r="O972" i="1"/>
  <c r="P972" i="1"/>
  <c r="U972" i="1"/>
  <c r="Z972" i="1"/>
  <c r="AA972" i="1"/>
  <c r="A973" i="1"/>
  <c r="B973" i="1"/>
  <c r="C973" i="1"/>
  <c r="D973" i="1" s="1"/>
  <c r="X973" i="1"/>
  <c r="E973" i="1"/>
  <c r="F973" i="1"/>
  <c r="R973" i="1" s="1"/>
  <c r="S973" i="1" s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F974" i="1"/>
  <c r="G974" i="1"/>
  <c r="H974" i="1"/>
  <c r="Y974" i="1"/>
  <c r="AE974" i="1" s="1"/>
  <c r="I974" i="1"/>
  <c r="J974" i="1"/>
  <c r="K974" i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/>
  <c r="A977" i="1"/>
  <c r="B977" i="1"/>
  <c r="C977" i="1"/>
  <c r="D977" i="1" s="1"/>
  <c r="X977" i="1"/>
  <c r="E977" i="1"/>
  <c r="F977" i="1"/>
  <c r="R977" i="1"/>
  <c r="S977" i="1"/>
  <c r="G977" i="1"/>
  <c r="H977" i="1"/>
  <c r="Y977" i="1" s="1"/>
  <c r="AE977" i="1" s="1"/>
  <c r="I977" i="1"/>
  <c r="J977" i="1"/>
  <c r="K977" i="1"/>
  <c r="T977" i="1"/>
  <c r="AC977" i="1" s="1"/>
  <c r="AD977" i="1" s="1"/>
  <c r="U977" i="1"/>
  <c r="AG977" i="1" s="1"/>
  <c r="AH977" i="1" s="1"/>
  <c r="L977" i="1"/>
  <c r="V977" i="1" s="1"/>
  <c r="M977" i="1"/>
  <c r="N977" i="1"/>
  <c r="O977" i="1"/>
  <c r="P977" i="1"/>
  <c r="Z977" i="1"/>
  <c r="AA977" i="1"/>
  <c r="A978" i="1"/>
  <c r="B978" i="1"/>
  <c r="C978" i="1"/>
  <c r="D978" i="1" s="1"/>
  <c r="X978" i="1"/>
  <c r="E978" i="1"/>
  <c r="F978" i="1"/>
  <c r="R978" i="1" s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K980" i="1"/>
  <c r="L980" i="1"/>
  <c r="T980" i="1" s="1"/>
  <c r="U980" i="1" s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/>
  <c r="I981" i="1"/>
  <c r="J981" i="1"/>
  <c r="Z981" i="1" s="1"/>
  <c r="K981" i="1"/>
  <c r="T981" i="1" s="1"/>
  <c r="L981" i="1"/>
  <c r="V981" i="1"/>
  <c r="M981" i="1"/>
  <c r="N981" i="1"/>
  <c r="O981" i="1"/>
  <c r="P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/>
  <c r="AE982" i="1" s="1"/>
  <c r="AF982" i="1" s="1"/>
  <c r="I982" i="1"/>
  <c r="J982" i="1"/>
  <c r="K982" i="1"/>
  <c r="T982" i="1" s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 s="1"/>
  <c r="E983" i="1"/>
  <c r="F983" i="1"/>
  <c r="R983" i="1" s="1"/>
  <c r="S983" i="1"/>
  <c r="G983" i="1"/>
  <c r="H983" i="1"/>
  <c r="Y983" i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/>
  <c r="E986" i="1"/>
  <c r="F986" i="1"/>
  <c r="R986" i="1" s="1"/>
  <c r="S986" i="1" s="1"/>
  <c r="G986" i="1"/>
  <c r="H986" i="1"/>
  <c r="Y986" i="1" s="1"/>
  <c r="AE986" i="1" s="1"/>
  <c r="I986" i="1"/>
  <c r="J986" i="1"/>
  <c r="Z986" i="1" s="1"/>
  <c r="K986" i="1"/>
  <c r="L986" i="1"/>
  <c r="T986" i="1" s="1"/>
  <c r="M986" i="1"/>
  <c r="N986" i="1"/>
  <c r="O986" i="1"/>
  <c r="P986" i="1"/>
  <c r="AA986" i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T987" i="1" s="1"/>
  <c r="U987" i="1" s="1"/>
  <c r="L987" i="1"/>
  <c r="V987" i="1" s="1"/>
  <c r="M987" i="1"/>
  <c r="N987" i="1"/>
  <c r="O987" i="1"/>
  <c r="P987" i="1"/>
  <c r="A988" i="1"/>
  <c r="B988" i="1"/>
  <c r="C988" i="1"/>
  <c r="D988" i="1"/>
  <c r="X988" i="1" s="1"/>
  <c r="E988" i="1"/>
  <c r="R988" i="1" s="1"/>
  <c r="S988" i="1" s="1"/>
  <c r="F988" i="1"/>
  <c r="G988" i="1"/>
  <c r="H988" i="1"/>
  <c r="Y988" i="1"/>
  <c r="AE988" i="1" s="1"/>
  <c r="I988" i="1"/>
  <c r="J988" i="1"/>
  <c r="K988" i="1"/>
  <c r="L988" i="1"/>
  <c r="V988" i="1"/>
  <c r="M988" i="1"/>
  <c r="N988" i="1"/>
  <c r="O988" i="1"/>
  <c r="P988" i="1"/>
  <c r="Z988" i="1"/>
  <c r="AA988" i="1"/>
  <c r="A989" i="1"/>
  <c r="B989" i="1"/>
  <c r="C989" i="1"/>
  <c r="D989" i="1" s="1"/>
  <c r="X989" i="1"/>
  <c r="E989" i="1"/>
  <c r="F989" i="1"/>
  <c r="R989" i="1"/>
  <c r="S989" i="1"/>
  <c r="G989" i="1"/>
  <c r="H989" i="1"/>
  <c r="Y989" i="1" s="1"/>
  <c r="AE989" i="1"/>
  <c r="I989" i="1"/>
  <c r="J989" i="1"/>
  <c r="K989" i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A992" i="1"/>
  <c r="B992" i="1"/>
  <c r="C992" i="1"/>
  <c r="D992" i="1"/>
  <c r="X992" i="1" s="1"/>
  <c r="E992" i="1"/>
  <c r="R992" i="1" s="1"/>
  <c r="S992" i="1" s="1"/>
  <c r="F992" i="1"/>
  <c r="G992" i="1"/>
  <c r="H992" i="1"/>
  <c r="Y992" i="1"/>
  <c r="AE992" i="1"/>
  <c r="I992" i="1"/>
  <c r="J992" i="1"/>
  <c r="K992" i="1"/>
  <c r="T992" i="1" s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 s="1"/>
  <c r="X993" i="1"/>
  <c r="E993" i="1"/>
  <c r="F993" i="1"/>
  <c r="G993" i="1"/>
  <c r="H993" i="1"/>
  <c r="Y993" i="1" s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U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AB994" i="1" s="1"/>
  <c r="K994" i="1"/>
  <c r="L994" i="1"/>
  <c r="V994" i="1" s="1"/>
  <c r="M994" i="1"/>
  <c r="N994" i="1"/>
  <c r="O994" i="1"/>
  <c r="P994" i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/>
  <c r="AE995" i="1" s="1"/>
  <c r="I995" i="1"/>
  <c r="J995" i="1"/>
  <c r="Z995" i="1" s="1"/>
  <c r="AA995" i="1" s="1"/>
  <c r="K995" i="1"/>
  <c r="T995" i="1" s="1"/>
  <c r="U995" i="1" s="1"/>
  <c r="L995" i="1"/>
  <c r="V995" i="1"/>
  <c r="M995" i="1"/>
  <c r="N995" i="1"/>
  <c r="O995" i="1"/>
  <c r="P995" i="1"/>
  <c r="A996" i="1"/>
  <c r="B996" i="1"/>
  <c r="C996" i="1"/>
  <c r="D996" i="1"/>
  <c r="X996" i="1" s="1"/>
  <c r="E996" i="1"/>
  <c r="R996" i="1" s="1"/>
  <c r="S996" i="1" s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/>
  <c r="E997" i="1"/>
  <c r="F997" i="1"/>
  <c r="R997" i="1" s="1"/>
  <c r="S997" i="1" s="1"/>
  <c r="G997" i="1"/>
  <c r="H997" i="1"/>
  <c r="Y997" i="1" s="1"/>
  <c r="AE997" i="1"/>
  <c r="I997" i="1"/>
  <c r="J997" i="1"/>
  <c r="K997" i="1"/>
  <c r="L997" i="1"/>
  <c r="V997" i="1" s="1"/>
  <c r="M997" i="1"/>
  <c r="N997" i="1"/>
  <c r="O997" i="1"/>
  <c r="P997" i="1"/>
  <c r="T997" i="1"/>
  <c r="Z997" i="1"/>
  <c r="AA997" i="1" s="1"/>
  <c r="A998" i="1"/>
  <c r="B998" i="1"/>
  <c r="C998" i="1"/>
  <c r="D998" i="1" s="1"/>
  <c r="X998" i="1"/>
  <c r="E998" i="1"/>
  <c r="F998" i="1"/>
  <c r="R998" i="1" s="1"/>
  <c r="S998" i="1" s="1"/>
  <c r="G998" i="1"/>
  <c r="H998" i="1"/>
  <c r="Y998" i="1" s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/>
  <c r="AE999" i="1" s="1"/>
  <c r="AF999" i="1" s="1"/>
  <c r="I999" i="1"/>
  <c r="J999" i="1"/>
  <c r="K999" i="1"/>
  <c r="L999" i="1"/>
  <c r="T999" i="1" s="1"/>
  <c r="V999" i="1"/>
  <c r="M999" i="1"/>
  <c r="N999" i="1"/>
  <c r="O999" i="1"/>
  <c r="P999" i="1"/>
  <c r="U999" i="1"/>
  <c r="Z999" i="1"/>
  <c r="AA999" i="1"/>
  <c r="A1000" i="1"/>
  <c r="B1000" i="1"/>
  <c r="C1000" i="1"/>
  <c r="D1000" i="1"/>
  <c r="X1000" i="1" s="1"/>
  <c r="E1000" i="1"/>
  <c r="F1000" i="1"/>
  <c r="G1000" i="1"/>
  <c r="H1000" i="1"/>
  <c r="Y1000" i="1"/>
  <c r="AE1000" i="1" s="1"/>
  <c r="I1000" i="1"/>
  <c r="J1000" i="1"/>
  <c r="Z1000" i="1"/>
  <c r="AA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 s="1"/>
  <c r="AF612" i="1" s="1"/>
  <c r="T611" i="1"/>
  <c r="U611" i="1"/>
  <c r="V605" i="1"/>
  <c r="T596" i="1"/>
  <c r="AC596" i="1" s="1"/>
  <c r="AD596" i="1" s="1"/>
  <c r="T555" i="1"/>
  <c r="T554" i="1"/>
  <c r="V547" i="1"/>
  <c r="T647" i="1"/>
  <c r="T646" i="1"/>
  <c r="T644" i="1"/>
  <c r="T634" i="1"/>
  <c r="AB634" i="1" s="1"/>
  <c r="U634" i="1"/>
  <c r="T626" i="1"/>
  <c r="U626" i="1"/>
  <c r="T614" i="1"/>
  <c r="AB614" i="1"/>
  <c r="T613" i="1"/>
  <c r="T561" i="1"/>
  <c r="AC561" i="1" s="1"/>
  <c r="AD561" i="1" s="1"/>
  <c r="AF561" i="1" s="1"/>
  <c r="R521" i="1"/>
  <c r="S521" i="1"/>
  <c r="T696" i="1"/>
  <c r="V696" i="1"/>
  <c r="V998" i="1"/>
  <c r="T998" i="1"/>
  <c r="V980" i="1"/>
  <c r="S974" i="1"/>
  <c r="T967" i="1"/>
  <c r="AB967" i="1" s="1"/>
  <c r="U967" i="1"/>
  <c r="R957" i="1"/>
  <c r="S957" i="1"/>
  <c r="S941" i="1"/>
  <c r="R925" i="1"/>
  <c r="S925" i="1"/>
  <c r="R909" i="1"/>
  <c r="S909" i="1"/>
  <c r="R893" i="1"/>
  <c r="S893" i="1"/>
  <c r="R877" i="1"/>
  <c r="S877" i="1"/>
  <c r="R861" i="1"/>
  <c r="S861" i="1"/>
  <c r="R845" i="1"/>
  <c r="S845" i="1"/>
  <c r="R829" i="1"/>
  <c r="S829" i="1"/>
  <c r="T786" i="1"/>
  <c r="AC786" i="1"/>
  <c r="AD786" i="1" s="1"/>
  <c r="T771" i="1"/>
  <c r="T749" i="1"/>
  <c r="AC749" i="1"/>
  <c r="AD749" i="1" s="1"/>
  <c r="T695" i="1"/>
  <c r="AB695" i="1" s="1"/>
  <c r="V695" i="1"/>
  <c r="T689" i="1"/>
  <c r="U689" i="1" s="1"/>
  <c r="V689" i="1"/>
  <c r="V663" i="1"/>
  <c r="T663" i="1"/>
  <c r="V655" i="1"/>
  <c r="T655" i="1"/>
  <c r="V982" i="1"/>
  <c r="U982" i="1"/>
  <c r="V992" i="1"/>
  <c r="U992" i="1"/>
  <c r="T962" i="1"/>
  <c r="T702" i="1"/>
  <c r="V702" i="1"/>
  <c r="T676" i="1"/>
  <c r="V676" i="1"/>
  <c r="T669" i="1"/>
  <c r="V669" i="1"/>
  <c r="T994" i="1"/>
  <c r="U994" i="1"/>
  <c r="V984" i="1"/>
  <c r="T984" i="1"/>
  <c r="U984" i="1" s="1"/>
  <c r="V971" i="1"/>
  <c r="T971" i="1"/>
  <c r="U971" i="1" s="1"/>
  <c r="AC970" i="1"/>
  <c r="AD970" i="1" s="1"/>
  <c r="T738" i="1"/>
  <c r="AC738" i="1" s="1"/>
  <c r="AD738" i="1"/>
  <c r="AF738" i="1" s="1"/>
  <c r="V738" i="1"/>
  <c r="T727" i="1"/>
  <c r="V727" i="1"/>
  <c r="T721" i="1"/>
  <c r="U721" i="1" s="1"/>
  <c r="V721" i="1"/>
  <c r="V661" i="1"/>
  <c r="T661" i="1"/>
  <c r="V653" i="1"/>
  <c r="T653" i="1"/>
  <c r="V996" i="1"/>
  <c r="T996" i="1"/>
  <c r="T985" i="1"/>
  <c r="V973" i="1"/>
  <c r="T973" i="1"/>
  <c r="T965" i="1"/>
  <c r="U965" i="1"/>
  <c r="S953" i="1"/>
  <c r="R937" i="1"/>
  <c r="S937" i="1" s="1"/>
  <c r="R921" i="1"/>
  <c r="S921" i="1"/>
  <c r="R905" i="1"/>
  <c r="S905" i="1"/>
  <c r="R889" i="1"/>
  <c r="S889" i="1"/>
  <c r="R873" i="1"/>
  <c r="S873" i="1" s="1"/>
  <c r="R857" i="1"/>
  <c r="S857" i="1"/>
  <c r="S841" i="1"/>
  <c r="R825" i="1"/>
  <c r="S825" i="1"/>
  <c r="T774" i="1"/>
  <c r="AB774" i="1" s="1"/>
  <c r="AC774" i="1"/>
  <c r="AD774" i="1" s="1"/>
  <c r="AF774" i="1" s="1"/>
  <c r="T760" i="1"/>
  <c r="AC760" i="1" s="1"/>
  <c r="AD760" i="1"/>
  <c r="T753" i="1"/>
  <c r="AC753" i="1" s="1"/>
  <c r="AD753" i="1" s="1"/>
  <c r="T728" i="1"/>
  <c r="V728" i="1"/>
  <c r="T708" i="1"/>
  <c r="AC708" i="1" s="1"/>
  <c r="AD708" i="1" s="1"/>
  <c r="V708" i="1"/>
  <c r="T701" i="1"/>
  <c r="U701" i="1" s="1"/>
  <c r="AB701" i="1"/>
  <c r="V701" i="1"/>
  <c r="AB687" i="1"/>
  <c r="T670" i="1"/>
  <c r="V670" i="1"/>
  <c r="V645" i="1"/>
  <c r="T645" i="1"/>
  <c r="T742" i="1"/>
  <c r="AB742" i="1" s="1"/>
  <c r="AC742" i="1"/>
  <c r="AD742" i="1"/>
  <c r="T739" i="1"/>
  <c r="AC739" i="1"/>
  <c r="AD739" i="1" s="1"/>
  <c r="T735" i="1"/>
  <c r="T726" i="1"/>
  <c r="V726" i="1"/>
  <c r="AB723" i="1"/>
  <c r="T720" i="1"/>
  <c r="AC720" i="1" s="1"/>
  <c r="AD720" i="1" s="1"/>
  <c r="T719" i="1"/>
  <c r="AB719" i="1"/>
  <c r="V719" i="1"/>
  <c r="T713" i="1"/>
  <c r="T694" i="1"/>
  <c r="V694" i="1"/>
  <c r="T688" i="1"/>
  <c r="AC688" i="1" s="1"/>
  <c r="T687" i="1"/>
  <c r="V687" i="1"/>
  <c r="T681" i="1"/>
  <c r="AB681" i="1"/>
  <c r="T664" i="1"/>
  <c r="R660" i="1"/>
  <c r="S660" i="1"/>
  <c r="T658" i="1"/>
  <c r="U658" i="1"/>
  <c r="T656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 s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5" i="1"/>
  <c r="S955" i="1" s="1"/>
  <c r="R951" i="1"/>
  <c r="S951" i="1"/>
  <c r="R947" i="1"/>
  <c r="S947" i="1"/>
  <c r="R943" i="1"/>
  <c r="S943" i="1"/>
  <c r="R939" i="1"/>
  <c r="S939" i="1" s="1"/>
  <c r="R935" i="1"/>
  <c r="S935" i="1"/>
  <c r="R931" i="1"/>
  <c r="S931" i="1"/>
  <c r="R923" i="1"/>
  <c r="S923" i="1"/>
  <c r="R919" i="1"/>
  <c r="S919" i="1"/>
  <c r="R915" i="1"/>
  <c r="S915" i="1"/>
  <c r="R911" i="1"/>
  <c r="S911" i="1"/>
  <c r="R907" i="1"/>
  <c r="S907" i="1"/>
  <c r="R903" i="1"/>
  <c r="S903" i="1"/>
  <c r="R899" i="1"/>
  <c r="S899" i="1"/>
  <c r="R895" i="1"/>
  <c r="S895" i="1"/>
  <c r="R891" i="1"/>
  <c r="S891" i="1"/>
  <c r="R887" i="1"/>
  <c r="S887" i="1"/>
  <c r="S883" i="1"/>
  <c r="R879" i="1"/>
  <c r="S879" i="1" s="1"/>
  <c r="R875" i="1"/>
  <c r="S875" i="1"/>
  <c r="R871" i="1"/>
  <c r="S871" i="1" s="1"/>
  <c r="R867" i="1"/>
  <c r="S867" i="1"/>
  <c r="R863" i="1"/>
  <c r="S863" i="1" s="1"/>
  <c r="R859" i="1"/>
  <c r="S859" i="1"/>
  <c r="R855" i="1"/>
  <c r="S855" i="1" s="1"/>
  <c r="S851" i="1"/>
  <c r="R847" i="1"/>
  <c r="S847" i="1"/>
  <c r="S843" i="1"/>
  <c r="R839" i="1"/>
  <c r="S839" i="1"/>
  <c r="R835" i="1"/>
  <c r="S835" i="1"/>
  <c r="R831" i="1"/>
  <c r="S831" i="1" s="1"/>
  <c r="R827" i="1"/>
  <c r="S827" i="1"/>
  <c r="T784" i="1"/>
  <c r="AB784" i="1" s="1"/>
  <c r="AC784" i="1"/>
  <c r="AD784" i="1" s="1"/>
  <c r="T780" i="1"/>
  <c r="AC780" i="1"/>
  <c r="AD780" i="1"/>
  <c r="T776" i="1"/>
  <c r="T772" i="1"/>
  <c r="T769" i="1"/>
  <c r="AC769" i="1"/>
  <c r="AD769" i="1"/>
  <c r="T765" i="1"/>
  <c r="R763" i="1"/>
  <c r="S763" i="1"/>
  <c r="T762" i="1"/>
  <c r="AC762" i="1"/>
  <c r="AD762" i="1"/>
  <c r="T759" i="1"/>
  <c r="AC759" i="1" s="1"/>
  <c r="AD759" i="1"/>
  <c r="T755" i="1"/>
  <c r="AC755" i="1"/>
  <c r="AD755" i="1" s="1"/>
  <c r="T751" i="1"/>
  <c r="AC751" i="1"/>
  <c r="AD751" i="1"/>
  <c r="T747" i="1"/>
  <c r="AC747" i="1"/>
  <c r="AD747" i="1" s="1"/>
  <c r="V739" i="1"/>
  <c r="T737" i="1"/>
  <c r="V735" i="1"/>
  <c r="T729" i="1"/>
  <c r="V725" i="1"/>
  <c r="AB721" i="1"/>
  <c r="T710" i="1"/>
  <c r="V710" i="1"/>
  <c r="T704" i="1"/>
  <c r="AC704" i="1" s="1"/>
  <c r="T703" i="1"/>
  <c r="V703" i="1"/>
  <c r="V700" i="1"/>
  <c r="T697" i="1"/>
  <c r="U697" i="1" s="1"/>
  <c r="AB697" i="1"/>
  <c r="V693" i="1"/>
  <c r="AB689" i="1"/>
  <c r="T678" i="1"/>
  <c r="AC678" i="1" s="1"/>
  <c r="AD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 s="1"/>
  <c r="V630" i="1"/>
  <c r="T630" i="1"/>
  <c r="U630" i="1"/>
  <c r="R629" i="1"/>
  <c r="S629" i="1" s="1"/>
  <c r="T627" i="1"/>
  <c r="T616" i="1"/>
  <c r="T615" i="1"/>
  <c r="AC615" i="1" s="1"/>
  <c r="AD615" i="1" s="1"/>
  <c r="U614" i="1"/>
  <c r="T603" i="1"/>
  <c r="U603" i="1" s="1"/>
  <c r="AB602" i="1"/>
  <c r="T565" i="1"/>
  <c r="T549" i="1"/>
  <c r="V538" i="1"/>
  <c r="T538" i="1"/>
  <c r="U538" i="1"/>
  <c r="R985" i="1"/>
  <c r="S985" i="1" s="1"/>
  <c r="R976" i="1"/>
  <c r="S976" i="1" s="1"/>
  <c r="R967" i="1"/>
  <c r="S967" i="1" s="1"/>
  <c r="R965" i="1"/>
  <c r="S965" i="1"/>
  <c r="R963" i="1"/>
  <c r="S963" i="1"/>
  <c r="R958" i="1"/>
  <c r="S958" i="1"/>
  <c r="R954" i="1"/>
  <c r="S954" i="1" s="1"/>
  <c r="S950" i="1"/>
  <c r="R946" i="1"/>
  <c r="S946" i="1"/>
  <c r="R942" i="1"/>
  <c r="S942" i="1"/>
  <c r="R938" i="1"/>
  <c r="S938" i="1" s="1"/>
  <c r="R934" i="1"/>
  <c r="S934" i="1"/>
  <c r="R930" i="1"/>
  <c r="S930" i="1"/>
  <c r="R926" i="1"/>
  <c r="S926" i="1"/>
  <c r="R922" i="1"/>
  <c r="S922" i="1" s="1"/>
  <c r="S918" i="1"/>
  <c r="R914" i="1"/>
  <c r="S914" i="1" s="1"/>
  <c r="R910" i="1"/>
  <c r="S910" i="1"/>
  <c r="R906" i="1"/>
  <c r="S906" i="1"/>
  <c r="R902" i="1"/>
  <c r="S902" i="1"/>
  <c r="R898" i="1"/>
  <c r="S898" i="1" s="1"/>
  <c r="R894" i="1"/>
  <c r="S894" i="1"/>
  <c r="R890" i="1"/>
  <c r="S890" i="1"/>
  <c r="R886" i="1"/>
  <c r="S886" i="1"/>
  <c r="R882" i="1"/>
  <c r="S882" i="1" s="1"/>
  <c r="R878" i="1"/>
  <c r="S878" i="1"/>
  <c r="R874" i="1"/>
  <c r="S874" i="1"/>
  <c r="R870" i="1"/>
  <c r="S870" i="1"/>
  <c r="R866" i="1"/>
  <c r="S866" i="1" s="1"/>
  <c r="R862" i="1"/>
  <c r="S862" i="1"/>
  <c r="R858" i="1"/>
  <c r="S858" i="1"/>
  <c r="R854" i="1"/>
  <c r="S854" i="1"/>
  <c r="R850" i="1"/>
  <c r="S850" i="1" s="1"/>
  <c r="R846" i="1"/>
  <c r="S846" i="1"/>
  <c r="R842" i="1"/>
  <c r="S842" i="1"/>
  <c r="R838" i="1"/>
  <c r="S838" i="1"/>
  <c r="R834" i="1"/>
  <c r="S834" i="1" s="1"/>
  <c r="R830" i="1"/>
  <c r="S830" i="1"/>
  <c r="R826" i="1"/>
  <c r="S826" i="1"/>
  <c r="T785" i="1"/>
  <c r="AC785" i="1"/>
  <c r="AD785" i="1"/>
  <c r="T781" i="1"/>
  <c r="AC781" i="1" s="1"/>
  <c r="AD781" i="1" s="1"/>
  <c r="T777" i="1"/>
  <c r="AC777" i="1"/>
  <c r="AD777" i="1" s="1"/>
  <c r="AC773" i="1"/>
  <c r="AD773" i="1" s="1"/>
  <c r="AF773" i="1" s="1"/>
  <c r="T770" i="1"/>
  <c r="AC770" i="1"/>
  <c r="AD770" i="1"/>
  <c r="T766" i="1"/>
  <c r="AB766" i="1" s="1"/>
  <c r="AC766" i="1"/>
  <c r="AD766" i="1" s="1"/>
  <c r="T763" i="1"/>
  <c r="U763" i="1" s="1"/>
  <c r="AC763" i="1"/>
  <c r="AD763" i="1" s="1"/>
  <c r="AF763" i="1" s="1"/>
  <c r="T756" i="1"/>
  <c r="T752" i="1"/>
  <c r="AB752" i="1" s="1"/>
  <c r="AC752" i="1"/>
  <c r="AD752" i="1" s="1"/>
  <c r="T748" i="1"/>
  <c r="T741" i="1"/>
  <c r="AC741" i="1"/>
  <c r="AD741" i="1" s="1"/>
  <c r="T740" i="1"/>
  <c r="AC740" i="1"/>
  <c r="AD740" i="1" s="1"/>
  <c r="T736" i="1"/>
  <c r="AC736" i="1"/>
  <c r="AD736" i="1"/>
  <c r="AF736" i="1" s="1"/>
  <c r="T733" i="1"/>
  <c r="AC733" i="1" s="1"/>
  <c r="AD733" i="1" s="1"/>
  <c r="AF733" i="1" s="1"/>
  <c r="T732" i="1"/>
  <c r="V732" i="1"/>
  <c r="V720" i="1"/>
  <c r="T718" i="1"/>
  <c r="U718" i="1" s="1"/>
  <c r="V718" i="1"/>
  <c r="V713" i="1"/>
  <c r="T712" i="1"/>
  <c r="T711" i="1"/>
  <c r="V711" i="1"/>
  <c r="T705" i="1"/>
  <c r="AB705" i="1"/>
  <c r="V688" i="1"/>
  <c r="T686" i="1"/>
  <c r="U686" i="1" s="1"/>
  <c r="V686" i="1"/>
  <c r="V681" i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C588" i="1" s="1"/>
  <c r="AD588" i="1" s="1"/>
  <c r="AB588" i="1"/>
  <c r="V588" i="1"/>
  <c r="T544" i="1"/>
  <c r="V526" i="1"/>
  <c r="T734" i="1"/>
  <c r="T730" i="1"/>
  <c r="AC730" i="1"/>
  <c r="AD730" i="1"/>
  <c r="AB725" i="1"/>
  <c r="T723" i="1"/>
  <c r="T722" i="1"/>
  <c r="AB717" i="1"/>
  <c r="T715" i="1"/>
  <c r="T714" i="1"/>
  <c r="T707" i="1"/>
  <c r="T706" i="1"/>
  <c r="T699" i="1"/>
  <c r="AB699" i="1"/>
  <c r="T698" i="1"/>
  <c r="AB693" i="1"/>
  <c r="T691" i="1"/>
  <c r="U691" i="1" s="1"/>
  <c r="AB691" i="1"/>
  <c r="T690" i="1"/>
  <c r="AB685" i="1"/>
  <c r="T683" i="1"/>
  <c r="AB683" i="1"/>
  <c r="T682" i="1"/>
  <c r="AB677" i="1"/>
  <c r="T675" i="1"/>
  <c r="U675" i="1" s="1"/>
  <c r="AB675" i="1"/>
  <c r="T667" i="1"/>
  <c r="AB667" i="1"/>
  <c r="R662" i="1"/>
  <c r="S662" i="1" s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T635" i="1"/>
  <c r="T631" i="1"/>
  <c r="AC631" i="1" s="1"/>
  <c r="U631" i="1"/>
  <c r="T628" i="1"/>
  <c r="R620" i="1"/>
  <c r="S620" i="1"/>
  <c r="T610" i="1"/>
  <c r="U610" i="1" s="1"/>
  <c r="T608" i="1"/>
  <c r="AB608" i="1"/>
  <c r="R604" i="1"/>
  <c r="S604" i="1"/>
  <c r="T545" i="1"/>
  <c r="V542" i="1"/>
  <c r="T542" i="1"/>
  <c r="R627" i="1"/>
  <c r="S627" i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AG620" i="1" s="1"/>
  <c r="AH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AB595" i="1" s="1"/>
  <c r="R594" i="1"/>
  <c r="S594" i="1"/>
  <c r="R588" i="1"/>
  <c r="S588" i="1" s="1"/>
  <c r="T571" i="1"/>
  <c r="U571" i="1" s="1"/>
  <c r="S556" i="1"/>
  <c r="R554" i="1"/>
  <c r="S554" i="1" s="1"/>
  <c r="T553" i="1"/>
  <c r="AB553" i="1" s="1"/>
  <c r="U553" i="1"/>
  <c r="T552" i="1"/>
  <c r="T546" i="1"/>
  <c r="AC546" i="1" s="1"/>
  <c r="AD546" i="1" s="1"/>
  <c r="R545" i="1"/>
  <c r="S545" i="1"/>
  <c r="V502" i="1"/>
  <c r="R481" i="1"/>
  <c r="S481" i="1" s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/>
  <c r="R538" i="1"/>
  <c r="S538" i="1" s="1"/>
  <c r="AC636" i="1"/>
  <c r="AD636" i="1"/>
  <c r="U635" i="1"/>
  <c r="AC635" i="1"/>
  <c r="AD635" i="1" s="1"/>
  <c r="AB635" i="1"/>
  <c r="AD631" i="1"/>
  <c r="AF631" i="1" s="1"/>
  <c r="U628" i="1"/>
  <c r="AC553" i="1"/>
  <c r="AD553" i="1" s="1"/>
  <c r="U596" i="1"/>
  <c r="AB647" i="1"/>
  <c r="U624" i="1"/>
  <c r="AC624" i="1"/>
  <c r="AD624" i="1" s="1"/>
  <c r="U623" i="1"/>
  <c r="AB623" i="1"/>
  <c r="AC623" i="1"/>
  <c r="AD623" i="1" s="1"/>
  <c r="AC608" i="1"/>
  <c r="AD608" i="1"/>
  <c r="U600" i="1"/>
  <c r="AC599" i="1"/>
  <c r="AD599" i="1" s="1"/>
  <c r="U556" i="1"/>
  <c r="AD556" i="1"/>
  <c r="AF556" i="1"/>
  <c r="AG556" i="1" s="1"/>
  <c r="AH556" i="1" s="1"/>
  <c r="U644" i="1"/>
  <c r="U643" i="1"/>
  <c r="AG643" i="1" s="1"/>
  <c r="AH643" i="1" s="1"/>
  <c r="AC643" i="1"/>
  <c r="AD643" i="1" s="1"/>
  <c r="AF643" i="1"/>
  <c r="AB643" i="1"/>
  <c r="AB626" i="1"/>
  <c r="U619" i="1"/>
  <c r="AB618" i="1"/>
  <c r="U612" i="1"/>
  <c r="AB611" i="1"/>
  <c r="AC603" i="1"/>
  <c r="AD603" i="1"/>
  <c r="AB603" i="1"/>
  <c r="V529" i="1"/>
  <c r="V634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AC528" i="1"/>
  <c r="AD528" i="1" s="1"/>
  <c r="T520" i="1"/>
  <c r="AA218" i="1"/>
  <c r="S431" i="1"/>
  <c r="AF977" i="1"/>
  <c r="AF970" i="1"/>
  <c r="AG970" i="1"/>
  <c r="AH970" i="1" s="1"/>
  <c r="AC993" i="1"/>
  <c r="AD993" i="1" s="1"/>
  <c r="AC992" i="1"/>
  <c r="AD992" i="1" s="1"/>
  <c r="AC971" i="1"/>
  <c r="AD971" i="1" s="1"/>
  <c r="AC963" i="1"/>
  <c r="AD963" i="1" s="1"/>
  <c r="T822" i="1"/>
  <c r="T818" i="1"/>
  <c r="AB818" i="1"/>
  <c r="T814" i="1"/>
  <c r="AB814" i="1"/>
  <c r="T798" i="1"/>
  <c r="AB798" i="1"/>
  <c r="T794" i="1"/>
  <c r="AB794" i="1" s="1"/>
  <c r="AF786" i="1"/>
  <c r="AF782" i="1"/>
  <c r="AG782" i="1" s="1"/>
  <c r="AH782" i="1" s="1"/>
  <c r="AF766" i="1"/>
  <c r="AG766" i="1" s="1"/>
  <c r="AH766" i="1" s="1"/>
  <c r="AF742" i="1"/>
  <c r="AG742" i="1" s="1"/>
  <c r="AC724" i="1"/>
  <c r="AD724" i="1"/>
  <c r="U724" i="1"/>
  <c r="AC700" i="1"/>
  <c r="AD700" i="1"/>
  <c r="U700" i="1"/>
  <c r="AC692" i="1"/>
  <c r="AD692" i="1" s="1"/>
  <c r="U692" i="1"/>
  <c r="AC676" i="1"/>
  <c r="AD676" i="1"/>
  <c r="U676" i="1"/>
  <c r="AC668" i="1"/>
  <c r="AD668" i="1" s="1"/>
  <c r="U668" i="1"/>
  <c r="V905" i="1"/>
  <c r="T905" i="1"/>
  <c r="V904" i="1"/>
  <c r="T904" i="1"/>
  <c r="U904" i="1" s="1"/>
  <c r="V901" i="1"/>
  <c r="T901" i="1"/>
  <c r="V898" i="1"/>
  <c r="T898" i="1"/>
  <c r="AB898" i="1" s="1"/>
  <c r="V896" i="1"/>
  <c r="T896" i="1"/>
  <c r="V890" i="1"/>
  <c r="T890" i="1"/>
  <c r="V883" i="1"/>
  <c r="T883" i="1"/>
  <c r="AB883" i="1"/>
  <c r="V882" i="1"/>
  <c r="T882" i="1"/>
  <c r="V881" i="1"/>
  <c r="T881" i="1"/>
  <c r="AB881" i="1" s="1"/>
  <c r="V879" i="1"/>
  <c r="T879" i="1"/>
  <c r="V878" i="1"/>
  <c r="T878" i="1"/>
  <c r="AB878" i="1"/>
  <c r="V877" i="1"/>
  <c r="T877" i="1"/>
  <c r="V876" i="1"/>
  <c r="T876" i="1"/>
  <c r="AB876" i="1" s="1"/>
  <c r="V875" i="1"/>
  <c r="T875" i="1"/>
  <c r="V874" i="1"/>
  <c r="T874" i="1"/>
  <c r="AC874" i="1" s="1"/>
  <c r="V873" i="1"/>
  <c r="T873" i="1"/>
  <c r="V872" i="1"/>
  <c r="T872" i="1"/>
  <c r="AB872" i="1" s="1"/>
  <c r="V871" i="1"/>
  <c r="T871" i="1"/>
  <c r="V870" i="1"/>
  <c r="T870" i="1"/>
  <c r="AB870" i="1" s="1"/>
  <c r="V869" i="1"/>
  <c r="T869" i="1"/>
  <c r="V868" i="1"/>
  <c r="T868" i="1"/>
  <c r="V867" i="1"/>
  <c r="T867" i="1"/>
  <c r="AC867" i="1" s="1"/>
  <c r="V866" i="1"/>
  <c r="T866" i="1"/>
  <c r="AB866" i="1"/>
  <c r="V865" i="1"/>
  <c r="T865" i="1"/>
  <c r="V864" i="1"/>
  <c r="T864" i="1"/>
  <c r="V863" i="1"/>
  <c r="T863" i="1"/>
  <c r="V862" i="1"/>
  <c r="T862" i="1"/>
  <c r="V861" i="1"/>
  <c r="T861" i="1"/>
  <c r="V860" i="1"/>
  <c r="T860" i="1"/>
  <c r="V859" i="1"/>
  <c r="T859" i="1"/>
  <c r="AB859" i="1" s="1"/>
  <c r="V858" i="1"/>
  <c r="T858" i="1"/>
  <c r="AC858" i="1" s="1"/>
  <c r="AD858" i="1" s="1"/>
  <c r="V857" i="1"/>
  <c r="T857" i="1"/>
  <c r="V856" i="1"/>
  <c r="T856" i="1"/>
  <c r="V854" i="1"/>
  <c r="T854" i="1"/>
  <c r="AC854" i="1" s="1"/>
  <c r="AD854" i="1" s="1"/>
  <c r="AF854" i="1" s="1"/>
  <c r="V853" i="1"/>
  <c r="T853" i="1"/>
  <c r="V851" i="1"/>
  <c r="T851" i="1"/>
  <c r="AC851" i="1" s="1"/>
  <c r="V850" i="1"/>
  <c r="T850" i="1"/>
  <c r="V849" i="1"/>
  <c r="T849" i="1"/>
  <c r="AC849" i="1" s="1"/>
  <c r="AD849" i="1" s="1"/>
  <c r="AF849" i="1" s="1"/>
  <c r="V848" i="1"/>
  <c r="T848" i="1"/>
  <c r="AB848" i="1" s="1"/>
  <c r="V847" i="1"/>
  <c r="T847" i="1"/>
  <c r="AB847" i="1" s="1"/>
  <c r="V846" i="1"/>
  <c r="T846" i="1"/>
  <c r="AB846" i="1"/>
  <c r="V845" i="1"/>
  <c r="T845" i="1"/>
  <c r="V844" i="1"/>
  <c r="T844" i="1"/>
  <c r="V843" i="1"/>
  <c r="T843" i="1"/>
  <c r="V842" i="1"/>
  <c r="T842" i="1"/>
  <c r="T841" i="1"/>
  <c r="V840" i="1"/>
  <c r="T840" i="1"/>
  <c r="V839" i="1"/>
  <c r="T839" i="1"/>
  <c r="V838" i="1"/>
  <c r="T838" i="1"/>
  <c r="V837" i="1"/>
  <c r="T837" i="1"/>
  <c r="AC837" i="1" s="1"/>
  <c r="V836" i="1"/>
  <c r="T836" i="1"/>
  <c r="V835" i="1"/>
  <c r="T835" i="1"/>
  <c r="AC835" i="1" s="1"/>
  <c r="V834" i="1"/>
  <c r="T834" i="1"/>
  <c r="AB834" i="1"/>
  <c r="V833" i="1"/>
  <c r="T833" i="1"/>
  <c r="V832" i="1"/>
  <c r="T832" i="1"/>
  <c r="V831" i="1"/>
  <c r="T831" i="1"/>
  <c r="V830" i="1"/>
  <c r="T830" i="1"/>
  <c r="V829" i="1"/>
  <c r="T829" i="1"/>
  <c r="V828" i="1"/>
  <c r="T828" i="1"/>
  <c r="V827" i="1"/>
  <c r="T827" i="1"/>
  <c r="AB827" i="1" s="1"/>
  <c r="V826" i="1"/>
  <c r="T826" i="1"/>
  <c r="V825" i="1"/>
  <c r="T825" i="1"/>
  <c r="V824" i="1"/>
  <c r="T824" i="1"/>
  <c r="T823" i="1"/>
  <c r="T819" i="1"/>
  <c r="T815" i="1"/>
  <c r="AB815" i="1" s="1"/>
  <c r="T811" i="1"/>
  <c r="AB811" i="1" s="1"/>
  <c r="T807" i="1"/>
  <c r="T803" i="1"/>
  <c r="T795" i="1"/>
  <c r="T791" i="1"/>
  <c r="AB791" i="1" s="1"/>
  <c r="AF779" i="1"/>
  <c r="AF775" i="1"/>
  <c r="AG775" i="1"/>
  <c r="AH775" i="1" s="1"/>
  <c r="AF767" i="1"/>
  <c r="AG767" i="1" s="1"/>
  <c r="AH767" i="1" s="1"/>
  <c r="AF751" i="1"/>
  <c r="AG751" i="1"/>
  <c r="AH751" i="1" s="1"/>
  <c r="AF743" i="1"/>
  <c r="AG743" i="1" s="1"/>
  <c r="AH743" i="1" s="1"/>
  <c r="AF730" i="1"/>
  <c r="AF651" i="1"/>
  <c r="AF635" i="1"/>
  <c r="AF624" i="1"/>
  <c r="AC995" i="1"/>
  <c r="AD995" i="1" s="1"/>
  <c r="AC994" i="1"/>
  <c r="AD994" i="1"/>
  <c r="AC982" i="1"/>
  <c r="AD982" i="1"/>
  <c r="AC972" i="1"/>
  <c r="AD972" i="1"/>
  <c r="AF972" i="1" s="1"/>
  <c r="AC968" i="1"/>
  <c r="AD968" i="1" s="1"/>
  <c r="AC965" i="1"/>
  <c r="AD965" i="1" s="1"/>
  <c r="AF965" i="1" s="1"/>
  <c r="AC964" i="1"/>
  <c r="AD964" i="1"/>
  <c r="T810" i="1"/>
  <c r="T802" i="1"/>
  <c r="AF778" i="1"/>
  <c r="AG778" i="1" s="1"/>
  <c r="AH778" i="1" s="1"/>
  <c r="AF770" i="1"/>
  <c r="V958" i="1"/>
  <c r="T958" i="1"/>
  <c r="AB958" i="1"/>
  <c r="V957" i="1"/>
  <c r="T957" i="1"/>
  <c r="AB957" i="1"/>
  <c r="V956" i="1"/>
  <c r="V955" i="1"/>
  <c r="T955" i="1"/>
  <c r="V954" i="1"/>
  <c r="T954" i="1"/>
  <c r="AB954" i="1"/>
  <c r="V953" i="1"/>
  <c r="T953" i="1"/>
  <c r="V952" i="1"/>
  <c r="T952" i="1"/>
  <c r="V951" i="1"/>
  <c r="T951" i="1"/>
  <c r="U951" i="1" s="1"/>
  <c r="V950" i="1"/>
  <c r="AB950" i="1"/>
  <c r="V948" i="1"/>
  <c r="T948" i="1"/>
  <c r="T946" i="1"/>
  <c r="AC946" i="1" s="1"/>
  <c r="V945" i="1"/>
  <c r="T945" i="1"/>
  <c r="V939" i="1"/>
  <c r="V935" i="1"/>
  <c r="T935" i="1"/>
  <c r="AB935" i="1" s="1"/>
  <c r="V934" i="1"/>
  <c r="T934" i="1"/>
  <c r="AB934" i="1"/>
  <c r="V926" i="1"/>
  <c r="T926" i="1"/>
  <c r="V924" i="1"/>
  <c r="T924" i="1"/>
  <c r="AB924" i="1"/>
  <c r="V921" i="1"/>
  <c r="T921" i="1"/>
  <c r="AB921" i="1" s="1"/>
  <c r="V920" i="1"/>
  <c r="T920" i="1"/>
  <c r="AB920" i="1"/>
  <c r="V919" i="1"/>
  <c r="T919" i="1"/>
  <c r="V918" i="1"/>
  <c r="T918" i="1"/>
  <c r="AB918" i="1" s="1"/>
  <c r="V917" i="1"/>
  <c r="T917" i="1"/>
  <c r="AB917" i="1" s="1"/>
  <c r="V916" i="1"/>
  <c r="T916" i="1"/>
  <c r="AB916" i="1"/>
  <c r="V914" i="1"/>
  <c r="T914" i="1"/>
  <c r="V910" i="1"/>
  <c r="T910" i="1"/>
  <c r="V907" i="1"/>
  <c r="T907" i="1"/>
  <c r="V906" i="1"/>
  <c r="T906" i="1"/>
  <c r="AC906" i="1" s="1"/>
  <c r="V902" i="1"/>
  <c r="T902" i="1"/>
  <c r="AB902" i="1" s="1"/>
  <c r="V899" i="1"/>
  <c r="T899" i="1"/>
  <c r="AB899" i="1" s="1"/>
  <c r="V895" i="1"/>
  <c r="T895" i="1"/>
  <c r="AB895" i="1"/>
  <c r="V893" i="1"/>
  <c r="T893" i="1"/>
  <c r="U893" i="1" s="1"/>
  <c r="V892" i="1"/>
  <c r="T892" i="1"/>
  <c r="AB892" i="1"/>
  <c r="V891" i="1"/>
  <c r="T891" i="1"/>
  <c r="V889" i="1"/>
  <c r="T889" i="1"/>
  <c r="V888" i="1"/>
  <c r="T888" i="1"/>
  <c r="AB888" i="1" s="1"/>
  <c r="V887" i="1"/>
  <c r="T887" i="1"/>
  <c r="AB887" i="1"/>
  <c r="V885" i="1"/>
  <c r="T885" i="1"/>
  <c r="AB885" i="1"/>
  <c r="V880" i="1"/>
  <c r="T880" i="1"/>
  <c r="AB1000" i="1"/>
  <c r="AB993" i="1"/>
  <c r="AB985" i="1"/>
  <c r="AB981" i="1"/>
  <c r="AB980" i="1"/>
  <c r="AB977" i="1"/>
  <c r="AB972" i="1"/>
  <c r="AB968" i="1"/>
  <c r="AB965" i="1"/>
  <c r="AB964" i="1"/>
  <c r="AB963" i="1"/>
  <c r="AB961" i="1"/>
  <c r="AB933" i="1"/>
  <c r="AB929" i="1"/>
  <c r="AB904" i="1"/>
  <c r="AB901" i="1"/>
  <c r="AB896" i="1"/>
  <c r="AB882" i="1"/>
  <c r="AB877" i="1"/>
  <c r="AB875" i="1"/>
  <c r="AB873" i="1"/>
  <c r="AB867" i="1"/>
  <c r="AB864" i="1"/>
  <c r="AB863" i="1"/>
  <c r="AB861" i="1"/>
  <c r="AB860" i="1"/>
  <c r="AB857" i="1"/>
  <c r="AB856" i="1"/>
  <c r="AB851" i="1"/>
  <c r="AB849" i="1"/>
  <c r="AB845" i="1"/>
  <c r="AB844" i="1"/>
  <c r="AB843" i="1"/>
  <c r="AB840" i="1"/>
  <c r="AB839" i="1"/>
  <c r="AB836" i="1"/>
  <c r="AB835" i="1"/>
  <c r="AB833" i="1"/>
  <c r="AB832" i="1"/>
  <c r="AB829" i="1"/>
  <c r="AB828" i="1"/>
  <c r="AB825" i="1"/>
  <c r="AB820" i="1"/>
  <c r="T820" i="1"/>
  <c r="AB816" i="1"/>
  <c r="T816" i="1"/>
  <c r="AB812" i="1"/>
  <c r="T812" i="1"/>
  <c r="T808" i="1"/>
  <c r="AB808" i="1" s="1"/>
  <c r="AB804" i="1"/>
  <c r="T804" i="1"/>
  <c r="T800" i="1"/>
  <c r="AB796" i="1"/>
  <c r="T796" i="1"/>
  <c r="T792" i="1"/>
  <c r="AB792" i="1" s="1"/>
  <c r="AB788" i="1"/>
  <c r="T788" i="1"/>
  <c r="AF784" i="1"/>
  <c r="AF780" i="1"/>
  <c r="AF760" i="1"/>
  <c r="AC728" i="1"/>
  <c r="AD728" i="1" s="1"/>
  <c r="U728" i="1"/>
  <c r="U720" i="1"/>
  <c r="AD704" i="1"/>
  <c r="AC696" i="1"/>
  <c r="AD696" i="1"/>
  <c r="U696" i="1"/>
  <c r="AD688" i="1"/>
  <c r="U688" i="1"/>
  <c r="AC680" i="1"/>
  <c r="AD680" i="1" s="1"/>
  <c r="AC672" i="1"/>
  <c r="AD672" i="1"/>
  <c r="U588" i="1"/>
  <c r="AC999" i="1"/>
  <c r="AD999" i="1"/>
  <c r="AC997" i="1"/>
  <c r="AD997" i="1"/>
  <c r="AC967" i="1"/>
  <c r="AD967" i="1"/>
  <c r="AC961" i="1"/>
  <c r="AD961" i="1"/>
  <c r="T790" i="1"/>
  <c r="AC790" i="1" s="1"/>
  <c r="AF762" i="1"/>
  <c r="AF754" i="1"/>
  <c r="AF750" i="1"/>
  <c r="AF739" i="1"/>
  <c r="AG739" i="1"/>
  <c r="AH739" i="1" s="1"/>
  <c r="V960" i="1"/>
  <c r="T960" i="1"/>
  <c r="AB960" i="1" s="1"/>
  <c r="V959" i="1"/>
  <c r="V949" i="1"/>
  <c r="T949" i="1"/>
  <c r="V947" i="1"/>
  <c r="T947" i="1"/>
  <c r="V944" i="1"/>
  <c r="V943" i="1"/>
  <c r="T943" i="1"/>
  <c r="V942" i="1"/>
  <c r="T942" i="1"/>
  <c r="V941" i="1"/>
  <c r="T941" i="1"/>
  <c r="AB941" i="1" s="1"/>
  <c r="V940" i="1"/>
  <c r="T940" i="1"/>
  <c r="AB940" i="1"/>
  <c r="V938" i="1"/>
  <c r="T938" i="1"/>
  <c r="V937" i="1"/>
  <c r="T937" i="1"/>
  <c r="V936" i="1"/>
  <c r="T936" i="1"/>
  <c r="U936" i="1" s="1"/>
  <c r="AB936" i="1"/>
  <c r="V933" i="1"/>
  <c r="T933" i="1"/>
  <c r="V932" i="1"/>
  <c r="V931" i="1"/>
  <c r="T931" i="1"/>
  <c r="V930" i="1"/>
  <c r="T930" i="1"/>
  <c r="V929" i="1"/>
  <c r="T929" i="1"/>
  <c r="V928" i="1"/>
  <c r="T928" i="1"/>
  <c r="AB928" i="1"/>
  <c r="V927" i="1"/>
  <c r="T927" i="1"/>
  <c r="U927" i="1" s="1"/>
  <c r="V925" i="1"/>
  <c r="T925" i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V903" i="1"/>
  <c r="T903" i="1"/>
  <c r="U903" i="1" s="1"/>
  <c r="V900" i="1"/>
  <c r="T900" i="1"/>
  <c r="V897" i="1"/>
  <c r="T897" i="1"/>
  <c r="V894" i="1"/>
  <c r="T894" i="1"/>
  <c r="AB894" i="1"/>
  <c r="V886" i="1"/>
  <c r="T886" i="1"/>
  <c r="AC886" i="1" s="1"/>
  <c r="V884" i="1"/>
  <c r="T884" i="1"/>
  <c r="AB884" i="1"/>
  <c r="AB999" i="1"/>
  <c r="AB995" i="1"/>
  <c r="AB987" i="1"/>
  <c r="T821" i="1"/>
  <c r="AB821" i="1"/>
  <c r="T817" i="1"/>
  <c r="AB817" i="1" s="1"/>
  <c r="T813" i="1"/>
  <c r="AB813" i="1"/>
  <c r="T809" i="1"/>
  <c r="T805" i="1"/>
  <c r="T801" i="1"/>
  <c r="T797" i="1"/>
  <c r="U797" i="1" s="1"/>
  <c r="T793" i="1"/>
  <c r="T789" i="1"/>
  <c r="AC789" i="1" s="1"/>
  <c r="AB789" i="1"/>
  <c r="AF781" i="1"/>
  <c r="AF777" i="1"/>
  <c r="AF769" i="1"/>
  <c r="AF757" i="1"/>
  <c r="AF753" i="1"/>
  <c r="AF749" i="1"/>
  <c r="AF745" i="1"/>
  <c r="AG745" i="1" s="1"/>
  <c r="AH745" i="1"/>
  <c r="AB728" i="1"/>
  <c r="AB724" i="1"/>
  <c r="AC723" i="1"/>
  <c r="AD723" i="1" s="1"/>
  <c r="U723" i="1"/>
  <c r="AB720" i="1"/>
  <c r="AC719" i="1"/>
  <c r="AD719" i="1" s="1"/>
  <c r="U719" i="1"/>
  <c r="AC715" i="1"/>
  <c r="AD715" i="1" s="1"/>
  <c r="AF715" i="1" s="1"/>
  <c r="AC707" i="1"/>
  <c r="AD707" i="1" s="1"/>
  <c r="AF707" i="1" s="1"/>
  <c r="U703" i="1"/>
  <c r="AB700" i="1"/>
  <c r="AC699" i="1"/>
  <c r="AD699" i="1" s="1"/>
  <c r="U699" i="1"/>
  <c r="AB696" i="1"/>
  <c r="AC695" i="1"/>
  <c r="AD695" i="1" s="1"/>
  <c r="U695" i="1"/>
  <c r="AB692" i="1"/>
  <c r="AC691" i="1"/>
  <c r="AD691" i="1" s="1"/>
  <c r="AB688" i="1"/>
  <c r="AC687" i="1"/>
  <c r="AD687" i="1" s="1"/>
  <c r="U687" i="1"/>
  <c r="AC683" i="1"/>
  <c r="AD683" i="1" s="1"/>
  <c r="U683" i="1"/>
  <c r="AB680" i="1"/>
  <c r="AC679" i="1"/>
  <c r="AD679" i="1" s="1"/>
  <c r="U679" i="1"/>
  <c r="AB676" i="1"/>
  <c r="AC675" i="1"/>
  <c r="AD675" i="1" s="1"/>
  <c r="AC671" i="1"/>
  <c r="AD671" i="1" s="1"/>
  <c r="AF671" i="1" s="1"/>
  <c r="U671" i="1"/>
  <c r="AB668" i="1"/>
  <c r="AC667" i="1"/>
  <c r="AD667" i="1" s="1"/>
  <c r="U667" i="1"/>
  <c r="U661" i="1"/>
  <c r="AG661" i="1" s="1"/>
  <c r="AH661" i="1" s="1"/>
  <c r="AC661" i="1"/>
  <c r="AD661" i="1" s="1"/>
  <c r="AF661" i="1" s="1"/>
  <c r="U653" i="1"/>
  <c r="AC653" i="1"/>
  <c r="AD653" i="1"/>
  <c r="U645" i="1"/>
  <c r="AC645" i="1"/>
  <c r="AD645" i="1"/>
  <c r="U637" i="1"/>
  <c r="AC637" i="1"/>
  <c r="AD637" i="1"/>
  <c r="U629" i="1"/>
  <c r="AC629" i="1"/>
  <c r="AD629" i="1" s="1"/>
  <c r="U613" i="1"/>
  <c r="AC613" i="1"/>
  <c r="AD613" i="1"/>
  <c r="U597" i="1"/>
  <c r="AC597" i="1"/>
  <c r="AD597" i="1" s="1"/>
  <c r="V787" i="1"/>
  <c r="AB787" i="1"/>
  <c r="V786" i="1"/>
  <c r="V785" i="1"/>
  <c r="AB785" i="1"/>
  <c r="V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V773" i="1"/>
  <c r="AB773" i="1"/>
  <c r="V772" i="1"/>
  <c r="V771" i="1"/>
  <c r="AB771" i="1"/>
  <c r="V770" i="1"/>
  <c r="AB770" i="1"/>
  <c r="V769" i="1"/>
  <c r="AB769" i="1"/>
  <c r="V768" i="1"/>
  <c r="V767" i="1"/>
  <c r="AB767" i="1"/>
  <c r="V766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V757" i="1"/>
  <c r="AB757" i="1"/>
  <c r="V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AB747" i="1"/>
  <c r="V746" i="1"/>
  <c r="V745" i="1"/>
  <c r="AB745" i="1"/>
  <c r="V744" i="1"/>
  <c r="V743" i="1"/>
  <c r="AB743" i="1"/>
  <c r="V742" i="1"/>
  <c r="V741" i="1"/>
  <c r="AB741" i="1"/>
  <c r="V740" i="1"/>
  <c r="AB740" i="1"/>
  <c r="AB739" i="1"/>
  <c r="AB738" i="1"/>
  <c r="AB737" i="1"/>
  <c r="AB736" i="1"/>
  <c r="AB733" i="1"/>
  <c r="AB730" i="1"/>
  <c r="AC726" i="1"/>
  <c r="AD726" i="1"/>
  <c r="AF726" i="1" s="1"/>
  <c r="U726" i="1"/>
  <c r="AC722" i="1"/>
  <c r="AD722" i="1" s="1"/>
  <c r="U722" i="1"/>
  <c r="AC718" i="1"/>
  <c r="AD718" i="1"/>
  <c r="AC714" i="1"/>
  <c r="AD714" i="1"/>
  <c r="U714" i="1"/>
  <c r="AC710" i="1"/>
  <c r="AD710" i="1"/>
  <c r="U710" i="1"/>
  <c r="AC706" i="1"/>
  <c r="AD706" i="1" s="1"/>
  <c r="AF706" i="1" s="1"/>
  <c r="U706" i="1"/>
  <c r="AC702" i="1"/>
  <c r="AD702" i="1"/>
  <c r="AC698" i="1"/>
  <c r="AD698" i="1" s="1"/>
  <c r="AF698" i="1" s="1"/>
  <c r="U698" i="1"/>
  <c r="AC690" i="1"/>
  <c r="AD690" i="1" s="1"/>
  <c r="U690" i="1"/>
  <c r="AC686" i="1"/>
  <c r="AD686" i="1"/>
  <c r="AC682" i="1"/>
  <c r="AD682" i="1"/>
  <c r="U682" i="1"/>
  <c r="U678" i="1"/>
  <c r="AC674" i="1"/>
  <c r="AD674" i="1" s="1"/>
  <c r="AF674" i="1" s="1"/>
  <c r="U674" i="1"/>
  <c r="AC670" i="1"/>
  <c r="AD670" i="1" s="1"/>
  <c r="U670" i="1"/>
  <c r="T593" i="1"/>
  <c r="AC787" i="1"/>
  <c r="AD787" i="1" s="1"/>
  <c r="U786" i="1"/>
  <c r="U785" i="1"/>
  <c r="U784" i="1"/>
  <c r="U782" i="1"/>
  <c r="U781" i="1"/>
  <c r="AG781" i="1" s="1"/>
  <c r="AH781" i="1" s="1"/>
  <c r="U780" i="1"/>
  <c r="U779" i="1"/>
  <c r="AG779" i="1" s="1"/>
  <c r="AH779" i="1" s="1"/>
  <c r="U778" i="1"/>
  <c r="U777" i="1"/>
  <c r="U775" i="1"/>
  <c r="U774" i="1"/>
  <c r="U773" i="1"/>
  <c r="AG773" i="1" s="1"/>
  <c r="AH773" i="1" s="1"/>
  <c r="U772" i="1"/>
  <c r="U770" i="1"/>
  <c r="AG770" i="1"/>
  <c r="AH770" i="1" s="1"/>
  <c r="U769" i="1"/>
  <c r="U767" i="1"/>
  <c r="U766" i="1"/>
  <c r="U764" i="1"/>
  <c r="U762" i="1"/>
  <c r="AG762" i="1" s="1"/>
  <c r="AH762" i="1"/>
  <c r="U760" i="1"/>
  <c r="U759" i="1"/>
  <c r="U757" i="1"/>
  <c r="U755" i="1"/>
  <c r="U754" i="1"/>
  <c r="U753" i="1"/>
  <c r="U752" i="1"/>
  <c r="U751" i="1"/>
  <c r="U750" i="1"/>
  <c r="AG750" i="1"/>
  <c r="AH750" i="1" s="1"/>
  <c r="U749" i="1"/>
  <c r="AG749" i="1"/>
  <c r="AH749" i="1" s="1"/>
  <c r="U748" i="1"/>
  <c r="U747" i="1"/>
  <c r="U745" i="1"/>
  <c r="U743" i="1"/>
  <c r="U742" i="1"/>
  <c r="U741" i="1"/>
  <c r="U740" i="1"/>
  <c r="U739" i="1"/>
  <c r="U738" i="1"/>
  <c r="U736" i="1"/>
  <c r="AG736" i="1" s="1"/>
  <c r="AH736" i="1" s="1"/>
  <c r="U733" i="1"/>
  <c r="AG733" i="1" s="1"/>
  <c r="AH733" i="1" s="1"/>
  <c r="U730" i="1"/>
  <c r="AB726" i="1"/>
  <c r="AC725" i="1"/>
  <c r="AD725" i="1" s="1"/>
  <c r="AF725" i="1" s="1"/>
  <c r="U725" i="1"/>
  <c r="AB722" i="1"/>
  <c r="AC721" i="1"/>
  <c r="AD721" i="1"/>
  <c r="AB718" i="1"/>
  <c r="AC717" i="1"/>
  <c r="AD717" i="1"/>
  <c r="U717" i="1"/>
  <c r="AB714" i="1"/>
  <c r="AC713" i="1"/>
  <c r="AD713" i="1" s="1"/>
  <c r="AB710" i="1"/>
  <c r="AB706" i="1"/>
  <c r="AC705" i="1"/>
  <c r="AD705" i="1"/>
  <c r="AF705" i="1" s="1"/>
  <c r="U705" i="1"/>
  <c r="AC701" i="1"/>
  <c r="AD701" i="1" s="1"/>
  <c r="AB698" i="1"/>
  <c r="AC697" i="1"/>
  <c r="AD697" i="1"/>
  <c r="AF697" i="1" s="1"/>
  <c r="AB694" i="1"/>
  <c r="AC693" i="1"/>
  <c r="AD693" i="1" s="1"/>
  <c r="U693" i="1"/>
  <c r="AB690" i="1"/>
  <c r="AC689" i="1"/>
  <c r="AD689" i="1"/>
  <c r="AB686" i="1"/>
  <c r="AC685" i="1"/>
  <c r="AD685" i="1"/>
  <c r="U685" i="1"/>
  <c r="AB682" i="1"/>
  <c r="AC681" i="1"/>
  <c r="AD681" i="1" s="1"/>
  <c r="U681" i="1"/>
  <c r="AC677" i="1"/>
  <c r="AD677" i="1"/>
  <c r="AB674" i="1"/>
  <c r="AC673" i="1"/>
  <c r="AD673" i="1" s="1"/>
  <c r="U673" i="1"/>
  <c r="AB670" i="1"/>
  <c r="AC669" i="1"/>
  <c r="AD669" i="1" s="1"/>
  <c r="U669" i="1"/>
  <c r="T665" i="1"/>
  <c r="AB665" i="1" s="1"/>
  <c r="AB661" i="1"/>
  <c r="T657" i="1"/>
  <c r="U657" i="1" s="1"/>
  <c r="AB653" i="1"/>
  <c r="T649" i="1"/>
  <c r="AB645" i="1"/>
  <c r="T641" i="1"/>
  <c r="AB641" i="1" s="1"/>
  <c r="AB637" i="1"/>
  <c r="T633" i="1"/>
  <c r="AC633" i="1" s="1"/>
  <c r="AB633" i="1"/>
  <c r="AB629" i="1"/>
  <c r="T625" i="1"/>
  <c r="T617" i="1"/>
  <c r="AB613" i="1"/>
  <c r="T609" i="1"/>
  <c r="U609" i="1" s="1"/>
  <c r="T601" i="1"/>
  <c r="AB601" i="1"/>
  <c r="AB597" i="1"/>
  <c r="T589" i="1"/>
  <c r="AB589" i="1"/>
  <c r="T590" i="1"/>
  <c r="T582" i="1"/>
  <c r="AC662" i="1"/>
  <c r="AD662" i="1" s="1"/>
  <c r="AC658" i="1"/>
  <c r="AD658" i="1" s="1"/>
  <c r="AC654" i="1"/>
  <c r="AD654" i="1" s="1"/>
  <c r="AC650" i="1"/>
  <c r="AD650" i="1" s="1"/>
  <c r="AC634" i="1"/>
  <c r="AD634" i="1" s="1"/>
  <c r="AC618" i="1"/>
  <c r="AD618" i="1" s="1"/>
  <c r="AF618" i="1" s="1"/>
  <c r="AC610" i="1"/>
  <c r="AD610" i="1"/>
  <c r="AF610" i="1" s="1"/>
  <c r="AC606" i="1"/>
  <c r="AD606" i="1" s="1"/>
  <c r="AC602" i="1"/>
  <c r="AD602" i="1"/>
  <c r="AF602" i="1" s="1"/>
  <c r="AC598" i="1"/>
  <c r="AD598" i="1" s="1"/>
  <c r="AB592" i="1"/>
  <c r="T591" i="1"/>
  <c r="U591" i="1" s="1"/>
  <c r="T587" i="1"/>
  <c r="AB587" i="1"/>
  <c r="T579" i="1"/>
  <c r="AC579" i="1"/>
  <c r="AD579" i="1" s="1"/>
  <c r="AF579" i="1" s="1"/>
  <c r="AA547" i="1"/>
  <c r="AB547" i="1" s="1"/>
  <c r="AA542" i="1"/>
  <c r="AA536" i="1"/>
  <c r="U528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G612" i="1"/>
  <c r="AH612" i="1" s="1"/>
  <c r="AC611" i="1"/>
  <c r="AD611" i="1" s="1"/>
  <c r="AC640" i="1"/>
  <c r="AD640" i="1" s="1"/>
  <c r="AC594" i="1"/>
  <c r="AD594" i="1" s="1"/>
  <c r="AC626" i="1"/>
  <c r="AD626" i="1" s="1"/>
  <c r="AC642" i="1"/>
  <c r="AD642" i="1" s="1"/>
  <c r="U549" i="1"/>
  <c r="AB619" i="1"/>
  <c r="U608" i="1"/>
  <c r="U640" i="1"/>
  <c r="AC604" i="1"/>
  <c r="AD604" i="1" s="1"/>
  <c r="AF604" i="1"/>
  <c r="AG604" i="1" s="1"/>
  <c r="AH604" i="1" s="1"/>
  <c r="AB631" i="1"/>
  <c r="AB646" i="1"/>
  <c r="AB600" i="1"/>
  <c r="AC614" i="1"/>
  <c r="AD614" i="1"/>
  <c r="AF614" i="1" s="1"/>
  <c r="AC630" i="1"/>
  <c r="AD630" i="1" s="1"/>
  <c r="AB612" i="1"/>
  <c r="AB642" i="1"/>
  <c r="AG774" i="1"/>
  <c r="AH774" i="1" s="1"/>
  <c r="AH742" i="1"/>
  <c r="AB620" i="1"/>
  <c r="AC627" i="1"/>
  <c r="AD627" i="1" s="1"/>
  <c r="AF627" i="1" s="1"/>
  <c r="U599" i="1"/>
  <c r="U620" i="1"/>
  <c r="AB610" i="1"/>
  <c r="AB606" i="1"/>
  <c r="AB658" i="1"/>
  <c r="U655" i="1"/>
  <c r="AC655" i="1"/>
  <c r="AD655" i="1" s="1"/>
  <c r="AF655" i="1" s="1"/>
  <c r="AB655" i="1"/>
  <c r="AG738" i="1"/>
  <c r="AH738" i="1" s="1"/>
  <c r="AG786" i="1"/>
  <c r="AH786" i="1" s="1"/>
  <c r="U595" i="1"/>
  <c r="AB650" i="1"/>
  <c r="AB662" i="1"/>
  <c r="U648" i="1"/>
  <c r="AC648" i="1"/>
  <c r="AD648" i="1"/>
  <c r="AF648" i="1"/>
  <c r="AG648" i="1"/>
  <c r="AH648" i="1"/>
  <c r="U656" i="1"/>
  <c r="AC656" i="1"/>
  <c r="AD656" i="1" s="1"/>
  <c r="U664" i="1"/>
  <c r="AC664" i="1"/>
  <c r="AD664" i="1" s="1"/>
  <c r="U985" i="1"/>
  <c r="AC985" i="1"/>
  <c r="AD985" i="1" s="1"/>
  <c r="AC984" i="1"/>
  <c r="AD984" i="1" s="1"/>
  <c r="AF984" i="1"/>
  <c r="AG984" i="1" s="1"/>
  <c r="AH984" i="1" s="1"/>
  <c r="U663" i="1"/>
  <c r="AC663" i="1"/>
  <c r="AD663" i="1"/>
  <c r="AB663" i="1"/>
  <c r="AG757" i="1"/>
  <c r="AH757" i="1" s="1"/>
  <c r="AH764" i="1"/>
  <c r="AG730" i="1"/>
  <c r="AH730" i="1" s="1"/>
  <c r="AG763" i="1"/>
  <c r="AH763" i="1"/>
  <c r="AB638" i="1"/>
  <c r="AB664" i="1"/>
  <c r="AC998" i="1"/>
  <c r="AD998" i="1" s="1"/>
  <c r="AF998" i="1"/>
  <c r="AF611" i="1"/>
  <c r="AG611" i="1" s="1"/>
  <c r="AH611" i="1" s="1"/>
  <c r="U550" i="1"/>
  <c r="U592" i="1"/>
  <c r="AC592" i="1"/>
  <c r="AD592" i="1" s="1"/>
  <c r="AF592" i="1"/>
  <c r="AG635" i="1"/>
  <c r="AH635" i="1" s="1"/>
  <c r="AG618" i="1"/>
  <c r="AH618" i="1" s="1"/>
  <c r="AF598" i="1"/>
  <c r="AG598" i="1" s="1"/>
  <c r="AH598" i="1" s="1"/>
  <c r="AF662" i="1"/>
  <c r="AG662" i="1" s="1"/>
  <c r="AH662" i="1" s="1"/>
  <c r="AF693" i="1"/>
  <c r="AG693" i="1"/>
  <c r="AH693" i="1" s="1"/>
  <c r="AG725" i="1"/>
  <c r="AH725" i="1" s="1"/>
  <c r="AG674" i="1"/>
  <c r="AH674" i="1" s="1"/>
  <c r="AF682" i="1"/>
  <c r="AG698" i="1"/>
  <c r="AH698" i="1"/>
  <c r="AG706" i="1"/>
  <c r="AH706" i="1" s="1"/>
  <c r="AF722" i="1"/>
  <c r="AG722" i="1"/>
  <c r="AH722" i="1" s="1"/>
  <c r="AC792" i="1"/>
  <c r="AD792" i="1" s="1"/>
  <c r="U792" i="1"/>
  <c r="AC808" i="1"/>
  <c r="AD808" i="1" s="1"/>
  <c r="U808" i="1"/>
  <c r="AC816" i="1"/>
  <c r="AD816" i="1"/>
  <c r="U816" i="1"/>
  <c r="AG965" i="1"/>
  <c r="AH965" i="1"/>
  <c r="AF995" i="1"/>
  <c r="U795" i="1"/>
  <c r="AC811" i="1"/>
  <c r="AD811" i="1" s="1"/>
  <c r="U811" i="1"/>
  <c r="AG811" i="1" s="1"/>
  <c r="AC824" i="1"/>
  <c r="AD824" i="1" s="1"/>
  <c r="U826" i="1"/>
  <c r="AC828" i="1"/>
  <c r="AD828" i="1" s="1"/>
  <c r="U828" i="1"/>
  <c r="AC832" i="1"/>
  <c r="AD832" i="1" s="1"/>
  <c r="AF832" i="1" s="1"/>
  <c r="U832" i="1"/>
  <c r="AC834" i="1"/>
  <c r="AD834" i="1" s="1"/>
  <c r="U834" i="1"/>
  <c r="AG834" i="1" s="1"/>
  <c r="AH834" i="1" s="1"/>
  <c r="AC836" i="1"/>
  <c r="AD836" i="1" s="1"/>
  <c r="U836" i="1"/>
  <c r="AC840" i="1"/>
  <c r="AD840" i="1" s="1"/>
  <c r="AF840" i="1" s="1"/>
  <c r="U840" i="1"/>
  <c r="AC844" i="1"/>
  <c r="AD844" i="1"/>
  <c r="U844" i="1"/>
  <c r="AC846" i="1"/>
  <c r="AD846" i="1" s="1"/>
  <c r="U846" i="1"/>
  <c r="AC848" i="1"/>
  <c r="AD848" i="1"/>
  <c r="U848" i="1"/>
  <c r="AC850" i="1"/>
  <c r="AD850" i="1"/>
  <c r="U850" i="1"/>
  <c r="U854" i="1"/>
  <c r="AC856" i="1"/>
  <c r="AD856" i="1" s="1"/>
  <c r="AF856" i="1" s="1"/>
  <c r="U856" i="1"/>
  <c r="AG856" i="1" s="1"/>
  <c r="AH856" i="1" s="1"/>
  <c r="U858" i="1"/>
  <c r="AC860" i="1"/>
  <c r="AD860" i="1" s="1"/>
  <c r="AF860" i="1" s="1"/>
  <c r="U860" i="1"/>
  <c r="AC862" i="1"/>
  <c r="AD862" i="1" s="1"/>
  <c r="AC864" i="1"/>
  <c r="AD864" i="1" s="1"/>
  <c r="U864" i="1"/>
  <c r="AC866" i="1"/>
  <c r="AD866" i="1" s="1"/>
  <c r="U866" i="1"/>
  <c r="AC868" i="1"/>
  <c r="AD868" i="1" s="1"/>
  <c r="U868" i="1"/>
  <c r="AC870" i="1"/>
  <c r="AD870" i="1" s="1"/>
  <c r="U870" i="1"/>
  <c r="AC872" i="1"/>
  <c r="AD872" i="1"/>
  <c r="U872" i="1"/>
  <c r="AD874" i="1"/>
  <c r="U874" i="1"/>
  <c r="AC876" i="1"/>
  <c r="AD876" i="1" s="1"/>
  <c r="U876" i="1"/>
  <c r="AC878" i="1"/>
  <c r="AD878" i="1"/>
  <c r="U878" i="1"/>
  <c r="AC881" i="1"/>
  <c r="AD881" i="1" s="1"/>
  <c r="U881" i="1"/>
  <c r="AC883" i="1"/>
  <c r="AD883" i="1"/>
  <c r="AF883" i="1" s="1"/>
  <c r="U883" i="1"/>
  <c r="AC896" i="1"/>
  <c r="AD896" i="1" s="1"/>
  <c r="U896" i="1"/>
  <c r="AC901" i="1"/>
  <c r="AD901" i="1" s="1"/>
  <c r="AF901" i="1" s="1"/>
  <c r="U901" i="1"/>
  <c r="U905" i="1"/>
  <c r="AC794" i="1"/>
  <c r="AD794" i="1"/>
  <c r="U794" i="1"/>
  <c r="AC814" i="1"/>
  <c r="AD814" i="1" s="1"/>
  <c r="U814" i="1"/>
  <c r="AC822" i="1"/>
  <c r="AD822" i="1"/>
  <c r="AF971" i="1"/>
  <c r="AG971" i="1"/>
  <c r="AH971" i="1"/>
  <c r="AF634" i="1"/>
  <c r="AC609" i="1"/>
  <c r="AD609" i="1"/>
  <c r="AF609" i="1" s="1"/>
  <c r="AC625" i="1"/>
  <c r="AD625" i="1" s="1"/>
  <c r="U641" i="1"/>
  <c r="AC641" i="1"/>
  <c r="AD641" i="1" s="1"/>
  <c r="AC657" i="1"/>
  <c r="AD657" i="1" s="1"/>
  <c r="AF673" i="1"/>
  <c r="AG673" i="1"/>
  <c r="AH673" i="1"/>
  <c r="AF689" i="1"/>
  <c r="AF721" i="1"/>
  <c r="AG721" i="1"/>
  <c r="AH721" i="1"/>
  <c r="AF637" i="1"/>
  <c r="AG637" i="1" s="1"/>
  <c r="AH637" i="1" s="1"/>
  <c r="AG671" i="1"/>
  <c r="AH671" i="1"/>
  <c r="AF687" i="1"/>
  <c r="AF719" i="1"/>
  <c r="AG719" i="1" s="1"/>
  <c r="AH719" i="1" s="1"/>
  <c r="AC793" i="1"/>
  <c r="AD793" i="1" s="1"/>
  <c r="U793" i="1"/>
  <c r="AC801" i="1"/>
  <c r="AD801" i="1" s="1"/>
  <c r="U801" i="1"/>
  <c r="AC809" i="1"/>
  <c r="AD809" i="1" s="1"/>
  <c r="U809" i="1"/>
  <c r="AC817" i="1"/>
  <c r="AD817" i="1" s="1"/>
  <c r="U817" i="1"/>
  <c r="AD886" i="1"/>
  <c r="AF886" i="1" s="1"/>
  <c r="AG886" i="1" s="1"/>
  <c r="AH886" i="1" s="1"/>
  <c r="U886" i="1"/>
  <c r="AC903" i="1"/>
  <c r="AD903" i="1" s="1"/>
  <c r="AC909" i="1"/>
  <c r="AD909" i="1"/>
  <c r="U909" i="1"/>
  <c r="AC912" i="1"/>
  <c r="AD912" i="1"/>
  <c r="AF912" i="1" s="1"/>
  <c r="U912" i="1"/>
  <c r="AG912" i="1" s="1"/>
  <c r="AH912" i="1" s="1"/>
  <c r="AC925" i="1"/>
  <c r="AD925" i="1"/>
  <c r="U925" i="1"/>
  <c r="AC928" i="1"/>
  <c r="AD928" i="1" s="1"/>
  <c r="U928" i="1"/>
  <c r="U930" i="1"/>
  <c r="AC932" i="1"/>
  <c r="AD932" i="1"/>
  <c r="U932" i="1"/>
  <c r="AC936" i="1"/>
  <c r="AD936" i="1" s="1"/>
  <c r="AC938" i="1"/>
  <c r="AD938" i="1"/>
  <c r="U938" i="1"/>
  <c r="AC941" i="1"/>
  <c r="AD941" i="1"/>
  <c r="U941" i="1"/>
  <c r="AG941" i="1" s="1"/>
  <c r="AC943" i="1"/>
  <c r="AD943" i="1" s="1"/>
  <c r="U943" i="1"/>
  <c r="AC947" i="1"/>
  <c r="AD947" i="1"/>
  <c r="U947" i="1"/>
  <c r="AC959" i="1"/>
  <c r="AD959" i="1"/>
  <c r="U959" i="1"/>
  <c r="AD790" i="1"/>
  <c r="U790" i="1"/>
  <c r="AF696" i="1"/>
  <c r="AG696" i="1"/>
  <c r="AH696" i="1" s="1"/>
  <c r="AF728" i="1"/>
  <c r="AG728" i="1"/>
  <c r="AH728" i="1"/>
  <c r="AB897" i="1"/>
  <c r="AB909" i="1"/>
  <c r="AB925" i="1"/>
  <c r="AC885" i="1"/>
  <c r="AD885" i="1" s="1"/>
  <c r="U885" i="1"/>
  <c r="AC888" i="1"/>
  <c r="AD888" i="1"/>
  <c r="U888" i="1"/>
  <c r="AC891" i="1"/>
  <c r="AD891" i="1" s="1"/>
  <c r="U891" i="1"/>
  <c r="AC893" i="1"/>
  <c r="AD893" i="1" s="1"/>
  <c r="AF893" i="1" s="1"/>
  <c r="AC899" i="1"/>
  <c r="AD899" i="1"/>
  <c r="U899" i="1"/>
  <c r="AD906" i="1"/>
  <c r="U906" i="1"/>
  <c r="AC910" i="1"/>
  <c r="AD910" i="1" s="1"/>
  <c r="U910" i="1"/>
  <c r="AC914" i="1"/>
  <c r="AD914" i="1"/>
  <c r="U914" i="1"/>
  <c r="AC917" i="1"/>
  <c r="AD917" i="1" s="1"/>
  <c r="U917" i="1"/>
  <c r="AG917" i="1" s="1"/>
  <c r="AH917" i="1" s="1"/>
  <c r="AC919" i="1"/>
  <c r="AD919" i="1" s="1"/>
  <c r="U919" i="1"/>
  <c r="AC921" i="1"/>
  <c r="AD921" i="1" s="1"/>
  <c r="U921" i="1"/>
  <c r="AC926" i="1"/>
  <c r="AD926" i="1" s="1"/>
  <c r="U926" i="1"/>
  <c r="AC935" i="1"/>
  <c r="AD935" i="1"/>
  <c r="U935" i="1"/>
  <c r="U945" i="1"/>
  <c r="AC948" i="1"/>
  <c r="AD948" i="1" s="1"/>
  <c r="U948" i="1"/>
  <c r="AC951" i="1"/>
  <c r="AD951" i="1"/>
  <c r="AC953" i="1"/>
  <c r="AD953" i="1" s="1"/>
  <c r="U953" i="1"/>
  <c r="AC955" i="1"/>
  <c r="AD955" i="1" s="1"/>
  <c r="U955" i="1"/>
  <c r="AC957" i="1"/>
  <c r="AD957" i="1" s="1"/>
  <c r="AF957" i="1" s="1"/>
  <c r="U957" i="1"/>
  <c r="AC802" i="1"/>
  <c r="AD802" i="1"/>
  <c r="AF802" i="1" s="1"/>
  <c r="AC810" i="1"/>
  <c r="AD810" i="1" s="1"/>
  <c r="U810" i="1"/>
  <c r="AF692" i="1"/>
  <c r="AG692" i="1"/>
  <c r="AH692" i="1"/>
  <c r="AF708" i="1"/>
  <c r="AF724" i="1"/>
  <c r="AF606" i="1"/>
  <c r="AG606" i="1" s="1"/>
  <c r="AH606" i="1" s="1"/>
  <c r="AF638" i="1"/>
  <c r="AF654" i="1"/>
  <c r="AG654" i="1"/>
  <c r="AH654" i="1" s="1"/>
  <c r="AF701" i="1"/>
  <c r="AG701" i="1"/>
  <c r="AH701" i="1" s="1"/>
  <c r="AF670" i="1"/>
  <c r="AG670" i="1"/>
  <c r="AH670" i="1" s="1"/>
  <c r="AF678" i="1"/>
  <c r="AF686" i="1"/>
  <c r="AG686" i="1"/>
  <c r="AH686" i="1" s="1"/>
  <c r="AF710" i="1"/>
  <c r="AG710" i="1"/>
  <c r="AH710" i="1" s="1"/>
  <c r="AF718" i="1"/>
  <c r="AG718" i="1" s="1"/>
  <c r="AH718" i="1" s="1"/>
  <c r="AG726" i="1"/>
  <c r="AH726" i="1"/>
  <c r="AF597" i="1"/>
  <c r="AG597" i="1" s="1"/>
  <c r="AH597" i="1"/>
  <c r="AF629" i="1"/>
  <c r="AG629" i="1" s="1"/>
  <c r="AH629" i="1" s="1"/>
  <c r="AF667" i="1"/>
  <c r="AG667" i="1" s="1"/>
  <c r="AH667" i="1" s="1"/>
  <c r="AF683" i="1"/>
  <c r="AB801" i="1"/>
  <c r="AB809" i="1"/>
  <c r="AB790" i="1"/>
  <c r="AC788" i="1"/>
  <c r="AD788" i="1" s="1"/>
  <c r="U788" i="1"/>
  <c r="AG788" i="1" s="1"/>
  <c r="AH788" i="1" s="1"/>
  <c r="AC796" i="1"/>
  <c r="AD796" i="1" s="1"/>
  <c r="U796" i="1"/>
  <c r="AC804" i="1"/>
  <c r="AD804" i="1"/>
  <c r="U804" i="1"/>
  <c r="AC812" i="1"/>
  <c r="AD812" i="1"/>
  <c r="AF812" i="1" s="1"/>
  <c r="U812" i="1"/>
  <c r="AC820" i="1"/>
  <c r="AD820" i="1" s="1"/>
  <c r="U820" i="1"/>
  <c r="AB886" i="1"/>
  <c r="AB906" i="1"/>
  <c r="AB910" i="1"/>
  <c r="AB914" i="1"/>
  <c r="AB926" i="1"/>
  <c r="AB938" i="1"/>
  <c r="AB810" i="1"/>
  <c r="AC791" i="1"/>
  <c r="AD791" i="1" s="1"/>
  <c r="U791" i="1"/>
  <c r="U807" i="1"/>
  <c r="AC815" i="1"/>
  <c r="AD815" i="1"/>
  <c r="U815" i="1"/>
  <c r="AC823" i="1"/>
  <c r="AD823" i="1"/>
  <c r="AC825" i="1"/>
  <c r="AD825" i="1"/>
  <c r="U825" i="1"/>
  <c r="AC827" i="1"/>
  <c r="AD827" i="1"/>
  <c r="U827" i="1"/>
  <c r="AC829" i="1"/>
  <c r="AD829" i="1" s="1"/>
  <c r="U829" i="1"/>
  <c r="U831" i="1"/>
  <c r="AC833" i="1"/>
  <c r="AD833" i="1"/>
  <c r="U833" i="1"/>
  <c r="AD835" i="1"/>
  <c r="U835" i="1"/>
  <c r="AD837" i="1"/>
  <c r="U837" i="1"/>
  <c r="AC839" i="1"/>
  <c r="AD839" i="1" s="1"/>
  <c r="U839" i="1"/>
  <c r="AC841" i="1"/>
  <c r="AD841" i="1" s="1"/>
  <c r="AF841" i="1" s="1"/>
  <c r="AC843" i="1"/>
  <c r="AD843" i="1"/>
  <c r="U843" i="1"/>
  <c r="AC845" i="1"/>
  <c r="AD845" i="1" s="1"/>
  <c r="U845" i="1"/>
  <c r="AC847" i="1"/>
  <c r="AD847" i="1"/>
  <c r="AF847" i="1" s="1"/>
  <c r="U847" i="1"/>
  <c r="U849" i="1"/>
  <c r="AG849" i="1" s="1"/>
  <c r="AH849" i="1" s="1"/>
  <c r="AD851" i="1"/>
  <c r="U851" i="1"/>
  <c r="AC853" i="1"/>
  <c r="AD853" i="1"/>
  <c r="AC857" i="1"/>
  <c r="AD857" i="1"/>
  <c r="U857" i="1"/>
  <c r="AC859" i="1"/>
  <c r="AD859" i="1"/>
  <c r="U859" i="1"/>
  <c r="AC861" i="1"/>
  <c r="AD861" i="1" s="1"/>
  <c r="U861" i="1"/>
  <c r="AC863" i="1"/>
  <c r="AD863" i="1"/>
  <c r="U863" i="1"/>
  <c r="AC865" i="1"/>
  <c r="AD865" i="1"/>
  <c r="AD867" i="1"/>
  <c r="AF867" i="1" s="1"/>
  <c r="U867" i="1"/>
  <c r="AC869" i="1"/>
  <c r="AD869" i="1"/>
  <c r="U869" i="1"/>
  <c r="AC871" i="1"/>
  <c r="AD871" i="1" s="1"/>
  <c r="U871" i="1"/>
  <c r="AC873" i="1"/>
  <c r="AD873" i="1" s="1"/>
  <c r="U873" i="1"/>
  <c r="AC875" i="1"/>
  <c r="AD875" i="1"/>
  <c r="AF875" i="1" s="1"/>
  <c r="U875" i="1"/>
  <c r="AC877" i="1"/>
  <c r="AD877" i="1" s="1"/>
  <c r="AF877" i="1" s="1"/>
  <c r="AG877" i="1" s="1"/>
  <c r="U877" i="1"/>
  <c r="AC879" i="1"/>
  <c r="AD879" i="1" s="1"/>
  <c r="AC882" i="1"/>
  <c r="AD882" i="1"/>
  <c r="U882" i="1"/>
  <c r="AC898" i="1"/>
  <c r="AD898" i="1" s="1"/>
  <c r="U898" i="1"/>
  <c r="AC904" i="1"/>
  <c r="AD904" i="1"/>
  <c r="AG904" i="1" s="1"/>
  <c r="AH904" i="1" s="1"/>
  <c r="AC798" i="1"/>
  <c r="AD798" i="1" s="1"/>
  <c r="U798" i="1"/>
  <c r="AC818" i="1"/>
  <c r="AD818" i="1" s="1"/>
  <c r="U818" i="1"/>
  <c r="AF963" i="1"/>
  <c r="AF992" i="1"/>
  <c r="AG992" i="1"/>
  <c r="AH992" i="1"/>
  <c r="AC591" i="1"/>
  <c r="AD591" i="1" s="1"/>
  <c r="AG602" i="1"/>
  <c r="AH602" i="1" s="1"/>
  <c r="U579" i="1"/>
  <c r="AG579" i="1" s="1"/>
  <c r="AH579" i="1" s="1"/>
  <c r="U587" i="1"/>
  <c r="AC587" i="1"/>
  <c r="AD587" i="1"/>
  <c r="AG610" i="1"/>
  <c r="AH610" i="1"/>
  <c r="AC590" i="1"/>
  <c r="AD590" i="1" s="1"/>
  <c r="U601" i="1"/>
  <c r="AC601" i="1"/>
  <c r="AD601" i="1" s="1"/>
  <c r="U617" i="1"/>
  <c r="U633" i="1"/>
  <c r="AD633" i="1"/>
  <c r="U665" i="1"/>
  <c r="AC665" i="1"/>
  <c r="AD665" i="1" s="1"/>
  <c r="AF665" i="1" s="1"/>
  <c r="AG697" i="1"/>
  <c r="AH697" i="1" s="1"/>
  <c r="AF713" i="1"/>
  <c r="AB609" i="1"/>
  <c r="AF653" i="1"/>
  <c r="AG653" i="1"/>
  <c r="AH653" i="1" s="1"/>
  <c r="AF695" i="1"/>
  <c r="AD789" i="1"/>
  <c r="U789" i="1"/>
  <c r="AC797" i="1"/>
  <c r="AD797" i="1" s="1"/>
  <c r="AF797" i="1" s="1"/>
  <c r="AC805" i="1"/>
  <c r="AD805" i="1"/>
  <c r="AF805" i="1" s="1"/>
  <c r="AC813" i="1"/>
  <c r="AD813" i="1" s="1"/>
  <c r="U813" i="1"/>
  <c r="AC821" i="1"/>
  <c r="AD821" i="1"/>
  <c r="AF821" i="1" s="1"/>
  <c r="U821" i="1"/>
  <c r="AC894" i="1"/>
  <c r="AD894" i="1" s="1"/>
  <c r="U894" i="1"/>
  <c r="AC900" i="1"/>
  <c r="AD900" i="1"/>
  <c r="AC911" i="1"/>
  <c r="AD911" i="1"/>
  <c r="U911" i="1"/>
  <c r="AC923" i="1"/>
  <c r="AD923" i="1"/>
  <c r="U923" i="1"/>
  <c r="AC927" i="1"/>
  <c r="AD927" i="1" s="1"/>
  <c r="AC929" i="1"/>
  <c r="AD929" i="1" s="1"/>
  <c r="U929" i="1"/>
  <c r="AC931" i="1"/>
  <c r="AD931" i="1"/>
  <c r="U931" i="1"/>
  <c r="AC933" i="1"/>
  <c r="AD933" i="1"/>
  <c r="U933" i="1"/>
  <c r="AC940" i="1"/>
  <c r="AD940" i="1"/>
  <c r="U940" i="1"/>
  <c r="AC942" i="1"/>
  <c r="AD942" i="1" s="1"/>
  <c r="AF942" i="1" s="1"/>
  <c r="U942" i="1"/>
  <c r="AC960" i="1"/>
  <c r="AD960" i="1" s="1"/>
  <c r="U960" i="1"/>
  <c r="AF961" i="1"/>
  <c r="AG961" i="1" s="1"/>
  <c r="AH961" i="1" s="1"/>
  <c r="AG999" i="1"/>
  <c r="AH999" i="1"/>
  <c r="AF688" i="1"/>
  <c r="AG688" i="1"/>
  <c r="AH688" i="1" s="1"/>
  <c r="AF720" i="1"/>
  <c r="AG720" i="1"/>
  <c r="AH720" i="1" s="1"/>
  <c r="AB891" i="1"/>
  <c r="AB903" i="1"/>
  <c r="AB911" i="1"/>
  <c r="AB915" i="1"/>
  <c r="AB919" i="1"/>
  <c r="AB927" i="1"/>
  <c r="AB931" i="1"/>
  <c r="AB943" i="1"/>
  <c r="AB947" i="1"/>
  <c r="AB951" i="1"/>
  <c r="AB955" i="1"/>
  <c r="AB959" i="1"/>
  <c r="AC880" i="1"/>
  <c r="AD880" i="1"/>
  <c r="AC887" i="1"/>
  <c r="AD887" i="1"/>
  <c r="U887" i="1"/>
  <c r="AC889" i="1"/>
  <c r="AD889" i="1"/>
  <c r="U889" i="1"/>
  <c r="AC892" i="1"/>
  <c r="AD892" i="1" s="1"/>
  <c r="U892" i="1"/>
  <c r="AC895" i="1"/>
  <c r="AD895" i="1"/>
  <c r="AG895" i="1" s="1"/>
  <c r="AH895" i="1" s="1"/>
  <c r="U895" i="1"/>
  <c r="AC902" i="1"/>
  <c r="AD902" i="1"/>
  <c r="AF902" i="1" s="1"/>
  <c r="U902" i="1"/>
  <c r="U907" i="1"/>
  <c r="AC916" i="1"/>
  <c r="AD916" i="1"/>
  <c r="U916" i="1"/>
  <c r="AC918" i="1"/>
  <c r="AD918" i="1" s="1"/>
  <c r="U918" i="1"/>
  <c r="AC920" i="1"/>
  <c r="AD920" i="1" s="1"/>
  <c r="U920" i="1"/>
  <c r="AC924" i="1"/>
  <c r="AD924" i="1" s="1"/>
  <c r="AF924" i="1" s="1"/>
  <c r="U924" i="1"/>
  <c r="AC934" i="1"/>
  <c r="AD934" i="1" s="1"/>
  <c r="U934" i="1"/>
  <c r="AD946" i="1"/>
  <c r="AF946" i="1" s="1"/>
  <c r="U946" i="1"/>
  <c r="AC950" i="1"/>
  <c r="AD950" i="1" s="1"/>
  <c r="U950" i="1"/>
  <c r="AC952" i="1"/>
  <c r="AD952" i="1" s="1"/>
  <c r="AC954" i="1"/>
  <c r="AD954" i="1"/>
  <c r="U954" i="1"/>
  <c r="AC958" i="1"/>
  <c r="AD958" i="1" s="1"/>
  <c r="AF958" i="1" s="1"/>
  <c r="U958" i="1"/>
  <c r="AF964" i="1"/>
  <c r="AG964" i="1" s="1"/>
  <c r="AH964" i="1" s="1"/>
  <c r="AG972" i="1"/>
  <c r="AH972" i="1"/>
  <c r="AF994" i="1"/>
  <c r="AG994" i="1" s="1"/>
  <c r="AH994" i="1" s="1"/>
  <c r="AF668" i="1"/>
  <c r="AG668" i="1"/>
  <c r="AH668" i="1" s="1"/>
  <c r="AF700" i="1"/>
  <c r="AG700" i="1" s="1"/>
  <c r="AH700" i="1" s="1"/>
  <c r="AG592" i="1"/>
  <c r="AH592" i="1" s="1"/>
  <c r="AG655" i="1"/>
  <c r="AH655" i="1" s="1"/>
  <c r="AF663" i="1"/>
  <c r="AG663" i="1"/>
  <c r="AH663" i="1"/>
  <c r="AG942" i="1"/>
  <c r="AH942" i="1" s="1"/>
  <c r="AF633" i="1"/>
  <c r="AG633" i="1"/>
  <c r="AH633" i="1" s="1"/>
  <c r="AF591" i="1"/>
  <c r="AF871" i="1"/>
  <c r="AG867" i="1"/>
  <c r="AH867" i="1" s="1"/>
  <c r="AG847" i="1"/>
  <c r="AH847" i="1" s="1"/>
  <c r="AF843" i="1"/>
  <c r="AF835" i="1"/>
  <c r="AF823" i="1"/>
  <c r="AF820" i="1"/>
  <c r="AF954" i="1"/>
  <c r="AF950" i="1"/>
  <c r="AG950" i="1"/>
  <c r="AH950" i="1" s="1"/>
  <c r="AG924" i="1"/>
  <c r="AH924" i="1" s="1"/>
  <c r="AG902" i="1"/>
  <c r="AH902" i="1" s="1"/>
  <c r="AF892" i="1"/>
  <c r="AG892" i="1" s="1"/>
  <c r="AH892" i="1" s="1"/>
  <c r="AF887" i="1"/>
  <c r="AF641" i="1"/>
  <c r="AG641" i="1"/>
  <c r="AH641" i="1" s="1"/>
  <c r="AG609" i="1"/>
  <c r="AH609" i="1"/>
  <c r="AF896" i="1"/>
  <c r="AF881" i="1"/>
  <c r="AF872" i="1"/>
  <c r="AG872" i="1"/>
  <c r="AH872" i="1" s="1"/>
  <c r="AF868" i="1"/>
  <c r="AG868" i="1"/>
  <c r="AH868" i="1" s="1"/>
  <c r="AG860" i="1"/>
  <c r="AH860" i="1"/>
  <c r="AG840" i="1"/>
  <c r="AH840" i="1"/>
  <c r="AG832" i="1"/>
  <c r="AH832" i="1"/>
  <c r="AF811" i="1"/>
  <c r="AH811" i="1"/>
  <c r="AF816" i="1"/>
  <c r="AG816" i="1"/>
  <c r="AH816" i="1" s="1"/>
  <c r="AF940" i="1"/>
  <c r="AF873" i="1"/>
  <c r="AG873" i="1"/>
  <c r="AH873" i="1" s="1"/>
  <c r="AF845" i="1"/>
  <c r="AG845" i="1" s="1"/>
  <c r="AH845" i="1" s="1"/>
  <c r="AF833" i="1"/>
  <c r="AG957" i="1"/>
  <c r="AH957" i="1" s="1"/>
  <c r="AF932" i="1"/>
  <c r="AG932" i="1" s="1"/>
  <c r="AH932" i="1" s="1"/>
  <c r="AF801" i="1"/>
  <c r="AG801" i="1" s="1"/>
  <c r="AH801" i="1" s="1"/>
  <c r="AF929" i="1"/>
  <c r="AG929" i="1" s="1"/>
  <c r="AH929" i="1" s="1"/>
  <c r="AF590" i="1"/>
  <c r="AF869" i="1"/>
  <c r="AG869" i="1" s="1"/>
  <c r="AH869" i="1" s="1"/>
  <c r="AF829" i="1"/>
  <c r="AG829" i="1" s="1"/>
  <c r="AH829" i="1" s="1"/>
  <c r="AF796" i="1"/>
  <c r="AG796" i="1" s="1"/>
  <c r="AH796" i="1" s="1"/>
  <c r="AF948" i="1"/>
  <c r="AG948" i="1" s="1"/>
  <c r="AH948" i="1" s="1"/>
  <c r="AF917" i="1"/>
  <c r="AF885" i="1"/>
  <c r="AF943" i="1"/>
  <c r="AF817" i="1"/>
  <c r="AG817" i="1"/>
  <c r="AH817" i="1"/>
  <c r="AF952" i="1"/>
  <c r="AF916" i="1"/>
  <c r="AG916" i="1"/>
  <c r="AH916" i="1"/>
  <c r="AF895" i="1"/>
  <c r="AF889" i="1"/>
  <c r="AG889" i="1"/>
  <c r="AH889" i="1" s="1"/>
  <c r="AF880" i="1"/>
  <c r="AF822" i="1"/>
  <c r="AG901" i="1"/>
  <c r="AH901" i="1" s="1"/>
  <c r="AG883" i="1"/>
  <c r="AH883" i="1" s="1"/>
  <c r="AF874" i="1"/>
  <c r="AG874" i="1"/>
  <c r="AH874" i="1" s="1"/>
  <c r="AF858" i="1"/>
  <c r="AG854" i="1"/>
  <c r="AH854" i="1"/>
  <c r="AF846" i="1"/>
  <c r="AG846" i="1" s="1"/>
  <c r="AH846" i="1" s="1"/>
  <c r="AF834" i="1"/>
  <c r="AF792" i="1"/>
  <c r="AF960" i="1"/>
  <c r="AF923" i="1"/>
  <c r="AG797" i="1"/>
  <c r="AH797" i="1" s="1"/>
  <c r="AF882" i="1"/>
  <c r="AG882" i="1" s="1"/>
  <c r="AH882" i="1" s="1"/>
  <c r="AH877" i="1"/>
  <c r="AF861" i="1"/>
  <c r="AG861" i="1" s="1"/>
  <c r="AH861" i="1" s="1"/>
  <c r="AF837" i="1"/>
  <c r="AG837" i="1"/>
  <c r="AH837" i="1" s="1"/>
  <c r="AF810" i="1"/>
  <c r="AG810" i="1"/>
  <c r="AH810" i="1"/>
  <c r="AF953" i="1"/>
  <c r="AF921" i="1"/>
  <c r="AG921" i="1" s="1"/>
  <c r="AH921" i="1" s="1"/>
  <c r="AF891" i="1"/>
  <c r="AG891" i="1"/>
  <c r="AH891" i="1"/>
  <c r="AG665" i="1"/>
  <c r="AH665" i="1" s="1"/>
  <c r="AF904" i="1"/>
  <c r="AG875" i="1"/>
  <c r="AH875" i="1" s="1"/>
  <c r="AF863" i="1"/>
  <c r="AG863" i="1"/>
  <c r="AH863" i="1" s="1"/>
  <c r="AF839" i="1"/>
  <c r="AF788" i="1"/>
  <c r="AF955" i="1"/>
  <c r="AG955" i="1" s="1"/>
  <c r="AH955" i="1" s="1"/>
  <c r="AF951" i="1"/>
  <c r="AG951" i="1"/>
  <c r="AH951" i="1" s="1"/>
  <c r="AF919" i="1"/>
  <c r="AF914" i="1"/>
  <c r="AF906" i="1"/>
  <c r="AG906" i="1"/>
  <c r="AH906" i="1" s="1"/>
  <c r="AG893" i="1"/>
  <c r="AH893" i="1"/>
  <c r="AF790" i="1"/>
  <c r="AG790" i="1" s="1"/>
  <c r="AH790" i="1" s="1"/>
  <c r="AF941" i="1"/>
  <c r="AH941" i="1"/>
  <c r="AF936" i="1"/>
  <c r="AF925" i="1"/>
  <c r="AG925" i="1"/>
  <c r="AH925" i="1" s="1"/>
  <c r="AF809" i="1"/>
  <c r="AG809" i="1" s="1"/>
  <c r="AH809" i="1" s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/>
  <c r="T502" i="1"/>
  <c r="AA415" i="1"/>
  <c r="R534" i="1"/>
  <c r="S534" i="1" s="1"/>
  <c r="R516" i="1"/>
  <c r="S516" i="1"/>
  <c r="S508" i="1"/>
  <c r="R502" i="1"/>
  <c r="S502" i="1" s="1"/>
  <c r="S494" i="1"/>
  <c r="R487" i="1"/>
  <c r="S487" i="1" s="1"/>
  <c r="AA486" i="1"/>
  <c r="T485" i="1"/>
  <c r="R484" i="1"/>
  <c r="S484" i="1" s="1"/>
  <c r="R440" i="1"/>
  <c r="S440" i="1"/>
  <c r="T437" i="1"/>
  <c r="T411" i="1"/>
  <c r="U411" i="1"/>
  <c r="T288" i="1"/>
  <c r="U288" i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/>
  <c r="R403" i="1"/>
  <c r="S403" i="1" s="1"/>
  <c r="T428" i="1"/>
  <c r="T389" i="1"/>
  <c r="U389" i="1"/>
  <c r="V408" i="1"/>
  <c r="T475" i="1"/>
  <c r="V475" i="1"/>
  <c r="T467" i="1"/>
  <c r="T438" i="1"/>
  <c r="U438" i="1" s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 s="1"/>
  <c r="R435" i="1"/>
  <c r="S435" i="1"/>
  <c r="R379" i="1"/>
  <c r="S379" i="1" s="1"/>
  <c r="T373" i="1"/>
  <c r="T345" i="1"/>
  <c r="T301" i="1"/>
  <c r="U301" i="1"/>
  <c r="T285" i="1"/>
  <c r="R275" i="1"/>
  <c r="S275" i="1"/>
  <c r="T261" i="1"/>
  <c r="R255" i="1"/>
  <c r="S255" i="1" s="1"/>
  <c r="R251" i="1"/>
  <c r="S251" i="1"/>
  <c r="T229" i="1"/>
  <c r="U229" i="1" s="1"/>
  <c r="R535" i="1"/>
  <c r="S535" i="1"/>
  <c r="R526" i="1"/>
  <c r="S526" i="1" s="1"/>
  <c r="T443" i="1"/>
  <c r="AB443" i="1" s="1"/>
  <c r="T439" i="1"/>
  <c r="S437" i="1"/>
  <c r="AA429" i="1"/>
  <c r="AA425" i="1"/>
  <c r="R423" i="1"/>
  <c r="S423" i="1" s="1"/>
  <c r="AA422" i="1"/>
  <c r="AA419" i="1"/>
  <c r="AB419" i="1" s="1"/>
  <c r="R416" i="1"/>
  <c r="S416" i="1" s="1"/>
  <c r="T413" i="1"/>
  <c r="AA412" i="1"/>
  <c r="AA408" i="1"/>
  <c r="T405" i="1"/>
  <c r="AA404" i="1"/>
  <c r="AB404" i="1"/>
  <c r="AA399" i="1"/>
  <c r="AA394" i="1"/>
  <c r="AA393" i="1"/>
  <c r="AA389" i="1"/>
  <c r="R388" i="1"/>
  <c r="S388" i="1" s="1"/>
  <c r="AA381" i="1"/>
  <c r="AB381" i="1" s="1"/>
  <c r="R380" i="1"/>
  <c r="S380" i="1" s="1"/>
  <c r="AA253" i="1"/>
  <c r="AA197" i="1"/>
  <c r="T530" i="1"/>
  <c r="U530" i="1"/>
  <c r="AC529" i="1"/>
  <c r="AD529" i="1"/>
  <c r="R528" i="1"/>
  <c r="S528" i="1" s="1"/>
  <c r="R527" i="1"/>
  <c r="S527" i="1"/>
  <c r="R491" i="1"/>
  <c r="S491" i="1" s="1"/>
  <c r="R490" i="1"/>
  <c r="S490" i="1"/>
  <c r="T516" i="1"/>
  <c r="T478" i="1"/>
  <c r="U478" i="1"/>
  <c r="T464" i="1"/>
  <c r="U464" i="1"/>
  <c r="AA535" i="1"/>
  <c r="T534" i="1"/>
  <c r="AC534" i="1" s="1"/>
  <c r="U534" i="1"/>
  <c r="T531" i="1"/>
  <c r="U531" i="1" s="1"/>
  <c r="R530" i="1"/>
  <c r="S530" i="1"/>
  <c r="R524" i="1"/>
  <c r="S524" i="1" s="1"/>
  <c r="R519" i="1"/>
  <c r="S519" i="1"/>
  <c r="R513" i="1"/>
  <c r="S513" i="1" s="1"/>
  <c r="R510" i="1"/>
  <c r="S510" i="1"/>
  <c r="T508" i="1"/>
  <c r="R507" i="1"/>
  <c r="S507" i="1"/>
  <c r="R497" i="1"/>
  <c r="S497" i="1" s="1"/>
  <c r="AA493" i="1"/>
  <c r="R493" i="1"/>
  <c r="S493" i="1"/>
  <c r="S486" i="1"/>
  <c r="U480" i="1"/>
  <c r="R478" i="1"/>
  <c r="S478" i="1" s="1"/>
  <c r="R474" i="1"/>
  <c r="S474" i="1"/>
  <c r="R471" i="1"/>
  <c r="S471" i="1" s="1"/>
  <c r="R470" i="1"/>
  <c r="S470" i="1"/>
  <c r="R469" i="1"/>
  <c r="S469" i="1" s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V486" i="1"/>
  <c r="T486" i="1"/>
  <c r="R483" i="1"/>
  <c r="S483" i="1" s="1"/>
  <c r="T481" i="1"/>
  <c r="U481" i="1" s="1"/>
  <c r="AA471" i="1"/>
  <c r="T440" i="1"/>
  <c r="R433" i="1"/>
  <c r="S433" i="1"/>
  <c r="AA416" i="1"/>
  <c r="AB416" i="1" s="1"/>
  <c r="AA414" i="1"/>
  <c r="AB414" i="1" s="1"/>
  <c r="AC414" i="1"/>
  <c r="AD414" i="1"/>
  <c r="AF414" i="1"/>
  <c r="R537" i="1"/>
  <c r="S537" i="1" s="1"/>
  <c r="S492" i="1"/>
  <c r="V491" i="1"/>
  <c r="T491" i="1"/>
  <c r="R456" i="1"/>
  <c r="S456" i="1" s="1"/>
  <c r="AB408" i="1"/>
  <c r="AC408" i="1"/>
  <c r="AD408" i="1" s="1"/>
  <c r="T267" i="1"/>
  <c r="U267" i="1"/>
  <c r="T444" i="1"/>
  <c r="V511" i="1"/>
  <c r="T511" i="1"/>
  <c r="T496" i="1"/>
  <c r="T509" i="1"/>
  <c r="R536" i="1"/>
  <c r="S536" i="1" s="1"/>
  <c r="V533" i="1"/>
  <c r="T533" i="1"/>
  <c r="U533" i="1"/>
  <c r="V532" i="1"/>
  <c r="T532" i="1"/>
  <c r="U532" i="1"/>
  <c r="AC485" i="1"/>
  <c r="AD485" i="1" s="1"/>
  <c r="AF485" i="1" s="1"/>
  <c r="V446" i="1"/>
  <c r="R531" i="1"/>
  <c r="S531" i="1" s="1"/>
  <c r="R522" i="1"/>
  <c r="S522" i="1"/>
  <c r="T521" i="1"/>
  <c r="U521" i="1" s="1"/>
  <c r="R520" i="1"/>
  <c r="S520" i="1" s="1"/>
  <c r="R518" i="1"/>
  <c r="S518" i="1" s="1"/>
  <c r="R512" i="1"/>
  <c r="S512" i="1"/>
  <c r="T510" i="1"/>
  <c r="T477" i="1"/>
  <c r="AA474" i="1"/>
  <c r="AA469" i="1"/>
  <c r="AA460" i="1"/>
  <c r="AB460" i="1"/>
  <c r="AA452" i="1"/>
  <c r="AB452" i="1" s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AC526" i="1" s="1"/>
  <c r="AD526" i="1" s="1"/>
  <c r="U526" i="1"/>
  <c r="R496" i="1"/>
  <c r="S496" i="1" s="1"/>
  <c r="S495" i="1"/>
  <c r="AA482" i="1"/>
  <c r="AA477" i="1"/>
  <c r="AA437" i="1"/>
  <c r="AA411" i="1"/>
  <c r="AB411" i="1"/>
  <c r="AC411" i="1"/>
  <c r="AD411" i="1"/>
  <c r="R411" i="1"/>
  <c r="S411" i="1" s="1"/>
  <c r="T194" i="1"/>
  <c r="U194" i="1"/>
  <c r="V194" i="1"/>
  <c r="V250" i="1"/>
  <c r="V495" i="1"/>
  <c r="AC495" i="1"/>
  <c r="AD495" i="1"/>
  <c r="S479" i="1"/>
  <c r="R455" i="1"/>
  <c r="S455" i="1"/>
  <c r="AA449" i="1"/>
  <c r="T442" i="1"/>
  <c r="U442" i="1"/>
  <c r="AA441" i="1"/>
  <c r="AA440" i="1"/>
  <c r="T433" i="1"/>
  <c r="T431" i="1"/>
  <c r="U431" i="1"/>
  <c r="V431" i="1"/>
  <c r="T429" i="1"/>
  <c r="AB429" i="1" s="1"/>
  <c r="AA418" i="1"/>
  <c r="AB418" i="1"/>
  <c r="V476" i="1"/>
  <c r="T476" i="1"/>
  <c r="T487" i="1"/>
  <c r="T242" i="1"/>
  <c r="U242" i="1" s="1"/>
  <c r="T498" i="1"/>
  <c r="T489" i="1"/>
  <c r="AB489" i="1" s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B456" i="1" s="1"/>
  <c r="AA450" i="1"/>
  <c r="AA436" i="1"/>
  <c r="AA434" i="1"/>
  <c r="AA432" i="1"/>
  <c r="AA431" i="1"/>
  <c r="AB431" i="1" s="1"/>
  <c r="R499" i="1"/>
  <c r="S499" i="1"/>
  <c r="AA475" i="1"/>
  <c r="R426" i="1"/>
  <c r="S426" i="1"/>
  <c r="R412" i="1"/>
  <c r="S412" i="1" s="1"/>
  <c r="AB405" i="1"/>
  <c r="AA395" i="1"/>
  <c r="AA382" i="1"/>
  <c r="AA377" i="1"/>
  <c r="AA373" i="1"/>
  <c r="AC373" i="1"/>
  <c r="AD373" i="1"/>
  <c r="R220" i="1"/>
  <c r="S220" i="1" s="1"/>
  <c r="R204" i="1"/>
  <c r="S204" i="1" s="1"/>
  <c r="AA417" i="1"/>
  <c r="R401" i="1"/>
  <c r="S401" i="1"/>
  <c r="AA334" i="1"/>
  <c r="R422" i="1"/>
  <c r="S422" i="1" s="1"/>
  <c r="U437" i="1"/>
  <c r="AC571" i="1"/>
  <c r="AD571" i="1" s="1"/>
  <c r="U561" i="1"/>
  <c r="U546" i="1"/>
  <c r="AB546" i="1"/>
  <c r="T569" i="1"/>
  <c r="AB569" i="1"/>
  <c r="U564" i="1"/>
  <c r="AC564" i="1"/>
  <c r="AD564" i="1"/>
  <c r="AF564" i="1"/>
  <c r="AB561" i="1"/>
  <c r="V543" i="1"/>
  <c r="T543" i="1"/>
  <c r="AB543" i="1" s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F565" i="1" s="1"/>
  <c r="AC555" i="1"/>
  <c r="AD555" i="1" s="1"/>
  <c r="U555" i="1"/>
  <c r="V583" i="1"/>
  <c r="T583" i="1"/>
  <c r="AB583" i="1" s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AB436" i="1" s="1"/>
  <c r="V435" i="1"/>
  <c r="U435" i="1"/>
  <c r="V432" i="1"/>
  <c r="T432" i="1"/>
  <c r="AB432" i="1"/>
  <c r="V430" i="1"/>
  <c r="T430" i="1"/>
  <c r="AE424" i="1"/>
  <c r="AA424" i="1"/>
  <c r="AC424" i="1"/>
  <c r="AD424" i="1" s="1"/>
  <c r="AF424" i="1" s="1"/>
  <c r="U541" i="1"/>
  <c r="AC541" i="1"/>
  <c r="AD541" i="1" s="1"/>
  <c r="AC585" i="1"/>
  <c r="AD585" i="1" s="1"/>
  <c r="AC425" i="1"/>
  <c r="AD425" i="1"/>
  <c r="AF425" i="1"/>
  <c r="U495" i="1"/>
  <c r="V574" i="1"/>
  <c r="T574" i="1"/>
  <c r="AB565" i="1"/>
  <c r="AA444" i="1"/>
  <c r="T586" i="1"/>
  <c r="T536" i="1"/>
  <c r="U536" i="1" s="1"/>
  <c r="V568" i="1"/>
  <c r="AB556" i="1"/>
  <c r="V563" i="1"/>
  <c r="R586" i="1"/>
  <c r="S586" i="1"/>
  <c r="T570" i="1"/>
  <c r="AA545" i="1"/>
  <c r="AA528" i="1"/>
  <c r="AB528" i="1"/>
  <c r="AA387" i="1"/>
  <c r="AA378" i="1"/>
  <c r="AB378" i="1" s="1"/>
  <c r="AA366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/>
  <c r="AA524" i="1"/>
  <c r="AB524" i="1" s="1"/>
  <c r="R541" i="1"/>
  <c r="S541" i="1" s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AB527" i="1" s="1"/>
  <c r="T522" i="1"/>
  <c r="U522" i="1"/>
  <c r="R517" i="1"/>
  <c r="S517" i="1" s="1"/>
  <c r="R511" i="1"/>
  <c r="S511" i="1"/>
  <c r="AA480" i="1"/>
  <c r="AB480" i="1"/>
  <c r="AD480" i="1"/>
  <c r="AF480" i="1"/>
  <c r="AG480" i="1" s="1"/>
  <c r="T479" i="1"/>
  <c r="R457" i="1"/>
  <c r="S457" i="1"/>
  <c r="AA451" i="1"/>
  <c r="AB451" i="1" s="1"/>
  <c r="R424" i="1"/>
  <c r="S424" i="1" s="1"/>
  <c r="AA511" i="1"/>
  <c r="R468" i="1"/>
  <c r="S468" i="1" s="1"/>
  <c r="T451" i="1"/>
  <c r="AA402" i="1"/>
  <c r="AB402" i="1"/>
  <c r="R396" i="1"/>
  <c r="S396" i="1" s="1"/>
  <c r="U393" i="1"/>
  <c r="AG393" i="1" s="1"/>
  <c r="AH393" i="1" s="1"/>
  <c r="AA363" i="1"/>
  <c r="T221" i="1"/>
  <c r="U221" i="1" s="1"/>
  <c r="T216" i="1"/>
  <c r="T205" i="1"/>
  <c r="AB205" i="1" s="1"/>
  <c r="U205" i="1"/>
  <c r="T204" i="1"/>
  <c r="U204" i="1"/>
  <c r="T201" i="1"/>
  <c r="AB201" i="1" s="1"/>
  <c r="T197" i="1"/>
  <c r="U197" i="1"/>
  <c r="R195" i="1"/>
  <c r="S195" i="1"/>
  <c r="R192" i="1"/>
  <c r="S192" i="1"/>
  <c r="R185" i="1"/>
  <c r="S185" i="1" s="1"/>
  <c r="AA312" i="1"/>
  <c r="R209" i="1"/>
  <c r="S209" i="1"/>
  <c r="T206" i="1"/>
  <c r="U206" i="1" s="1"/>
  <c r="R205" i="1"/>
  <c r="S205" i="1"/>
  <c r="T202" i="1"/>
  <c r="U202" i="1" s="1"/>
  <c r="T198" i="1"/>
  <c r="U198" i="1"/>
  <c r="T195" i="1"/>
  <c r="U195" i="1" s="1"/>
  <c r="AF529" i="1"/>
  <c r="AG529" i="1" s="1"/>
  <c r="AH529" i="1" s="1"/>
  <c r="AE473" i="1"/>
  <c r="V462" i="1"/>
  <c r="T462" i="1"/>
  <c r="AC462" i="1" s="1"/>
  <c r="AB462" i="1"/>
  <c r="V461" i="1"/>
  <c r="T461" i="1"/>
  <c r="AC516" i="1"/>
  <c r="AD516" i="1" s="1"/>
  <c r="AF516" i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F585" i="1"/>
  <c r="U520" i="1"/>
  <c r="AB520" i="1"/>
  <c r="AC520" i="1"/>
  <c r="AD520" i="1" s="1"/>
  <c r="AG565" i="1"/>
  <c r="AH565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/>
  <c r="V381" i="1"/>
  <c r="T381" i="1"/>
  <c r="AC381" i="1"/>
  <c r="AD381" i="1"/>
  <c r="AB582" i="1"/>
  <c r="AB581" i="1"/>
  <c r="AB557" i="1"/>
  <c r="AC557" i="1"/>
  <c r="AD557" i="1" s="1"/>
  <c r="AF557" i="1" s="1"/>
  <c r="AC563" i="1"/>
  <c r="AD563" i="1"/>
  <c r="U545" i="1"/>
  <c r="AB545" i="1"/>
  <c r="AC545" i="1"/>
  <c r="AD545" i="1"/>
  <c r="AF545" i="1" s="1"/>
  <c r="T560" i="1"/>
  <c r="V559" i="1"/>
  <c r="T559" i="1"/>
  <c r="V584" i="1"/>
  <c r="AA551" i="1"/>
  <c r="R548" i="1"/>
  <c r="S548" i="1" s="1"/>
  <c r="AC540" i="1"/>
  <c r="AD540" i="1"/>
  <c r="V539" i="1"/>
  <c r="T539" i="1"/>
  <c r="AA523" i="1"/>
  <c r="AA515" i="1"/>
  <c r="AC584" i="1"/>
  <c r="AD584" i="1"/>
  <c r="AB584" i="1"/>
  <c r="U576" i="1"/>
  <c r="AC576" i="1"/>
  <c r="AD576" i="1" s="1"/>
  <c r="AA550" i="1"/>
  <c r="AB550" i="1"/>
  <c r="AC550" i="1"/>
  <c r="AD550" i="1" s="1"/>
  <c r="AF550" i="1" s="1"/>
  <c r="U547" i="1"/>
  <c r="AC547" i="1"/>
  <c r="AD547" i="1" s="1"/>
  <c r="AF547" i="1" s="1"/>
  <c r="T537" i="1"/>
  <c r="V537" i="1"/>
  <c r="T524" i="1"/>
  <c r="V519" i="1"/>
  <c r="T497" i="1"/>
  <c r="AB497" i="1" s="1"/>
  <c r="AA465" i="1"/>
  <c r="AB531" i="1"/>
  <c r="AC531" i="1"/>
  <c r="AD531" i="1" s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/>
  <c r="AA470" i="1"/>
  <c r="T567" i="1"/>
  <c r="T558" i="1"/>
  <c r="AB558" i="1" s="1"/>
  <c r="T515" i="1"/>
  <c r="T513" i="1"/>
  <c r="AB513" i="1" s="1"/>
  <c r="T490" i="1"/>
  <c r="AB490" i="1"/>
  <c r="V490" i="1"/>
  <c r="AA483" i="1"/>
  <c r="AB466" i="1"/>
  <c r="AA435" i="1"/>
  <c r="AB435" i="1" s="1"/>
  <c r="S476" i="1"/>
  <c r="AA472" i="1"/>
  <c r="V463" i="1"/>
  <c r="AA462" i="1"/>
  <c r="AA458" i="1"/>
  <c r="AB458" i="1" s="1"/>
  <c r="R539" i="1"/>
  <c r="S539" i="1"/>
  <c r="R500" i="1"/>
  <c r="S500" i="1" s="1"/>
  <c r="R498" i="1"/>
  <c r="S498" i="1"/>
  <c r="R482" i="1"/>
  <c r="S482" i="1" s="1"/>
  <c r="R475" i="1"/>
  <c r="S475" i="1"/>
  <c r="AA454" i="1"/>
  <c r="AB454" i="1" s="1"/>
  <c r="AA448" i="1"/>
  <c r="AA446" i="1"/>
  <c r="R446" i="1"/>
  <c r="S446" i="1"/>
  <c r="S445" i="1"/>
  <c r="AA406" i="1"/>
  <c r="T484" i="1"/>
  <c r="R463" i="1"/>
  <c r="S463" i="1" s="1"/>
  <c r="R460" i="1"/>
  <c r="S460" i="1"/>
  <c r="R447" i="1"/>
  <c r="S447" i="1"/>
  <c r="AA442" i="1"/>
  <c r="AB442" i="1"/>
  <c r="R442" i="1"/>
  <c r="S442" i="1" s="1"/>
  <c r="S441" i="1"/>
  <c r="S397" i="1"/>
  <c r="R438" i="1"/>
  <c r="S438" i="1" s="1"/>
  <c r="R404" i="1"/>
  <c r="S404" i="1" s="1"/>
  <c r="R374" i="1"/>
  <c r="S374" i="1" s="1"/>
  <c r="R417" i="1"/>
  <c r="S417" i="1"/>
  <c r="T412" i="1"/>
  <c r="AB412" i="1" s="1"/>
  <c r="T409" i="1"/>
  <c r="R407" i="1"/>
  <c r="S407" i="1"/>
  <c r="T378" i="1"/>
  <c r="U378" i="1" s="1"/>
  <c r="U404" i="1"/>
  <c r="R395" i="1"/>
  <c r="S395" i="1"/>
  <c r="U387" i="1"/>
  <c r="R384" i="1"/>
  <c r="S384" i="1" s="1"/>
  <c r="T347" i="1"/>
  <c r="U347" i="1" s="1"/>
  <c r="R341" i="1"/>
  <c r="S341" i="1"/>
  <c r="R313" i="1"/>
  <c r="S313" i="1" s="1"/>
  <c r="T227" i="1"/>
  <c r="R223" i="1"/>
  <c r="S223" i="1" s="1"/>
  <c r="R215" i="1"/>
  <c r="S215" i="1"/>
  <c r="AA195" i="1"/>
  <c r="AA194" i="1"/>
  <c r="AB194" i="1"/>
  <c r="R264" i="1"/>
  <c r="S264" i="1" s="1"/>
  <c r="T237" i="1"/>
  <c r="U237" i="1"/>
  <c r="V215" i="1"/>
  <c r="T215" i="1"/>
  <c r="U215" i="1" s="1"/>
  <c r="V199" i="1"/>
  <c r="T199" i="1"/>
  <c r="AB199" i="1" s="1"/>
  <c r="V193" i="1"/>
  <c r="T193" i="1"/>
  <c r="V197" i="1"/>
  <c r="V201" i="1"/>
  <c r="T207" i="1"/>
  <c r="U207" i="1" s="1"/>
  <c r="V234" i="1"/>
  <c r="T234" i="1"/>
  <c r="U234" i="1" s="1"/>
  <c r="T376" i="1"/>
  <c r="AB376" i="1"/>
  <c r="R375" i="1"/>
  <c r="S375" i="1" s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/>
  <c r="AA225" i="1"/>
  <c r="AB225" i="1" s="1"/>
  <c r="R222" i="1"/>
  <c r="S222" i="1"/>
  <c r="R372" i="1"/>
  <c r="S372" i="1" s="1"/>
  <c r="U370" i="1"/>
  <c r="S368" i="1"/>
  <c r="U366" i="1"/>
  <c r="R296" i="1"/>
  <c r="S296" i="1" s="1"/>
  <c r="R292" i="1"/>
  <c r="S292" i="1"/>
  <c r="T290" i="1"/>
  <c r="U290" i="1" s="1"/>
  <c r="R280" i="1"/>
  <c r="S280" i="1"/>
  <c r="R276" i="1"/>
  <c r="S276" i="1" s="1"/>
  <c r="T274" i="1"/>
  <c r="AC274" i="1" s="1"/>
  <c r="AD274" i="1" s="1"/>
  <c r="U274" i="1"/>
  <c r="AG274" i="1" s="1"/>
  <c r="AH274" i="1" s="1"/>
  <c r="T246" i="1"/>
  <c r="U246" i="1" s="1"/>
  <c r="R240" i="1"/>
  <c r="S240" i="1"/>
  <c r="U239" i="1"/>
  <c r="T209" i="1"/>
  <c r="U209" i="1"/>
  <c r="U368" i="1"/>
  <c r="T356" i="1"/>
  <c r="AA320" i="1"/>
  <c r="R301" i="1"/>
  <c r="S301" i="1"/>
  <c r="T224" i="1"/>
  <c r="V210" i="1"/>
  <c r="T210" i="1"/>
  <c r="U210" i="1" s="1"/>
  <c r="T372" i="1"/>
  <c r="T354" i="1"/>
  <c r="AB354" i="1" s="1"/>
  <c r="U354" i="1"/>
  <c r="R339" i="1"/>
  <c r="S339" i="1" s="1"/>
  <c r="R337" i="1"/>
  <c r="S337" i="1"/>
  <c r="R334" i="1"/>
  <c r="S334" i="1" s="1"/>
  <c r="T333" i="1"/>
  <c r="U333" i="1"/>
  <c r="T308" i="1"/>
  <c r="R303" i="1"/>
  <c r="S303" i="1"/>
  <c r="R302" i="1"/>
  <c r="S302" i="1" s="1"/>
  <c r="R290" i="1"/>
  <c r="S290" i="1"/>
  <c r="AA250" i="1"/>
  <c r="AC250" i="1"/>
  <c r="AD250" i="1" s="1"/>
  <c r="AA224" i="1"/>
  <c r="R221" i="1"/>
  <c r="S221" i="1" s="1"/>
  <c r="R213" i="1"/>
  <c r="S213" i="1"/>
  <c r="AA210" i="1"/>
  <c r="T257" i="1"/>
  <c r="U257" i="1"/>
  <c r="AA226" i="1"/>
  <c r="AA219" i="1"/>
  <c r="T217" i="1"/>
  <c r="U217" i="1"/>
  <c r="AB393" i="1"/>
  <c r="AD393" i="1"/>
  <c r="V406" i="1"/>
  <c r="T225" i="1"/>
  <c r="U225" i="1"/>
  <c r="R360" i="1"/>
  <c r="S360" i="1" s="1"/>
  <c r="V239" i="1"/>
  <c r="V233" i="1"/>
  <c r="T233" i="1"/>
  <c r="V392" i="1"/>
  <c r="T392" i="1"/>
  <c r="T386" i="1"/>
  <c r="AB386" i="1" s="1"/>
  <c r="V361" i="1"/>
  <c r="AA238" i="1"/>
  <c r="AB238" i="1" s="1"/>
  <c r="R406" i="1"/>
  <c r="S406" i="1" s="1"/>
  <c r="R398" i="1"/>
  <c r="S398" i="1"/>
  <c r="R394" i="1"/>
  <c r="S394" i="1" s="1"/>
  <c r="T383" i="1"/>
  <c r="AB383" i="1" s="1"/>
  <c r="U383" i="1"/>
  <c r="R371" i="1"/>
  <c r="S371" i="1" s="1"/>
  <c r="R365" i="1"/>
  <c r="S365" i="1"/>
  <c r="R356" i="1"/>
  <c r="S356" i="1" s="1"/>
  <c r="T350" i="1"/>
  <c r="R345" i="1"/>
  <c r="S345" i="1"/>
  <c r="T342" i="1"/>
  <c r="T339" i="1"/>
  <c r="R331" i="1"/>
  <c r="S331" i="1" s="1"/>
  <c r="R323" i="1"/>
  <c r="S323" i="1"/>
  <c r="R318" i="1"/>
  <c r="S318" i="1" s="1"/>
  <c r="R312" i="1"/>
  <c r="S312" i="1" s="1"/>
  <c r="T305" i="1"/>
  <c r="U305" i="1" s="1"/>
  <c r="AA304" i="1"/>
  <c r="R295" i="1"/>
  <c r="S295" i="1" s="1"/>
  <c r="R289" i="1"/>
  <c r="S289" i="1"/>
  <c r="AA288" i="1"/>
  <c r="T287" i="1"/>
  <c r="R286" i="1"/>
  <c r="S286" i="1" s="1"/>
  <c r="R284" i="1"/>
  <c r="S284" i="1"/>
  <c r="R252" i="1"/>
  <c r="S252" i="1" s="1"/>
  <c r="R242" i="1"/>
  <c r="S242" i="1"/>
  <c r="AA231" i="1"/>
  <c r="T230" i="1"/>
  <c r="U230" i="1"/>
  <c r="AA229" i="1"/>
  <c r="AB229" i="1" s="1"/>
  <c r="R405" i="1"/>
  <c r="S405" i="1" s="1"/>
  <c r="T402" i="1"/>
  <c r="T394" i="1"/>
  <c r="T388" i="1"/>
  <c r="U388" i="1" s="1"/>
  <c r="R385" i="1"/>
  <c r="S385" i="1" s="1"/>
  <c r="R377" i="1"/>
  <c r="S377" i="1" s="1"/>
  <c r="T374" i="1"/>
  <c r="R362" i="1"/>
  <c r="S362" i="1" s="1"/>
  <c r="AA332" i="1"/>
  <c r="S332" i="1"/>
  <c r="T324" i="1"/>
  <c r="U324" i="1" s="1"/>
  <c r="AA279" i="1"/>
  <c r="R392" i="1"/>
  <c r="S392" i="1"/>
  <c r="R361" i="1"/>
  <c r="S361" i="1"/>
  <c r="R351" i="1"/>
  <c r="S351" i="1" s="1"/>
  <c r="R311" i="1"/>
  <c r="S311" i="1"/>
  <c r="R306" i="1"/>
  <c r="S306" i="1"/>
  <c r="R288" i="1"/>
  <c r="S288" i="1"/>
  <c r="AA232" i="1"/>
  <c r="AB232" i="1" s="1"/>
  <c r="T223" i="1"/>
  <c r="AA276" i="1"/>
  <c r="AB276" i="1"/>
  <c r="T264" i="1"/>
  <c r="U264" i="1"/>
  <c r="AA263" i="1"/>
  <c r="R261" i="1"/>
  <c r="S261" i="1"/>
  <c r="R254" i="1"/>
  <c r="S254" i="1" s="1"/>
  <c r="T252" i="1"/>
  <c r="R247" i="1"/>
  <c r="S247" i="1"/>
  <c r="T245" i="1"/>
  <c r="AB245" i="1"/>
  <c r="R245" i="1"/>
  <c r="S245" i="1" s="1"/>
  <c r="T241" i="1"/>
  <c r="U241" i="1"/>
  <c r="AA239" i="1"/>
  <c r="R239" i="1"/>
  <c r="S239" i="1" s="1"/>
  <c r="R212" i="1"/>
  <c r="S212" i="1"/>
  <c r="U373" i="1"/>
  <c r="T243" i="1"/>
  <c r="U243" i="1"/>
  <c r="V243" i="1"/>
  <c r="V245" i="1"/>
  <c r="U381" i="1"/>
  <c r="V394" i="1"/>
  <c r="T399" i="1"/>
  <c r="AE371" i="1"/>
  <c r="AA371" i="1"/>
  <c r="AA350" i="1"/>
  <c r="R344" i="1"/>
  <c r="S344" i="1"/>
  <c r="T337" i="1"/>
  <c r="V337" i="1"/>
  <c r="V407" i="1"/>
  <c r="T407" i="1"/>
  <c r="V395" i="1"/>
  <c r="T395" i="1"/>
  <c r="AB395" i="1"/>
  <c r="AA249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/>
  <c r="AA331" i="1"/>
  <c r="AB331" i="1" s="1"/>
  <c r="AA383" i="1"/>
  <c r="AA380" i="1"/>
  <c r="AA379" i="1"/>
  <c r="AB379" i="1" s="1"/>
  <c r="R378" i="1"/>
  <c r="S378" i="1" s="1"/>
  <c r="AA375" i="1"/>
  <c r="AB375" i="1"/>
  <c r="T367" i="1"/>
  <c r="AA344" i="1"/>
  <c r="AA313" i="1"/>
  <c r="AA295" i="1"/>
  <c r="AB295" i="1" s="1"/>
  <c r="AA286" i="1"/>
  <c r="AA215" i="1"/>
  <c r="AA214" i="1"/>
  <c r="AB214" i="1" s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 s="1"/>
  <c r="AA367" i="1"/>
  <c r="AB367" i="1" s="1"/>
  <c r="R367" i="1"/>
  <c r="S367" i="1" s="1"/>
  <c r="R364" i="1"/>
  <c r="S364" i="1"/>
  <c r="T357" i="1"/>
  <c r="U357" i="1" s="1"/>
  <c r="AA356" i="1"/>
  <c r="AB356" i="1" s="1"/>
  <c r="R350" i="1"/>
  <c r="S350" i="1" s="1"/>
  <c r="T344" i="1"/>
  <c r="AC344" i="1"/>
  <c r="AD344" i="1"/>
  <c r="R343" i="1"/>
  <c r="S343" i="1" s="1"/>
  <c r="R338" i="1"/>
  <c r="S338" i="1" s="1"/>
  <c r="R329" i="1"/>
  <c r="S329" i="1" s="1"/>
  <c r="U325" i="1"/>
  <c r="R316" i="1"/>
  <c r="S316" i="1" s="1"/>
  <c r="R308" i="1"/>
  <c r="S308" i="1"/>
  <c r="AA301" i="1"/>
  <c r="AB301" i="1" s="1"/>
  <c r="AC301" i="1"/>
  <c r="AD301" i="1"/>
  <c r="AA300" i="1"/>
  <c r="R297" i="1"/>
  <c r="S297" i="1" s="1"/>
  <c r="AA294" i="1"/>
  <c r="R294" i="1"/>
  <c r="S294" i="1" s="1"/>
  <c r="R287" i="1"/>
  <c r="S287" i="1"/>
  <c r="T279" i="1"/>
  <c r="U279" i="1"/>
  <c r="T272" i="1"/>
  <c r="U272" i="1"/>
  <c r="R271" i="1"/>
  <c r="S271" i="1" s="1"/>
  <c r="T259" i="1"/>
  <c r="U259" i="1"/>
  <c r="AA252" i="1"/>
  <c r="T244" i="1"/>
  <c r="U244" i="1" s="1"/>
  <c r="T226" i="1"/>
  <c r="R225" i="1"/>
  <c r="S225" i="1" s="1"/>
  <c r="R219" i="1"/>
  <c r="S219" i="1"/>
  <c r="R218" i="1"/>
  <c r="S218" i="1" s="1"/>
  <c r="R217" i="1"/>
  <c r="S217" i="1"/>
  <c r="R210" i="1"/>
  <c r="S210" i="1" s="1"/>
  <c r="R196" i="1"/>
  <c r="S196" i="1"/>
  <c r="T307" i="1"/>
  <c r="AB307" i="1" s="1"/>
  <c r="T294" i="1"/>
  <c r="AC294" i="1"/>
  <c r="AD294" i="1" s="1"/>
  <c r="AF294" i="1" s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AB247" i="1" s="1"/>
  <c r="V324" i="1"/>
  <c r="V374" i="1"/>
  <c r="V382" i="1"/>
  <c r="T382" i="1"/>
  <c r="V380" i="1"/>
  <c r="T380" i="1"/>
  <c r="AA351" i="1"/>
  <c r="U350" i="1"/>
  <c r="T338" i="1"/>
  <c r="AC338" i="1" s="1"/>
  <c r="AD338" i="1" s="1"/>
  <c r="U338" i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AB237" i="1" s="1"/>
  <c r="V174" i="1"/>
  <c r="V371" i="1"/>
  <c r="T371" i="1"/>
  <c r="T319" i="1"/>
  <c r="V319" i="1"/>
  <c r="V272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AB355" i="1" s="1"/>
  <c r="R354" i="1"/>
  <c r="S354" i="1"/>
  <c r="T352" i="1"/>
  <c r="R352" i="1"/>
  <c r="S352" i="1" s="1"/>
  <c r="R348" i="1"/>
  <c r="S348" i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 s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 s="1"/>
  <c r="AA256" i="1"/>
  <c r="AB256" i="1"/>
  <c r="AC256" i="1"/>
  <c r="AD256" i="1" s="1"/>
  <c r="R243" i="1"/>
  <c r="S243" i="1"/>
  <c r="AA240" i="1"/>
  <c r="T359" i="1"/>
  <c r="AB359" i="1"/>
  <c r="R358" i="1"/>
  <c r="S358" i="1" s="1"/>
  <c r="AA357" i="1"/>
  <c r="R357" i="1"/>
  <c r="S357" i="1"/>
  <c r="T351" i="1"/>
  <c r="AC351" i="1" s="1"/>
  <c r="AD351" i="1"/>
  <c r="T349" i="1"/>
  <c r="R347" i="1"/>
  <c r="S347" i="1"/>
  <c r="R335" i="1"/>
  <c r="S335" i="1"/>
  <c r="AA330" i="1"/>
  <c r="T329" i="1"/>
  <c r="S328" i="1"/>
  <c r="R326" i="1"/>
  <c r="S326" i="1" s="1"/>
  <c r="AA325" i="1"/>
  <c r="T317" i="1"/>
  <c r="AB317" i="1"/>
  <c r="R315" i="1"/>
  <c r="S315" i="1"/>
  <c r="R299" i="1"/>
  <c r="S299" i="1" s="1"/>
  <c r="AA293" i="1"/>
  <c r="AA289" i="1"/>
  <c r="AA262" i="1"/>
  <c r="AA261" i="1"/>
  <c r="AC261" i="1"/>
  <c r="AD261" i="1"/>
  <c r="AA254" i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 s="1"/>
  <c r="R283" i="1"/>
  <c r="S283" i="1" s="1"/>
  <c r="T281" i="1"/>
  <c r="U281" i="1" s="1"/>
  <c r="R279" i="1"/>
  <c r="S279" i="1"/>
  <c r="R277" i="1"/>
  <c r="S277" i="1" s="1"/>
  <c r="T275" i="1"/>
  <c r="R270" i="1"/>
  <c r="S270" i="1" s="1"/>
  <c r="R269" i="1"/>
  <c r="S269" i="1"/>
  <c r="R268" i="1"/>
  <c r="S268" i="1" s="1"/>
  <c r="AA267" i="1"/>
  <c r="AB267" i="1"/>
  <c r="AC267" i="1"/>
  <c r="AD267" i="1" s="1"/>
  <c r="AF267" i="1" s="1"/>
  <c r="AA265" i="1"/>
  <c r="R257" i="1"/>
  <c r="S257" i="1" s="1"/>
  <c r="R253" i="1"/>
  <c r="S253" i="1"/>
  <c r="R249" i="1"/>
  <c r="S249" i="1" s="1"/>
  <c r="R248" i="1"/>
  <c r="S248" i="1"/>
  <c r="R241" i="1"/>
  <c r="S241" i="1"/>
  <c r="AA227" i="1"/>
  <c r="R206" i="1"/>
  <c r="S206" i="1" s="1"/>
  <c r="R278" i="1"/>
  <c r="S278" i="1" s="1"/>
  <c r="R272" i="1"/>
  <c r="S272" i="1"/>
  <c r="T269" i="1"/>
  <c r="R267" i="1"/>
  <c r="S267" i="1"/>
  <c r="R266" i="1"/>
  <c r="S266" i="1" s="1"/>
  <c r="R265" i="1"/>
  <c r="S265" i="1"/>
  <c r="R244" i="1"/>
  <c r="S244" i="1"/>
  <c r="T238" i="1"/>
  <c r="R233" i="1"/>
  <c r="S233" i="1" s="1"/>
  <c r="R198" i="1"/>
  <c r="S198" i="1" s="1"/>
  <c r="T232" i="1"/>
  <c r="R232" i="1"/>
  <c r="S232" i="1" s="1"/>
  <c r="T211" i="1"/>
  <c r="R172" i="1"/>
  <c r="S172" i="1"/>
  <c r="U250" i="1"/>
  <c r="T358" i="1"/>
  <c r="V358" i="1"/>
  <c r="T327" i="1"/>
  <c r="V327" i="1"/>
  <c r="V295" i="1"/>
  <c r="T295" i="1"/>
  <c r="V293" i="1"/>
  <c r="T293" i="1"/>
  <c r="T289" i="1"/>
  <c r="AB289" i="1" s="1"/>
  <c r="V289" i="1"/>
  <c r="T258" i="1"/>
  <c r="AA251" i="1"/>
  <c r="AA248" i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AB265" i="1" s="1"/>
  <c r="T262" i="1"/>
  <c r="V262" i="1"/>
  <c r="T219" i="1"/>
  <c r="U219" i="1" s="1"/>
  <c r="V219" i="1"/>
  <c r="U356" i="1"/>
  <c r="T343" i="1"/>
  <c r="T335" i="1"/>
  <c r="V335" i="1"/>
  <c r="T334" i="1"/>
  <c r="V332" i="1"/>
  <c r="T332" i="1"/>
  <c r="AB332" i="1" s="1"/>
  <c r="V321" i="1"/>
  <c r="V316" i="1"/>
  <c r="T316" i="1"/>
  <c r="AB316" i="1"/>
  <c r="V296" i="1"/>
  <c r="T296" i="1"/>
  <c r="V283" i="1"/>
  <c r="T283" i="1"/>
  <c r="AE282" i="1"/>
  <c r="AA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C284" i="1" s="1"/>
  <c r="AB284" i="1"/>
  <c r="V348" i="1"/>
  <c r="T348" i="1"/>
  <c r="AA345" i="1"/>
  <c r="T336" i="1"/>
  <c r="U336" i="1" s="1"/>
  <c r="AA333" i="1"/>
  <c r="AB333" i="1" s="1"/>
  <c r="AC333" i="1"/>
  <c r="AD333" i="1" s="1"/>
  <c r="AF333" i="1" s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A242" i="1"/>
  <c r="AB242" i="1" s="1"/>
  <c r="U223" i="1"/>
  <c r="AA346" i="1"/>
  <c r="AA343" i="1"/>
  <c r="AA336" i="1"/>
  <c r="AA324" i="1"/>
  <c r="AB324" i="1"/>
  <c r="AC324" i="1"/>
  <c r="AD324" i="1"/>
  <c r="AF324" i="1" s="1"/>
  <c r="T313" i="1"/>
  <c r="AB313" i="1" s="1"/>
  <c r="AA307" i="1"/>
  <c r="AA306" i="1"/>
  <c r="AA302" i="1"/>
  <c r="V300" i="1"/>
  <c r="T300" i="1"/>
  <c r="AA299" i="1"/>
  <c r="AB299" i="1" s="1"/>
  <c r="V286" i="1"/>
  <c r="T286" i="1"/>
  <c r="AB286" i="1" s="1"/>
  <c r="AA281" i="1"/>
  <c r="AB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B312" i="1" s="1"/>
  <c r="AA280" i="1"/>
  <c r="AB280" i="1" s="1"/>
  <c r="T278" i="1"/>
  <c r="AA274" i="1"/>
  <c r="AB274" i="1"/>
  <c r="AA247" i="1"/>
  <c r="AA221" i="1"/>
  <c r="AA260" i="1"/>
  <c r="R259" i="1"/>
  <c r="S259" i="1" s="1"/>
  <c r="T255" i="1"/>
  <c r="AA243" i="1"/>
  <c r="AB243" i="1" s="1"/>
  <c r="T222" i="1"/>
  <c r="R193" i="1"/>
  <c r="S193" i="1"/>
  <c r="AA259" i="1"/>
  <c r="T248" i="1"/>
  <c r="V248" i="1"/>
  <c r="AA228" i="1"/>
  <c r="AB228" i="1" s="1"/>
  <c r="T200" i="1"/>
  <c r="T181" i="1"/>
  <c r="AC266" i="1"/>
  <c r="AD266" i="1"/>
  <c r="AF266" i="1" s="1"/>
  <c r="AB268" i="1"/>
  <c r="AC268" i="1"/>
  <c r="AD268" i="1" s="1"/>
  <c r="AF268" i="1" s="1"/>
  <c r="AB388" i="1"/>
  <c r="AC356" i="1"/>
  <c r="AD356" i="1"/>
  <c r="AC207" i="1"/>
  <c r="AD207" i="1"/>
  <c r="AG425" i="1"/>
  <c r="AH425" i="1" s="1"/>
  <c r="AB421" i="1"/>
  <c r="AB437" i="1"/>
  <c r="AC437" i="1"/>
  <c r="AD437" i="1"/>
  <c r="AF437" i="1" s="1"/>
  <c r="AC228" i="1"/>
  <c r="AD228" i="1"/>
  <c r="AF228" i="1" s="1"/>
  <c r="AC442" i="1"/>
  <c r="AD442" i="1"/>
  <c r="AF442" i="1"/>
  <c r="AG442" i="1" s="1"/>
  <c r="AH442" i="1" s="1"/>
  <c r="AC477" i="1"/>
  <c r="AD477" i="1" s="1"/>
  <c r="AC280" i="1"/>
  <c r="AD280" i="1"/>
  <c r="AF280" i="1" s="1"/>
  <c r="AC298" i="1"/>
  <c r="AD298" i="1"/>
  <c r="AF298" i="1" s="1"/>
  <c r="AC404" i="1"/>
  <c r="AD404" i="1"/>
  <c r="AF404" i="1"/>
  <c r="AG404" i="1"/>
  <c r="AH404" i="1" s="1"/>
  <c r="AB478" i="1"/>
  <c r="AB401" i="1"/>
  <c r="AC401" i="1"/>
  <c r="AD401" i="1" s="1"/>
  <c r="AF401" i="1" s="1"/>
  <c r="AB438" i="1"/>
  <c r="AC438" i="1"/>
  <c r="AD438" i="1" s="1"/>
  <c r="AF438" i="1"/>
  <c r="AG438" i="1" s="1"/>
  <c r="AH438" i="1" s="1"/>
  <c r="AC508" i="1"/>
  <c r="AD508" i="1" s="1"/>
  <c r="AC478" i="1"/>
  <c r="AD478" i="1" s="1"/>
  <c r="AG478" i="1" s="1"/>
  <c r="AH478" i="1" s="1"/>
  <c r="AF478" i="1"/>
  <c r="AB495" i="1"/>
  <c r="AD534" i="1"/>
  <c r="AC475" i="1"/>
  <c r="AD475" i="1" s="1"/>
  <c r="AC527" i="1"/>
  <c r="AD527" i="1"/>
  <c r="AB526" i="1"/>
  <c r="AC229" i="1"/>
  <c r="AD229" i="1"/>
  <c r="AB496" i="1"/>
  <c r="U443" i="1"/>
  <c r="AG443" i="1" s="1"/>
  <c r="AH443" i="1" s="1"/>
  <c r="AC443" i="1"/>
  <c r="AD443" i="1"/>
  <c r="AF443" i="1" s="1"/>
  <c r="AC449" i="1"/>
  <c r="AD449" i="1" s="1"/>
  <c r="AB530" i="1"/>
  <c r="AC530" i="1"/>
  <c r="AD530" i="1" s="1"/>
  <c r="AB534" i="1"/>
  <c r="AB488" i="1"/>
  <c r="AB259" i="1"/>
  <c r="AC259" i="1"/>
  <c r="AD259" i="1" s="1"/>
  <c r="AF259" i="1" s="1"/>
  <c r="AC247" i="1"/>
  <c r="AD247" i="1"/>
  <c r="AC372" i="1"/>
  <c r="AD372" i="1" s="1"/>
  <c r="AC536" i="1"/>
  <c r="AD536" i="1" s="1"/>
  <c r="U419" i="1"/>
  <c r="AC436" i="1"/>
  <c r="AD436" i="1" s="1"/>
  <c r="U492" i="1"/>
  <c r="AC492" i="1"/>
  <c r="AD492" i="1"/>
  <c r="AF492" i="1"/>
  <c r="AC509" i="1"/>
  <c r="AD509" i="1" s="1"/>
  <c r="U535" i="1"/>
  <c r="AC535" i="1"/>
  <c r="AD535" i="1" s="1"/>
  <c r="AB492" i="1"/>
  <c r="AB216" i="1"/>
  <c r="AC383" i="1"/>
  <c r="AD383" i="1" s="1"/>
  <c r="AF383" i="1" s="1"/>
  <c r="AB481" i="1"/>
  <c r="AC481" i="1"/>
  <c r="AD481" i="1" s="1"/>
  <c r="AB535" i="1"/>
  <c r="AB391" i="1"/>
  <c r="AC391" i="1"/>
  <c r="AD391" i="1" s="1"/>
  <c r="AC444" i="1"/>
  <c r="AD444" i="1"/>
  <c r="AB441" i="1"/>
  <c r="AB521" i="1"/>
  <c r="AC521" i="1"/>
  <c r="AD521" i="1" s="1"/>
  <c r="AF521" i="1" s="1"/>
  <c r="AG521" i="1"/>
  <c r="AH521" i="1" s="1"/>
  <c r="AC242" i="1"/>
  <c r="AD242" i="1" s="1"/>
  <c r="AF242" i="1" s="1"/>
  <c r="AC342" i="1"/>
  <c r="AD342" i="1"/>
  <c r="AF342" i="1" s="1"/>
  <c r="AC237" i="1"/>
  <c r="AD237" i="1"/>
  <c r="AB223" i="1"/>
  <c r="AC223" i="1"/>
  <c r="AD223" i="1" s="1"/>
  <c r="AC460" i="1"/>
  <c r="AD460" i="1"/>
  <c r="AC431" i="1"/>
  <c r="AD431" i="1" s="1"/>
  <c r="AF431" i="1"/>
  <c r="U476" i="1"/>
  <c r="AB476" i="1"/>
  <c r="AC476" i="1"/>
  <c r="AD476" i="1"/>
  <c r="AF476" i="1" s="1"/>
  <c r="U429" i="1"/>
  <c r="AB287" i="1"/>
  <c r="AC243" i="1"/>
  <c r="AD243" i="1" s="1"/>
  <c r="AG243" i="1" s="1"/>
  <c r="AH243" i="1" s="1"/>
  <c r="AB221" i="1"/>
  <c r="AC221" i="1"/>
  <c r="AD221" i="1"/>
  <c r="AB347" i="1"/>
  <c r="AC347" i="1"/>
  <c r="AD347" i="1" s="1"/>
  <c r="AC272" i="1"/>
  <c r="AD272" i="1" s="1"/>
  <c r="AF272" i="1"/>
  <c r="AC194" i="1"/>
  <c r="AD194" i="1" s="1"/>
  <c r="AB366" i="1"/>
  <c r="AC366" i="1"/>
  <c r="AD366" i="1"/>
  <c r="AB453" i="1"/>
  <c r="AC453" i="1"/>
  <c r="AD453" i="1" s="1"/>
  <c r="U453" i="1"/>
  <c r="AC354" i="1"/>
  <c r="AD354" i="1" s="1"/>
  <c r="AF354" i="1" s="1"/>
  <c r="AC379" i="1"/>
  <c r="AD379" i="1" s="1"/>
  <c r="AB387" i="1"/>
  <c r="AC387" i="1"/>
  <c r="AD387" i="1"/>
  <c r="AF387" i="1" s="1"/>
  <c r="AC378" i="1"/>
  <c r="AD378" i="1"/>
  <c r="AC435" i="1"/>
  <c r="AD435" i="1" s="1"/>
  <c r="AC451" i="1"/>
  <c r="AD451" i="1"/>
  <c r="AB445" i="1"/>
  <c r="AC574" i="1"/>
  <c r="AD574" i="1" s="1"/>
  <c r="AB536" i="1"/>
  <c r="U432" i="1"/>
  <c r="AC525" i="1"/>
  <c r="AD525" i="1" s="1"/>
  <c r="U525" i="1"/>
  <c r="AG525" i="1" s="1"/>
  <c r="AH525" i="1" s="1"/>
  <c r="AC583" i="1"/>
  <c r="AD583" i="1" s="1"/>
  <c r="U583" i="1"/>
  <c r="U569" i="1"/>
  <c r="AC569" i="1"/>
  <c r="AD569" i="1" s="1"/>
  <c r="AB215" i="1"/>
  <c r="AC215" i="1"/>
  <c r="AD215" i="1" s="1"/>
  <c r="AB517" i="1"/>
  <c r="AF538" i="1"/>
  <c r="AG538" i="1" s="1"/>
  <c r="AH538" i="1" s="1"/>
  <c r="U436" i="1"/>
  <c r="U577" i="1"/>
  <c r="AC577" i="1"/>
  <c r="AD577" i="1" s="1"/>
  <c r="AC244" i="1"/>
  <c r="AD244" i="1" s="1"/>
  <c r="AB357" i="1"/>
  <c r="AB352" i="1"/>
  <c r="AC352" i="1"/>
  <c r="AD352" i="1"/>
  <c r="AB292" i="1"/>
  <c r="AB522" i="1"/>
  <c r="AC522" i="1"/>
  <c r="AD522" i="1"/>
  <c r="AC572" i="1"/>
  <c r="AD572" i="1"/>
  <c r="U572" i="1"/>
  <c r="U581" i="1"/>
  <c r="AC581" i="1"/>
  <c r="AD581" i="1"/>
  <c r="AG557" i="1"/>
  <c r="AH557" i="1" s="1"/>
  <c r="AF481" i="1"/>
  <c r="U412" i="1"/>
  <c r="AC412" i="1"/>
  <c r="AD412" i="1"/>
  <c r="AB484" i="1"/>
  <c r="U558" i="1"/>
  <c r="AC558" i="1"/>
  <c r="AD558" i="1"/>
  <c r="AC575" i="1"/>
  <c r="AD575" i="1" s="1"/>
  <c r="U575" i="1"/>
  <c r="AB575" i="1"/>
  <c r="U497" i="1"/>
  <c r="AG547" i="1"/>
  <c r="AH547" i="1" s="1"/>
  <c r="AF477" i="1"/>
  <c r="AB559" i="1"/>
  <c r="U559" i="1"/>
  <c r="AC559" i="1"/>
  <c r="AD559" i="1"/>
  <c r="AF566" i="1"/>
  <c r="AF520" i="1"/>
  <c r="AG520" i="1" s="1"/>
  <c r="AH520" i="1"/>
  <c r="U472" i="1"/>
  <c r="AC388" i="1"/>
  <c r="AD388" i="1" s="1"/>
  <c r="U490" i="1"/>
  <c r="AC490" i="1"/>
  <c r="AD490" i="1" s="1"/>
  <c r="AF490" i="1" s="1"/>
  <c r="AG490" i="1"/>
  <c r="AH490" i="1" s="1"/>
  <c r="U567" i="1"/>
  <c r="AC567" i="1"/>
  <c r="AD567" i="1" s="1"/>
  <c r="AB567" i="1"/>
  <c r="U524" i="1"/>
  <c r="AC524" i="1"/>
  <c r="AD524" i="1" s="1"/>
  <c r="AG576" i="1"/>
  <c r="AH576" i="1" s="1"/>
  <c r="AF576" i="1"/>
  <c r="AF526" i="1"/>
  <c r="AF549" i="1"/>
  <c r="AG549" i="1"/>
  <c r="AH549" i="1" s="1"/>
  <c r="U462" i="1"/>
  <c r="AD462" i="1"/>
  <c r="AF462" i="1" s="1"/>
  <c r="AB217" i="1"/>
  <c r="AC217" i="1"/>
  <c r="AD217" i="1"/>
  <c r="AF217" i="1" s="1"/>
  <c r="AB264" i="1"/>
  <c r="AC264" i="1"/>
  <c r="AD264" i="1" s="1"/>
  <c r="AF264" i="1"/>
  <c r="AG264" i="1" s="1"/>
  <c r="AC370" i="1"/>
  <c r="AD370" i="1"/>
  <c r="AF370" i="1" s="1"/>
  <c r="AC245" i="1"/>
  <c r="AD245" i="1"/>
  <c r="AF245" i="1" s="1"/>
  <c r="AG245" i="1"/>
  <c r="AH245" i="1" s="1"/>
  <c r="AB290" i="1"/>
  <c r="AC290" i="1"/>
  <c r="AD290" i="1" s="1"/>
  <c r="AF290" i="1"/>
  <c r="U513" i="1"/>
  <c r="AC513" i="1"/>
  <c r="AD513" i="1"/>
  <c r="AF532" i="1"/>
  <c r="AG532" i="1" s="1"/>
  <c r="AH532" i="1"/>
  <c r="AB519" i="1"/>
  <c r="AC519" i="1"/>
  <c r="AD519" i="1"/>
  <c r="AG550" i="1"/>
  <c r="AH550" i="1" s="1"/>
  <c r="U539" i="1"/>
  <c r="AB539" i="1"/>
  <c r="AC539" i="1"/>
  <c r="AD539" i="1"/>
  <c r="U560" i="1"/>
  <c r="AC560" i="1"/>
  <c r="AD560" i="1"/>
  <c r="U523" i="1"/>
  <c r="AC523" i="1"/>
  <c r="AD523" i="1"/>
  <c r="AC573" i="1"/>
  <c r="AD573" i="1"/>
  <c r="AB573" i="1"/>
  <c r="U573" i="1"/>
  <c r="AF544" i="1"/>
  <c r="AC270" i="1"/>
  <c r="AD270" i="1"/>
  <c r="AB241" i="1"/>
  <c r="AC241" i="1"/>
  <c r="AD241" i="1" s="1"/>
  <c r="U376" i="1"/>
  <c r="U409" i="1"/>
  <c r="AB409" i="1"/>
  <c r="AC409" i="1"/>
  <c r="AD409" i="1" s="1"/>
  <c r="AF409" i="1" s="1"/>
  <c r="U537" i="1"/>
  <c r="AB537" i="1"/>
  <c r="AC537" i="1"/>
  <c r="AD537" i="1" s="1"/>
  <c r="AB560" i="1"/>
  <c r="AB523" i="1"/>
  <c r="AB461" i="1"/>
  <c r="AD239" i="1"/>
  <c r="AC234" i="1"/>
  <c r="AD234" i="1" s="1"/>
  <c r="AF234" i="1" s="1"/>
  <c r="AB305" i="1"/>
  <c r="AC305" i="1"/>
  <c r="AD305" i="1" s="1"/>
  <c r="AC376" i="1"/>
  <c r="AD376" i="1"/>
  <c r="AF376" i="1" s="1"/>
  <c r="AB338" i="1"/>
  <c r="AB246" i="1"/>
  <c r="AC246" i="1"/>
  <c r="AD246" i="1"/>
  <c r="AC257" i="1"/>
  <c r="AD257" i="1" s="1"/>
  <c r="AF257" i="1" s="1"/>
  <c r="AG257" i="1" s="1"/>
  <c r="U245" i="1"/>
  <c r="AC329" i="1"/>
  <c r="AD329" i="1" s="1"/>
  <c r="AF329" i="1" s="1"/>
  <c r="AB210" i="1"/>
  <c r="AC210" i="1"/>
  <c r="AD210" i="1" s="1"/>
  <c r="AB368" i="1"/>
  <c r="AC308" i="1"/>
  <c r="AD308" i="1" s="1"/>
  <c r="AC367" i="1"/>
  <c r="AD367" i="1" s="1"/>
  <c r="AB230" i="1"/>
  <c r="AC230" i="1"/>
  <c r="AD230" i="1"/>
  <c r="AF230" i="1" s="1"/>
  <c r="AC374" i="1"/>
  <c r="AD374" i="1"/>
  <c r="AC386" i="1"/>
  <c r="AD386" i="1" s="1"/>
  <c r="AF386" i="1"/>
  <c r="U392" i="1"/>
  <c r="AC225" i="1"/>
  <c r="AD225" i="1" s="1"/>
  <c r="AB346" i="1"/>
  <c r="AB350" i="1"/>
  <c r="AC350" i="1"/>
  <c r="AD350" i="1" s="1"/>
  <c r="AC402" i="1"/>
  <c r="AD402" i="1"/>
  <c r="U402" i="1"/>
  <c r="AC214" i="1"/>
  <c r="AD214" i="1" s="1"/>
  <c r="AF214" i="1"/>
  <c r="AG214" i="1" s="1"/>
  <c r="AH214" i="1" s="1"/>
  <c r="U214" i="1"/>
  <c r="AC395" i="1"/>
  <c r="AD395" i="1" s="1"/>
  <c r="AD325" i="1"/>
  <c r="AC271" i="1"/>
  <c r="AD271" i="1" s="1"/>
  <c r="U367" i="1"/>
  <c r="AB279" i="1"/>
  <c r="AC279" i="1"/>
  <c r="AD279" i="1" s="1"/>
  <c r="AF279" i="1"/>
  <c r="AC238" i="1"/>
  <c r="AD238" i="1"/>
  <c r="AB399" i="1"/>
  <c r="AF393" i="1"/>
  <c r="U352" i="1"/>
  <c r="AB263" i="1"/>
  <c r="AB403" i="1"/>
  <c r="AG298" i="1"/>
  <c r="AH298" i="1" s="1"/>
  <c r="AB302" i="1"/>
  <c r="AC302" i="1"/>
  <c r="AD302" i="1" s="1"/>
  <c r="U359" i="1"/>
  <c r="U377" i="1"/>
  <c r="AB377" i="1"/>
  <c r="AC377" i="1"/>
  <c r="AD377" i="1"/>
  <c r="U385" i="1"/>
  <c r="AB211" i="1"/>
  <c r="U349" i="1"/>
  <c r="U371" i="1"/>
  <c r="AB371" i="1"/>
  <c r="AC371" i="1"/>
  <c r="AD371" i="1"/>
  <c r="U253" i="1"/>
  <c r="AG253" i="1" s="1"/>
  <c r="AB253" i="1"/>
  <c r="AC253" i="1"/>
  <c r="AD253" i="1" s="1"/>
  <c r="AF253" i="1" s="1"/>
  <c r="U382" i="1"/>
  <c r="U362" i="1"/>
  <c r="AB362" i="1"/>
  <c r="AC362" i="1"/>
  <c r="AD362" i="1"/>
  <c r="AF362" i="1" s="1"/>
  <c r="AG362" i="1"/>
  <c r="AH362" i="1" s="1"/>
  <c r="AC281" i="1"/>
  <c r="AD281" i="1"/>
  <c r="AB306" i="1"/>
  <c r="AC310" i="1"/>
  <c r="AD310" i="1" s="1"/>
  <c r="U232" i="1"/>
  <c r="AC232" i="1"/>
  <c r="AD232" i="1" s="1"/>
  <c r="AB326" i="1"/>
  <c r="AC326" i="1"/>
  <c r="AD326" i="1" s="1"/>
  <c r="U326" i="1"/>
  <c r="AB380" i="1"/>
  <c r="AG266" i="1"/>
  <c r="AH266" i="1" s="1"/>
  <c r="U316" i="1"/>
  <c r="AC316" i="1"/>
  <c r="AD316" i="1"/>
  <c r="AF356" i="1"/>
  <c r="AG356" i="1" s="1"/>
  <c r="AH356" i="1" s="1"/>
  <c r="U222" i="1"/>
  <c r="AB222" i="1"/>
  <c r="AC222" i="1"/>
  <c r="AD222" i="1" s="1"/>
  <c r="U312" i="1"/>
  <c r="U331" i="1"/>
  <c r="U296" i="1"/>
  <c r="U343" i="1"/>
  <c r="U265" i="1"/>
  <c r="AG333" i="1"/>
  <c r="AH333" i="1" s="1"/>
  <c r="U200" i="1"/>
  <c r="U278" i="1"/>
  <c r="AC278" i="1"/>
  <c r="AD278" i="1"/>
  <c r="AF278" i="1" s="1"/>
  <c r="AG278" i="1"/>
  <c r="AH278" i="1" s="1"/>
  <c r="U286" i="1"/>
  <c r="AC286" i="1"/>
  <c r="AD286" i="1"/>
  <c r="AF301" i="1"/>
  <c r="AC309" i="1"/>
  <c r="AD309" i="1" s="1"/>
  <c r="U309" i="1"/>
  <c r="AC313" i="1"/>
  <c r="AD313" i="1"/>
  <c r="AF313" i="1"/>
  <c r="U313" i="1"/>
  <c r="U284" i="1"/>
  <c r="AD284" i="1"/>
  <c r="U291" i="1"/>
  <c r="U283" i="1"/>
  <c r="AG283" i="1"/>
  <c r="AH283" i="1" s="1"/>
  <c r="AC283" i="1"/>
  <c r="AD283" i="1"/>
  <c r="AF283" i="1" s="1"/>
  <c r="AB334" i="1"/>
  <c r="AB343" i="1"/>
  <c r="AC343" i="1"/>
  <c r="AD343" i="1"/>
  <c r="AB262" i="1"/>
  <c r="AC276" i="1"/>
  <c r="AD276" i="1" s="1"/>
  <c r="AF276" i="1" s="1"/>
  <c r="U276" i="1"/>
  <c r="AC295" i="1"/>
  <c r="AD295" i="1"/>
  <c r="AF295" i="1" s="1"/>
  <c r="U295" i="1"/>
  <c r="AC331" i="1"/>
  <c r="AD331" i="1" s="1"/>
  <c r="AF243" i="1"/>
  <c r="U328" i="1"/>
  <c r="AC328" i="1"/>
  <c r="AD328" i="1" s="1"/>
  <c r="AC336" i="1"/>
  <c r="AD336" i="1" s="1"/>
  <c r="U348" i="1"/>
  <c r="AB348" i="1"/>
  <c r="AC348" i="1"/>
  <c r="AD348" i="1"/>
  <c r="U235" i="1"/>
  <c r="AB235" i="1"/>
  <c r="AC235" i="1"/>
  <c r="AD235" i="1"/>
  <c r="AF235" i="1" s="1"/>
  <c r="AG235" i="1" s="1"/>
  <c r="AH235" i="1" s="1"/>
  <c r="AC332" i="1"/>
  <c r="AD332" i="1" s="1"/>
  <c r="U332" i="1"/>
  <c r="AB219" i="1"/>
  <c r="AC219" i="1"/>
  <c r="AD219" i="1" s="1"/>
  <c r="AC265" i="1"/>
  <c r="AD265" i="1"/>
  <c r="AB293" i="1"/>
  <c r="AC293" i="1"/>
  <c r="AD293" i="1" s="1"/>
  <c r="U293" i="1"/>
  <c r="AB304" i="1"/>
  <c r="AC304" i="1"/>
  <c r="AD304" i="1" s="1"/>
  <c r="AF250" i="1"/>
  <c r="AG250" i="1"/>
  <c r="AH250" i="1"/>
  <c r="AG401" i="1"/>
  <c r="AH401" i="1" s="1"/>
  <c r="AG387" i="1"/>
  <c r="AH387" i="1"/>
  <c r="AG476" i="1"/>
  <c r="AH476" i="1" s="1"/>
  <c r="AF535" i="1"/>
  <c r="AG535" i="1" s="1"/>
  <c r="AH535" i="1" s="1"/>
  <c r="AG492" i="1"/>
  <c r="AH492" i="1" s="1"/>
  <c r="AF569" i="1"/>
  <c r="AG569" i="1"/>
  <c r="AH569" i="1"/>
  <c r="AF525" i="1"/>
  <c r="AF567" i="1"/>
  <c r="AF523" i="1"/>
  <c r="AF573" i="1"/>
  <c r="AG573" i="1"/>
  <c r="AH573" i="1" s="1"/>
  <c r="AF367" i="1"/>
  <c r="AH253" i="1"/>
  <c r="AF293" i="1"/>
  <c r="AF331" i="1"/>
  <c r="AF316" i="1"/>
  <c r="AG316" i="1" s="1"/>
  <c r="AH316" i="1" s="1"/>
  <c r="AF309" i="1"/>
  <c r="V144" i="1"/>
  <c r="V183" i="1"/>
  <c r="T183" i="1"/>
  <c r="U183" i="1" s="1"/>
  <c r="V180" i="1"/>
  <c r="V176" i="1"/>
  <c r="AC204" i="1"/>
  <c r="AD204" i="1"/>
  <c r="T178" i="1"/>
  <c r="AB204" i="1"/>
  <c r="T203" i="1"/>
  <c r="U203" i="1"/>
  <c r="AC205" i="1"/>
  <c r="AD205" i="1"/>
  <c r="AB197" i="1"/>
  <c r="AC197" i="1"/>
  <c r="AD197" i="1"/>
  <c r="T208" i="1"/>
  <c r="U208" i="1"/>
  <c r="R208" i="1"/>
  <c r="S208" i="1"/>
  <c r="AA203" i="1"/>
  <c r="AB203" i="1" s="1"/>
  <c r="R202" i="1"/>
  <c r="S202" i="1" s="1"/>
  <c r="R200" i="1"/>
  <c r="S200" i="1" s="1"/>
  <c r="AA185" i="1"/>
  <c r="R199" i="1"/>
  <c r="S199" i="1"/>
  <c r="AB198" i="1"/>
  <c r="AC198" i="1"/>
  <c r="AD198" i="1" s="1"/>
  <c r="AF198" i="1"/>
  <c r="R197" i="1"/>
  <c r="S197" i="1"/>
  <c r="AA193" i="1"/>
  <c r="T192" i="1"/>
  <c r="U192" i="1" s="1"/>
  <c r="R190" i="1"/>
  <c r="S190" i="1" s="1"/>
  <c r="AG329" i="1"/>
  <c r="AH329" i="1"/>
  <c r="AF368" i="1"/>
  <c r="AG368" i="1" s="1"/>
  <c r="AH368" i="1" s="1"/>
  <c r="AF351" i="1"/>
  <c r="AG481" i="1"/>
  <c r="AH481" i="1" s="1"/>
  <c r="AB255" i="1"/>
  <c r="U255" i="1"/>
  <c r="U358" i="1"/>
  <c r="AC358" i="1"/>
  <c r="AD358" i="1"/>
  <c r="U314" i="1"/>
  <c r="AB314" i="1"/>
  <c r="U252" i="1"/>
  <c r="AB252" i="1"/>
  <c r="AB430" i="1"/>
  <c r="U430" i="1"/>
  <c r="AF286" i="1"/>
  <c r="AG286" i="1"/>
  <c r="AH286" i="1" s="1"/>
  <c r="AF348" i="1"/>
  <c r="AF326" i="1"/>
  <c r="U289" i="1"/>
  <c r="AC330" i="1"/>
  <c r="AD330" i="1"/>
  <c r="AF330" i="1" s="1"/>
  <c r="AG330" i="1" s="1"/>
  <c r="U344" i="1"/>
  <c r="AB330" i="1"/>
  <c r="AF237" i="1"/>
  <c r="U248" i="1"/>
  <c r="AC248" i="1"/>
  <c r="AD248" i="1" s="1"/>
  <c r="T320" i="1"/>
  <c r="AC258" i="1"/>
  <c r="AD258" i="1" s="1"/>
  <c r="AF258" i="1" s="1"/>
  <c r="U269" i="1"/>
  <c r="AC269" i="1"/>
  <c r="AD269" i="1" s="1"/>
  <c r="AF269" i="1" s="1"/>
  <c r="U297" i="1"/>
  <c r="AC297" i="1"/>
  <c r="AD297" i="1"/>
  <c r="AF297" i="1" s="1"/>
  <c r="U311" i="1"/>
  <c r="AC311" i="1"/>
  <c r="AD311" i="1" s="1"/>
  <c r="AF311" i="1" s="1"/>
  <c r="AC380" i="1"/>
  <c r="AD380" i="1"/>
  <c r="U380" i="1"/>
  <c r="T390" i="1"/>
  <c r="AC390" i="1" s="1"/>
  <c r="AD390" i="1" s="1"/>
  <c r="AB270" i="1"/>
  <c r="U270" i="1"/>
  <c r="U249" i="1"/>
  <c r="AB249" i="1"/>
  <c r="U277" i="1"/>
  <c r="AB277" i="1"/>
  <c r="AB244" i="1"/>
  <c r="AC353" i="1"/>
  <c r="AD353" i="1" s="1"/>
  <c r="U353" i="1"/>
  <c r="AC403" i="1"/>
  <c r="AD403" i="1" s="1"/>
  <c r="U403" i="1"/>
  <c r="U399" i="1"/>
  <c r="AC399" i="1"/>
  <c r="AD399" i="1"/>
  <c r="U374" i="1"/>
  <c r="AB374" i="1"/>
  <c r="U193" i="1"/>
  <c r="AB193" i="1"/>
  <c r="U216" i="1"/>
  <c r="AC216" i="1"/>
  <c r="AD216" i="1" s="1"/>
  <c r="AF216" i="1" s="1"/>
  <c r="AC498" i="1"/>
  <c r="AD498" i="1" s="1"/>
  <c r="U498" i="1"/>
  <c r="AB498" i="1"/>
  <c r="AC511" i="1"/>
  <c r="AD511" i="1" s="1"/>
  <c r="U413" i="1"/>
  <c r="AB413" i="1"/>
  <c r="AC502" i="1"/>
  <c r="AD502" i="1"/>
  <c r="AF502" i="1" s="1"/>
  <c r="U502" i="1"/>
  <c r="AB502" i="1"/>
  <c r="AC503" i="1"/>
  <c r="AD503" i="1" s="1"/>
  <c r="AF503" i="1" s="1"/>
  <c r="V398" i="1"/>
  <c r="T398" i="1"/>
  <c r="T397" i="1"/>
  <c r="U397" i="1" s="1"/>
  <c r="AB397" i="1"/>
  <c r="U375" i="1"/>
  <c r="AC375" i="1"/>
  <c r="AD375" i="1"/>
  <c r="V369" i="1"/>
  <c r="T369" i="1"/>
  <c r="AC369" i="1" s="1"/>
  <c r="T364" i="1"/>
  <c r="V364" i="1"/>
  <c r="T363" i="1"/>
  <c r="AC363" i="1" s="1"/>
  <c r="AB363" i="1"/>
  <c r="T361" i="1"/>
  <c r="AB361" i="1"/>
  <c r="AB344" i="1"/>
  <c r="T318" i="1"/>
  <c r="AB318" i="1"/>
  <c r="V213" i="1"/>
  <c r="T213" i="1"/>
  <c r="U213" i="1" s="1"/>
  <c r="AE206" i="1"/>
  <c r="AA206" i="1"/>
  <c r="AB206" i="1" s="1"/>
  <c r="AC206" i="1"/>
  <c r="AD206" i="1" s="1"/>
  <c r="AE201" i="1"/>
  <c r="AA201" i="1"/>
  <c r="AE199" i="1"/>
  <c r="AA199" i="1"/>
  <c r="AC199" i="1"/>
  <c r="AD199" i="1"/>
  <c r="AC192" i="1"/>
  <c r="AD192" i="1" s="1"/>
  <c r="AA186" i="1"/>
  <c r="AB248" i="1"/>
  <c r="AF223" i="1"/>
  <c r="AG223" i="1" s="1"/>
  <c r="AH223" i="1" s="1"/>
  <c r="AF310" i="1"/>
  <c r="AB269" i="1"/>
  <c r="AC382" i="1"/>
  <c r="AD382" i="1"/>
  <c r="AC385" i="1"/>
  <c r="AD385" i="1"/>
  <c r="AC407" i="1"/>
  <c r="AD407" i="1" s="1"/>
  <c r="AG279" i="1"/>
  <c r="AH279" i="1" s="1"/>
  <c r="AB311" i="1"/>
  <c r="AC277" i="1"/>
  <c r="AD277" i="1" s="1"/>
  <c r="AG230" i="1"/>
  <c r="AH230" i="1" s="1"/>
  <c r="AB340" i="1"/>
  <c r="AG234" i="1"/>
  <c r="AH234" i="1"/>
  <c r="AF270" i="1"/>
  <c r="AH480" i="1"/>
  <c r="AG370" i="1"/>
  <c r="AH370" i="1" s="1"/>
  <c r="AC497" i="1"/>
  <c r="AD497" i="1"/>
  <c r="AC432" i="1"/>
  <c r="AD432" i="1"/>
  <c r="AF432" i="1" s="1"/>
  <c r="AC430" i="1"/>
  <c r="AD430" i="1"/>
  <c r="AF430" i="1" s="1"/>
  <c r="AF366" i="1"/>
  <c r="AG366" i="1"/>
  <c r="AH366" i="1" s="1"/>
  <c r="AF204" i="1"/>
  <c r="AF372" i="1"/>
  <c r="AC413" i="1"/>
  <c r="AD413" i="1"/>
  <c r="AF413" i="1" s="1"/>
  <c r="AC389" i="1"/>
  <c r="AD389" i="1"/>
  <c r="AC252" i="1"/>
  <c r="AD252" i="1" s="1"/>
  <c r="AG324" i="1"/>
  <c r="AH324" i="1" s="1"/>
  <c r="T321" i="1"/>
  <c r="U334" i="1"/>
  <c r="AC334" i="1"/>
  <c r="AD334" i="1" s="1"/>
  <c r="AG301" i="1"/>
  <c r="AH301" i="1" s="1"/>
  <c r="AB392" i="1"/>
  <c r="AC392" i="1"/>
  <c r="AD392" i="1" s="1"/>
  <c r="U372" i="1"/>
  <c r="AB372" i="1"/>
  <c r="U292" i="1"/>
  <c r="AC292" i="1"/>
  <c r="AD292" i="1"/>
  <c r="AC461" i="1"/>
  <c r="AD461" i="1" s="1"/>
  <c r="U461" i="1"/>
  <c r="U467" i="1"/>
  <c r="T505" i="1"/>
  <c r="U505" i="1" s="1"/>
  <c r="V505" i="1"/>
  <c r="U488" i="1"/>
  <c r="AC488" i="1"/>
  <c r="AD488" i="1" s="1"/>
  <c r="V483" i="1"/>
  <c r="T483" i="1"/>
  <c r="T482" i="1"/>
  <c r="V474" i="1"/>
  <c r="T474" i="1"/>
  <c r="U474" i="1" s="1"/>
  <c r="V470" i="1"/>
  <c r="T470" i="1"/>
  <c r="T469" i="1"/>
  <c r="AB469" i="1" s="1"/>
  <c r="V459" i="1"/>
  <c r="T459" i="1"/>
  <c r="AB459" i="1" s="1"/>
  <c r="AB449" i="1"/>
  <c r="U421" i="1"/>
  <c r="AC421" i="1"/>
  <c r="AD421" i="1"/>
  <c r="AH257" i="1"/>
  <c r="AG437" i="1"/>
  <c r="AH437" i="1"/>
  <c r="U300" i="1"/>
  <c r="AC300" i="1"/>
  <c r="AD300" i="1" s="1"/>
  <c r="AF300" i="1" s="1"/>
  <c r="AC211" i="1"/>
  <c r="AD211" i="1" s="1"/>
  <c r="U211" i="1"/>
  <c r="AC317" i="1"/>
  <c r="AD317" i="1"/>
  <c r="U317" i="1"/>
  <c r="U351" i="1"/>
  <c r="AB351" i="1"/>
  <c r="AB294" i="1"/>
  <c r="U294" i="1"/>
  <c r="U447" i="1"/>
  <c r="AC447" i="1"/>
  <c r="AD447" i="1" s="1"/>
  <c r="AB518" i="1"/>
  <c r="AC518" i="1"/>
  <c r="AD518" i="1"/>
  <c r="U485" i="1"/>
  <c r="AG485" i="1"/>
  <c r="AH485" i="1"/>
  <c r="AB485" i="1"/>
  <c r="U456" i="1"/>
  <c r="AC416" i="1"/>
  <c r="AD416" i="1"/>
  <c r="AF416" i="1" s="1"/>
  <c r="U416" i="1"/>
  <c r="AG416" i="1" s="1"/>
  <c r="AH416" i="1" s="1"/>
  <c r="AB389" i="1"/>
  <c r="V365" i="1"/>
  <c r="T365" i="1"/>
  <c r="V341" i="1"/>
  <c r="T341" i="1"/>
  <c r="AC341" i="1" s="1"/>
  <c r="U340" i="1"/>
  <c r="AC340" i="1"/>
  <c r="AD340" i="1"/>
  <c r="T218" i="1"/>
  <c r="AC218" i="1" s="1"/>
  <c r="AD218" i="1" s="1"/>
  <c r="AB218" i="1"/>
  <c r="V212" i="1"/>
  <c r="T212" i="1"/>
  <c r="AE202" i="1"/>
  <c r="AA202" i="1"/>
  <c r="AB202" i="1"/>
  <c r="AC202" i="1"/>
  <c r="AD202" i="1" s="1"/>
  <c r="AE200" i="1"/>
  <c r="AF200" i="1" s="1"/>
  <c r="AA200" i="1"/>
  <c r="AB200" i="1" s="1"/>
  <c r="AC200" i="1"/>
  <c r="AD200" i="1" s="1"/>
  <c r="V196" i="1"/>
  <c r="T196" i="1"/>
  <c r="AB195" i="1"/>
  <c r="AC195" i="1"/>
  <c r="AD195" i="1"/>
  <c r="AG376" i="1"/>
  <c r="AH376" i="1" s="1"/>
  <c r="AG280" i="1"/>
  <c r="AH280" i="1" s="1"/>
  <c r="AB300" i="1"/>
  <c r="AC289" i="1"/>
  <c r="AD289" i="1"/>
  <c r="AC255" i="1"/>
  <c r="AD255" i="1" s="1"/>
  <c r="AF255" i="1" s="1"/>
  <c r="AB358" i="1"/>
  <c r="AC359" i="1"/>
  <c r="AD359" i="1"/>
  <c r="AB297" i="1"/>
  <c r="AC249" i="1"/>
  <c r="AD249" i="1"/>
  <c r="AB325" i="1"/>
  <c r="U395" i="1"/>
  <c r="AF374" i="1"/>
  <c r="AG374" i="1" s="1"/>
  <c r="AH374" i="1" s="1"/>
  <c r="AF210" i="1"/>
  <c r="AG210" i="1" s="1"/>
  <c r="AH210" i="1" s="1"/>
  <c r="AB239" i="1"/>
  <c r="AC314" i="1"/>
  <c r="AD314" i="1" s="1"/>
  <c r="AF508" i="1"/>
  <c r="AG290" i="1"/>
  <c r="AH290" i="1" s="1"/>
  <c r="AH264" i="1"/>
  <c r="AF388" i="1"/>
  <c r="AB192" i="1"/>
  <c r="AG354" i="1"/>
  <c r="AH354" i="1" s="1"/>
  <c r="U199" i="1"/>
  <c r="AG272" i="1"/>
  <c r="AH272" i="1"/>
  <c r="AC429" i="1"/>
  <c r="AD429" i="1" s="1"/>
  <c r="AG431" i="1"/>
  <c r="AH431" i="1"/>
  <c r="AF391" i="1"/>
  <c r="AG383" i="1"/>
  <c r="AH383" i="1"/>
  <c r="AF449" i="1"/>
  <c r="AC193" i="1"/>
  <c r="AD193" i="1"/>
  <c r="AC458" i="1"/>
  <c r="AD458" i="1"/>
  <c r="AF274" i="1"/>
  <c r="AG228" i="1"/>
  <c r="AH228" i="1" s="1"/>
  <c r="AF207" i="1"/>
  <c r="AG207" i="1" s="1"/>
  <c r="AH207" i="1" s="1"/>
  <c r="AG268" i="1"/>
  <c r="AH268" i="1" s="1"/>
  <c r="AB336" i="1"/>
  <c r="AB283" i="1"/>
  <c r="AC335" i="1"/>
  <c r="AD335" i="1"/>
  <c r="U335" i="1"/>
  <c r="V148" i="1"/>
  <c r="AC262" i="1"/>
  <c r="AD262" i="1" s="1"/>
  <c r="AF262" i="1" s="1"/>
  <c r="U262" i="1"/>
  <c r="T220" i="1"/>
  <c r="U238" i="1"/>
  <c r="AB329" i="1"/>
  <c r="U329" i="1"/>
  <c r="AC355" i="1"/>
  <c r="AD355" i="1"/>
  <c r="U355" i="1"/>
  <c r="U299" i="1"/>
  <c r="AC299" i="1"/>
  <c r="AD299" i="1" s="1"/>
  <c r="AF299" i="1" s="1"/>
  <c r="AB310" i="1"/>
  <c r="U310" i="1"/>
  <c r="AC231" i="1"/>
  <c r="AD231" i="1" s="1"/>
  <c r="AF231" i="1" s="1"/>
  <c r="U263" i="1"/>
  <c r="AC263" i="1"/>
  <c r="AD263" i="1"/>
  <c r="U307" i="1"/>
  <c r="AC307" i="1"/>
  <c r="AD307" i="1"/>
  <c r="U346" i="1"/>
  <c r="AC346" i="1"/>
  <c r="AD346" i="1"/>
  <c r="AF346" i="1" s="1"/>
  <c r="T322" i="1"/>
  <c r="U287" i="1"/>
  <c r="AC287" i="1"/>
  <c r="AD287" i="1"/>
  <c r="U342" i="1"/>
  <c r="AG342" i="1"/>
  <c r="AH342" i="1" s="1"/>
  <c r="AB342" i="1"/>
  <c r="U451" i="1"/>
  <c r="U445" i="1"/>
  <c r="AC445" i="1"/>
  <c r="AD445" i="1" s="1"/>
  <c r="AF445" i="1" s="1"/>
  <c r="AG445" i="1" s="1"/>
  <c r="AH445" i="1" s="1"/>
  <c r="U518" i="1"/>
  <c r="AG518" i="1" s="1"/>
  <c r="AH518" i="1" s="1"/>
  <c r="AF373" i="1"/>
  <c r="AG373" i="1"/>
  <c r="AH373" i="1" s="1"/>
  <c r="T417" i="1"/>
  <c r="U441" i="1"/>
  <c r="AC441" i="1"/>
  <c r="AD441" i="1" s="1"/>
  <c r="AB509" i="1"/>
  <c r="U509" i="1"/>
  <c r="U496" i="1"/>
  <c r="AC496" i="1"/>
  <c r="AD496" i="1"/>
  <c r="U475" i="1"/>
  <c r="AB475" i="1"/>
  <c r="U428" i="1"/>
  <c r="AC428" i="1"/>
  <c r="AD428" i="1" s="1"/>
  <c r="AC517" i="1"/>
  <c r="AD517" i="1" s="1"/>
  <c r="AF517" i="1" s="1"/>
  <c r="U517" i="1"/>
  <c r="T512" i="1"/>
  <c r="U512" i="1" s="1"/>
  <c r="V512" i="1"/>
  <c r="T507" i="1"/>
  <c r="AB507" i="1" s="1"/>
  <c r="V507" i="1"/>
  <c r="V500" i="1"/>
  <c r="T500" i="1"/>
  <c r="AC500" i="1" s="1"/>
  <c r="AD500" i="1" s="1"/>
  <c r="V494" i="1"/>
  <c r="T494" i="1"/>
  <c r="AC494" i="1" s="1"/>
  <c r="AD494" i="1" s="1"/>
  <c r="T473" i="1"/>
  <c r="U473" i="1" s="1"/>
  <c r="V473" i="1"/>
  <c r="V471" i="1"/>
  <c r="T471" i="1"/>
  <c r="AB471" i="1" s="1"/>
  <c r="V455" i="1"/>
  <c r="T455" i="1"/>
  <c r="U454" i="1"/>
  <c r="AC454" i="1"/>
  <c r="AD454" i="1" s="1"/>
  <c r="AF454" i="1" s="1"/>
  <c r="U427" i="1"/>
  <c r="AC427" i="1"/>
  <c r="AD427" i="1" s="1"/>
  <c r="AB427" i="1"/>
  <c r="V426" i="1"/>
  <c r="T426" i="1"/>
  <c r="U426" i="1" s="1"/>
  <c r="AB425" i="1"/>
  <c r="U423" i="1"/>
  <c r="AC423" i="1"/>
  <c r="AD423" i="1"/>
  <c r="AF423" i="1" s="1"/>
  <c r="U422" i="1"/>
  <c r="AB422" i="1"/>
  <c r="AC422" i="1"/>
  <c r="AD422" i="1" s="1"/>
  <c r="AF422" i="1" s="1"/>
  <c r="V420" i="1"/>
  <c r="T420" i="1"/>
  <c r="AC420" i="1" s="1"/>
  <c r="AD420" i="1" s="1"/>
  <c r="U418" i="1"/>
  <c r="AC418" i="1"/>
  <c r="AD418" i="1" s="1"/>
  <c r="U489" i="1"/>
  <c r="AC489" i="1"/>
  <c r="AD489" i="1" s="1"/>
  <c r="AF489" i="1" s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AF466" i="1" s="1"/>
  <c r="U463" i="1"/>
  <c r="AC463" i="1"/>
  <c r="AD463" i="1"/>
  <c r="V415" i="1"/>
  <c r="T415" i="1"/>
  <c r="V400" i="1"/>
  <c r="T400" i="1"/>
  <c r="AB250" i="1"/>
  <c r="AF411" i="1"/>
  <c r="AG411" i="1"/>
  <c r="AH411" i="1"/>
  <c r="AB424" i="1"/>
  <c r="U424" i="1"/>
  <c r="AG424" i="1" s="1"/>
  <c r="AH424" i="1" s="1"/>
  <c r="V506" i="1"/>
  <c r="T506" i="1"/>
  <c r="V493" i="1"/>
  <c r="T493" i="1"/>
  <c r="T468" i="1"/>
  <c r="V468" i="1"/>
  <c r="V457" i="1"/>
  <c r="T457" i="1"/>
  <c r="V448" i="1"/>
  <c r="T448" i="1"/>
  <c r="T434" i="1"/>
  <c r="AB434" i="1" s="1"/>
  <c r="AB428" i="1"/>
  <c r="T410" i="1"/>
  <c r="V410" i="1"/>
  <c r="V396" i="1"/>
  <c r="T396" i="1"/>
  <c r="AC396" i="1" s="1"/>
  <c r="V360" i="1"/>
  <c r="T360" i="1"/>
  <c r="U360" i="1" s="1"/>
  <c r="AG360" i="1" s="1"/>
  <c r="AH360" i="1" s="1"/>
  <c r="V251" i="1"/>
  <c r="T251" i="1"/>
  <c r="V465" i="1"/>
  <c r="T465" i="1"/>
  <c r="T240" i="1"/>
  <c r="AA208" i="1"/>
  <c r="AB208" i="1"/>
  <c r="AC208" i="1"/>
  <c r="AD208" i="1" s="1"/>
  <c r="AF208" i="1" s="1"/>
  <c r="AG208" i="1" s="1"/>
  <c r="AH208" i="1" s="1"/>
  <c r="AC203" i="1"/>
  <c r="AD203" i="1" s="1"/>
  <c r="AF199" i="1"/>
  <c r="AG200" i="1"/>
  <c r="AH200" i="1" s="1"/>
  <c r="U251" i="1"/>
  <c r="AF463" i="1"/>
  <c r="AG489" i="1"/>
  <c r="AH489" i="1" s="1"/>
  <c r="AF418" i="1"/>
  <c r="AG423" i="1"/>
  <c r="AH423" i="1" s="1"/>
  <c r="AG454" i="1"/>
  <c r="AH454" i="1" s="1"/>
  <c r="AC471" i="1"/>
  <c r="AD471" i="1" s="1"/>
  <c r="AF471" i="1" s="1"/>
  <c r="U471" i="1"/>
  <c r="AG346" i="1"/>
  <c r="AH346" i="1" s="1"/>
  <c r="U220" i="1"/>
  <c r="AC220" i="1"/>
  <c r="AD220" i="1" s="1"/>
  <c r="AF518" i="1"/>
  <c r="U459" i="1"/>
  <c r="AC459" i="1"/>
  <c r="AD459" i="1" s="1"/>
  <c r="U470" i="1"/>
  <c r="AB470" i="1"/>
  <c r="AC470" i="1"/>
  <c r="AD470" i="1"/>
  <c r="AG461" i="1"/>
  <c r="AH461" i="1" s="1"/>
  <c r="AF461" i="1"/>
  <c r="AG413" i="1"/>
  <c r="AH413" i="1" s="1"/>
  <c r="AF407" i="1"/>
  <c r="AF192" i="1"/>
  <c r="AC213" i="1"/>
  <c r="AD213" i="1" s="1"/>
  <c r="AF213" i="1" s="1"/>
  <c r="AB213" i="1"/>
  <c r="AB369" i="1"/>
  <c r="U369" i="1"/>
  <c r="AG369" i="1" s="1"/>
  <c r="AH369" i="1" s="1"/>
  <c r="AD369" i="1"/>
  <c r="AG502" i="1"/>
  <c r="AH502" i="1" s="1"/>
  <c r="AF353" i="1"/>
  <c r="AG353" i="1"/>
  <c r="AH353" i="1" s="1"/>
  <c r="AF358" i="1"/>
  <c r="AG358" i="1"/>
  <c r="AH358" i="1" s="1"/>
  <c r="AC457" i="1"/>
  <c r="AD457" i="1" s="1"/>
  <c r="AB457" i="1"/>
  <c r="U457" i="1"/>
  <c r="AB493" i="1"/>
  <c r="AC493" i="1"/>
  <c r="AD493" i="1"/>
  <c r="U493" i="1"/>
  <c r="AF355" i="1"/>
  <c r="AF429" i="1"/>
  <c r="AF249" i="1"/>
  <c r="AG249" i="1" s="1"/>
  <c r="AH249" i="1" s="1"/>
  <c r="AF359" i="1"/>
  <c r="U218" i="1"/>
  <c r="AB341" i="1"/>
  <c r="U341" i="1"/>
  <c r="AD341" i="1"/>
  <c r="AF317" i="1"/>
  <c r="AG317" i="1"/>
  <c r="AH317" i="1" s="1"/>
  <c r="AF392" i="1"/>
  <c r="AG392" i="1"/>
  <c r="AH392" i="1" s="1"/>
  <c r="AC321" i="1"/>
  <c r="AD321" i="1"/>
  <c r="AF252" i="1"/>
  <c r="AG432" i="1"/>
  <c r="AH432" i="1" s="1"/>
  <c r="AD363" i="1"/>
  <c r="U363" i="1"/>
  <c r="AG216" i="1"/>
  <c r="AH216" i="1" s="1"/>
  <c r="AB390" i="1"/>
  <c r="U390" i="1"/>
  <c r="AG311" i="1"/>
  <c r="AH311" i="1" s="1"/>
  <c r="AH330" i="1"/>
  <c r="AB396" i="1"/>
  <c r="U396" i="1"/>
  <c r="AD396" i="1"/>
  <c r="AG396" i="1" s="1"/>
  <c r="AH396" i="1" s="1"/>
  <c r="U468" i="1"/>
  <c r="AC468" i="1"/>
  <c r="AD468" i="1" s="1"/>
  <c r="AB468" i="1"/>
  <c r="AB400" i="1"/>
  <c r="U501" i="1"/>
  <c r="AC360" i="1"/>
  <c r="AD360" i="1" s="1"/>
  <c r="AF360" i="1" s="1"/>
  <c r="AB360" i="1"/>
  <c r="AC434" i="1"/>
  <c r="AD434" i="1" s="1"/>
  <c r="AG466" i="1"/>
  <c r="AH466" i="1"/>
  <c r="U504" i="1"/>
  <c r="U455" i="1"/>
  <c r="AF441" i="1"/>
  <c r="AG441" i="1"/>
  <c r="AH441" i="1" s="1"/>
  <c r="U417" i="1"/>
  <c r="AG299" i="1"/>
  <c r="AH299" i="1" s="1"/>
  <c r="AG255" i="1"/>
  <c r="AH255" i="1" s="1"/>
  <c r="AB212" i="1"/>
  <c r="AC212" i="1"/>
  <c r="AD212" i="1" s="1"/>
  <c r="AF212" i="1" s="1"/>
  <c r="U212" i="1"/>
  <c r="AB220" i="1"/>
  <c r="AB474" i="1"/>
  <c r="AC474" i="1"/>
  <c r="AD474" i="1"/>
  <c r="AC483" i="1"/>
  <c r="AD483" i="1"/>
  <c r="AB483" i="1"/>
  <c r="U483" i="1"/>
  <c r="AF389" i="1"/>
  <c r="AG389" i="1" s="1"/>
  <c r="AH389" i="1" s="1"/>
  <c r="AG430" i="1"/>
  <c r="AH430" i="1" s="1"/>
  <c r="AF206" i="1"/>
  <c r="AG206" i="1"/>
  <c r="AH206" i="1" s="1"/>
  <c r="AF375" i="1"/>
  <c r="AG375" i="1" s="1"/>
  <c r="AH375" i="1" s="1"/>
  <c r="AB398" i="1"/>
  <c r="AC398" i="1"/>
  <c r="AD398" i="1"/>
  <c r="U398" i="1"/>
  <c r="AG269" i="1"/>
  <c r="AH269" i="1" s="1"/>
  <c r="U410" i="1"/>
  <c r="AC410" i="1"/>
  <c r="AD410" i="1" s="1"/>
  <c r="AB410" i="1"/>
  <c r="U448" i="1"/>
  <c r="U420" i="1"/>
  <c r="AB420" i="1"/>
  <c r="AC426" i="1"/>
  <c r="AD426" i="1" s="1"/>
  <c r="AB426" i="1"/>
  <c r="AC473" i="1"/>
  <c r="AD473" i="1"/>
  <c r="AB473" i="1"/>
  <c r="AC507" i="1"/>
  <c r="AD507" i="1" s="1"/>
  <c r="U507" i="1"/>
  <c r="AG517" i="1"/>
  <c r="AH517" i="1" s="1"/>
  <c r="AG262" i="1"/>
  <c r="AH262" i="1" s="1"/>
  <c r="U196" i="1"/>
  <c r="AC196" i="1"/>
  <c r="AD196" i="1"/>
  <c r="AB196" i="1"/>
  <c r="AC469" i="1"/>
  <c r="AD469" i="1"/>
  <c r="U469" i="1"/>
  <c r="AC505" i="1"/>
  <c r="AD505" i="1" s="1"/>
  <c r="AB505" i="1"/>
  <c r="U318" i="1"/>
  <c r="AC318" i="1"/>
  <c r="AD318" i="1" s="1"/>
  <c r="U361" i="1"/>
  <c r="AC361" i="1"/>
  <c r="AD361" i="1"/>
  <c r="AF361" i="1" s="1"/>
  <c r="AB364" i="1"/>
  <c r="U364" i="1"/>
  <c r="AC364" i="1"/>
  <c r="AD364" i="1"/>
  <c r="AF364" i="1" s="1"/>
  <c r="AF380" i="1"/>
  <c r="AG380" i="1" s="1"/>
  <c r="AH380" i="1"/>
  <c r="AG297" i="1"/>
  <c r="AH297" i="1"/>
  <c r="AB320" i="1"/>
  <c r="U320" i="1"/>
  <c r="AC320" i="1"/>
  <c r="AD320" i="1"/>
  <c r="AF320" i="1" s="1"/>
  <c r="AF420" i="1"/>
  <c r="AF474" i="1"/>
  <c r="AF434" i="1"/>
  <c r="AF218" i="1"/>
  <c r="AG218" i="1" s="1"/>
  <c r="AH218" i="1" s="1"/>
  <c r="AG320" i="1"/>
  <c r="AH320" i="1" s="1"/>
  <c r="AG361" i="1"/>
  <c r="AH361" i="1" s="1"/>
  <c r="AF505" i="1"/>
  <c r="AG505" i="1" s="1"/>
  <c r="AH505" i="1" s="1"/>
  <c r="AF396" i="1"/>
  <c r="AF341" i="1"/>
  <c r="AF220" i="1"/>
  <c r="AG220" i="1" s="1"/>
  <c r="AH220" i="1" s="1"/>
  <c r="AG364" i="1"/>
  <c r="AH364" i="1" s="1"/>
  <c r="AF493" i="1"/>
  <c r="AF369" i="1"/>
  <c r="AF318" i="1"/>
  <c r="AG318" i="1" s="1"/>
  <c r="AH318" i="1" s="1"/>
  <c r="AG483" i="1"/>
  <c r="AH483" i="1" s="1"/>
  <c r="AF483" i="1"/>
  <c r="AF363" i="1"/>
  <c r="AG363" i="1" s="1"/>
  <c r="AH363" i="1" s="1"/>
  <c r="AF321" i="1"/>
  <c r="AG471" i="1"/>
  <c r="AH471" i="1" s="1"/>
  <c r="AA170" i="1"/>
  <c r="T154" i="1"/>
  <c r="T172" i="1"/>
  <c r="AC172" i="1" s="1"/>
  <c r="AD172" i="1" s="1"/>
  <c r="AB172" i="1"/>
  <c r="T170" i="1"/>
  <c r="U170" i="1"/>
  <c r="T165" i="1"/>
  <c r="AB165" i="1" s="1"/>
  <c r="R162" i="1"/>
  <c r="S162" i="1" s="1"/>
  <c r="V185" i="1"/>
  <c r="AA168" i="1"/>
  <c r="T163" i="1"/>
  <c r="T184" i="1"/>
  <c r="AC184" i="1"/>
  <c r="AD184" i="1"/>
  <c r="R182" i="1"/>
  <c r="S182" i="1"/>
  <c r="R180" i="1"/>
  <c r="S180" i="1"/>
  <c r="T176" i="1"/>
  <c r="T171" i="1"/>
  <c r="AC171" i="1" s="1"/>
  <c r="AD171" i="1" s="1"/>
  <c r="U171" i="1"/>
  <c r="T179" i="1"/>
  <c r="AB179" i="1" s="1"/>
  <c r="U179" i="1"/>
  <c r="T167" i="1"/>
  <c r="U167" i="1"/>
  <c r="T180" i="1"/>
  <c r="R176" i="1"/>
  <c r="S176" i="1"/>
  <c r="AA163" i="1"/>
  <c r="AA162" i="1"/>
  <c r="R158" i="1"/>
  <c r="S158" i="1" s="1"/>
  <c r="AC189" i="1"/>
  <c r="AD189" i="1"/>
  <c r="U189" i="1"/>
  <c r="AB189" i="1"/>
  <c r="R189" i="1"/>
  <c r="S189" i="1"/>
  <c r="V184" i="1"/>
  <c r="T174" i="1"/>
  <c r="U174" i="1"/>
  <c r="V171" i="1"/>
  <c r="AA169" i="1"/>
  <c r="AA167" i="1"/>
  <c r="AB167" i="1" s="1"/>
  <c r="AC167" i="1"/>
  <c r="AD167" i="1" s="1"/>
  <c r="T166" i="1"/>
  <c r="V165" i="1"/>
  <c r="R161" i="1"/>
  <c r="S161" i="1"/>
  <c r="V154" i="1"/>
  <c r="T148" i="1"/>
  <c r="AA147" i="1"/>
  <c r="T186" i="1"/>
  <c r="AB186" i="1"/>
  <c r="T175" i="1"/>
  <c r="T173" i="1"/>
  <c r="AC173" i="1" s="1"/>
  <c r="R173" i="1"/>
  <c r="S173" i="1"/>
  <c r="R169" i="1"/>
  <c r="S169" i="1" s="1"/>
  <c r="AA180" i="1"/>
  <c r="AA190" i="1"/>
  <c r="AB190" i="1"/>
  <c r="AC190" i="1"/>
  <c r="AD190" i="1" s="1"/>
  <c r="AA183" i="1"/>
  <c r="AB183" i="1"/>
  <c r="AC183" i="1"/>
  <c r="AD183" i="1"/>
  <c r="AF183" i="1" s="1"/>
  <c r="AC176" i="1"/>
  <c r="AD176" i="1" s="1"/>
  <c r="U191" i="1"/>
  <c r="AC191" i="1"/>
  <c r="AD191" i="1" s="1"/>
  <c r="AF189" i="1"/>
  <c r="AG189" i="1"/>
  <c r="AH189" i="1" s="1"/>
  <c r="U185" i="1"/>
  <c r="AB185" i="1"/>
  <c r="AC185" i="1"/>
  <c r="AD185" i="1"/>
  <c r="AB181" i="1"/>
  <c r="U181" i="1"/>
  <c r="AC181" i="1"/>
  <c r="AD181" i="1"/>
  <c r="AA178" i="1"/>
  <c r="AC178" i="1"/>
  <c r="AD178" i="1" s="1"/>
  <c r="V169" i="1"/>
  <c r="T169" i="1"/>
  <c r="AC169" i="1" s="1"/>
  <c r="AD169" i="1" s="1"/>
  <c r="AF169" i="1" s="1"/>
  <c r="AB187" i="1"/>
  <c r="U173" i="1"/>
  <c r="AB177" i="1"/>
  <c r="AC177" i="1"/>
  <c r="AD177" i="1"/>
  <c r="AF177" i="1" s="1"/>
  <c r="AG177" i="1" s="1"/>
  <c r="AH177" i="1" s="1"/>
  <c r="AB184" i="1"/>
  <c r="T182" i="1"/>
  <c r="AA175" i="1"/>
  <c r="AA173" i="1"/>
  <c r="AB173" i="1"/>
  <c r="AD173" i="1"/>
  <c r="AA166" i="1"/>
  <c r="AC166" i="1"/>
  <c r="AD166" i="1"/>
  <c r="AF166" i="1" s="1"/>
  <c r="AA164" i="1"/>
  <c r="AB191" i="1"/>
  <c r="AA174" i="1"/>
  <c r="AB174" i="1"/>
  <c r="AC174" i="1"/>
  <c r="AD174" i="1" s="1"/>
  <c r="AF174" i="1" s="1"/>
  <c r="AA153" i="1"/>
  <c r="AC187" i="1"/>
  <c r="AD187" i="1"/>
  <c r="AA179" i="1"/>
  <c r="AC179" i="1"/>
  <c r="AD179" i="1"/>
  <c r="AC186" i="1"/>
  <c r="AD186" i="1"/>
  <c r="V186" i="1"/>
  <c r="V175" i="1"/>
  <c r="AA171" i="1"/>
  <c r="AA165" i="1"/>
  <c r="R165" i="1"/>
  <c r="S165" i="1"/>
  <c r="R167" i="1"/>
  <c r="S167" i="1"/>
  <c r="R164" i="1"/>
  <c r="S164" i="1" s="1"/>
  <c r="R163" i="1"/>
  <c r="S163" i="1"/>
  <c r="AA159" i="1"/>
  <c r="AA155" i="1"/>
  <c r="AA160" i="1"/>
  <c r="T158" i="1"/>
  <c r="U158" i="1"/>
  <c r="R154" i="1"/>
  <c r="S154" i="1"/>
  <c r="AA143" i="1"/>
  <c r="AB143" i="1" s="1"/>
  <c r="R157" i="1"/>
  <c r="S157" i="1"/>
  <c r="R153" i="1"/>
  <c r="S153" i="1"/>
  <c r="AA145" i="1"/>
  <c r="AB145" i="1" s="1"/>
  <c r="T156" i="1"/>
  <c r="U156" i="1"/>
  <c r="T153" i="1"/>
  <c r="R151" i="1"/>
  <c r="S151" i="1" s="1"/>
  <c r="R150" i="1"/>
  <c r="S150" i="1" s="1"/>
  <c r="T145" i="1"/>
  <c r="U145" i="1"/>
  <c r="T157" i="1"/>
  <c r="U157" i="1" s="1"/>
  <c r="T152" i="1"/>
  <c r="AA151" i="1"/>
  <c r="T150" i="1"/>
  <c r="AA139" i="1"/>
  <c r="AA138" i="1"/>
  <c r="R147" i="1"/>
  <c r="S147" i="1"/>
  <c r="R146" i="1"/>
  <c r="S146" i="1"/>
  <c r="R145" i="1"/>
  <c r="S145" i="1" s="1"/>
  <c r="T142" i="1"/>
  <c r="AB142" i="1" s="1"/>
  <c r="U142" i="1"/>
  <c r="T144" i="1"/>
  <c r="U144" i="1"/>
  <c r="R143" i="1"/>
  <c r="S143" i="1"/>
  <c r="R130" i="1"/>
  <c r="S130" i="1" s="1"/>
  <c r="T104" i="1"/>
  <c r="U104" i="1"/>
  <c r="R128" i="1"/>
  <c r="S128" i="1"/>
  <c r="T126" i="1"/>
  <c r="U126" i="1"/>
  <c r="R125" i="1"/>
  <c r="S125" i="1" s="1"/>
  <c r="U114" i="1"/>
  <c r="AG114" i="1"/>
  <c r="AH114" i="1" s="1"/>
  <c r="R115" i="1"/>
  <c r="S115" i="1" s="1"/>
  <c r="AA107" i="1"/>
  <c r="AA125" i="1"/>
  <c r="AA109" i="1"/>
  <c r="AA131" i="1"/>
  <c r="T118" i="1"/>
  <c r="AA117" i="1"/>
  <c r="AA136" i="1"/>
  <c r="T129" i="1"/>
  <c r="U129" i="1" s="1"/>
  <c r="T135" i="1"/>
  <c r="U135" i="1"/>
  <c r="R133" i="1"/>
  <c r="S133" i="1" s="1"/>
  <c r="R121" i="1"/>
  <c r="S121" i="1" s="1"/>
  <c r="U119" i="1"/>
  <c r="R118" i="1"/>
  <c r="S118" i="1" s="1"/>
  <c r="R110" i="1"/>
  <c r="S110" i="1"/>
  <c r="T127" i="1"/>
  <c r="U127" i="1"/>
  <c r="T141" i="1"/>
  <c r="AC141" i="1" s="1"/>
  <c r="AD141" i="1" s="1"/>
  <c r="U141" i="1"/>
  <c r="T139" i="1"/>
  <c r="U139" i="1" s="1"/>
  <c r="R138" i="1"/>
  <c r="S138" i="1"/>
  <c r="R122" i="1"/>
  <c r="S122" i="1"/>
  <c r="R120" i="1"/>
  <c r="S120" i="1"/>
  <c r="S116" i="1"/>
  <c r="T109" i="1"/>
  <c r="R106" i="1"/>
  <c r="S106" i="1"/>
  <c r="R32" i="1"/>
  <c r="S32" i="1"/>
  <c r="T130" i="1"/>
  <c r="U130" i="1"/>
  <c r="T140" i="1"/>
  <c r="U140" i="1" s="1"/>
  <c r="R131" i="1"/>
  <c r="S131" i="1"/>
  <c r="R117" i="1"/>
  <c r="S117" i="1"/>
  <c r="AA154" i="1"/>
  <c r="T138" i="1"/>
  <c r="U138" i="1"/>
  <c r="T110" i="1"/>
  <c r="AC110" i="1"/>
  <c r="AD110" i="1"/>
  <c r="U110" i="1"/>
  <c r="T164" i="1"/>
  <c r="V162" i="1"/>
  <c r="T162" i="1"/>
  <c r="AC162" i="1" s="1"/>
  <c r="AD162" i="1" s="1"/>
  <c r="AB162" i="1"/>
  <c r="AA115" i="1"/>
  <c r="R111" i="1"/>
  <c r="S111" i="1"/>
  <c r="V168" i="1"/>
  <c r="T168" i="1"/>
  <c r="AA124" i="1"/>
  <c r="T121" i="1"/>
  <c r="AB121" i="1" s="1"/>
  <c r="U121" i="1"/>
  <c r="V133" i="1"/>
  <c r="T133" i="1"/>
  <c r="U133" i="1"/>
  <c r="V43" i="1"/>
  <c r="R168" i="1"/>
  <c r="S168" i="1" s="1"/>
  <c r="T161" i="1"/>
  <c r="U161" i="1"/>
  <c r="R152" i="1"/>
  <c r="S152" i="1"/>
  <c r="AA149" i="1"/>
  <c r="R134" i="1"/>
  <c r="S134" i="1" s="1"/>
  <c r="R129" i="1"/>
  <c r="S129" i="1"/>
  <c r="R127" i="1"/>
  <c r="S127" i="1" s="1"/>
  <c r="R119" i="1"/>
  <c r="S119" i="1" s="1"/>
  <c r="AA113" i="1"/>
  <c r="AB113" i="1" s="1"/>
  <c r="R113" i="1"/>
  <c r="S113" i="1" s="1"/>
  <c r="T112" i="1"/>
  <c r="U112" i="1"/>
  <c r="R166" i="1"/>
  <c r="S166" i="1"/>
  <c r="R159" i="1"/>
  <c r="S159" i="1"/>
  <c r="T155" i="1"/>
  <c r="AC155" i="1" s="1"/>
  <c r="AD155" i="1" s="1"/>
  <c r="R141" i="1"/>
  <c r="S141" i="1"/>
  <c r="T136" i="1"/>
  <c r="AB136" i="1" s="1"/>
  <c r="T134" i="1"/>
  <c r="U134" i="1" s="1"/>
  <c r="T128" i="1"/>
  <c r="AB128" i="1" s="1"/>
  <c r="U128" i="1"/>
  <c r="AG128" i="1" s="1"/>
  <c r="AH128" i="1" s="1"/>
  <c r="R112" i="1"/>
  <c r="S112" i="1"/>
  <c r="U166" i="1"/>
  <c r="AA157" i="1"/>
  <c r="AA108" i="1"/>
  <c r="AB108" i="1" s="1"/>
  <c r="AA158" i="1"/>
  <c r="AA161" i="1"/>
  <c r="AA141" i="1"/>
  <c r="AA134" i="1"/>
  <c r="V155" i="1"/>
  <c r="V147" i="1"/>
  <c r="T147" i="1"/>
  <c r="AA137" i="1"/>
  <c r="AA135" i="1"/>
  <c r="AA129" i="1"/>
  <c r="AA152" i="1"/>
  <c r="AA146" i="1"/>
  <c r="AA130" i="1"/>
  <c r="AB130" i="1" s="1"/>
  <c r="T159" i="1"/>
  <c r="AB159" i="1"/>
  <c r="R156" i="1"/>
  <c r="S156" i="1"/>
  <c r="AA148" i="1"/>
  <c r="R148" i="1"/>
  <c r="S148" i="1"/>
  <c r="R142" i="1"/>
  <c r="S142" i="1" s="1"/>
  <c r="T137" i="1"/>
  <c r="R132" i="1"/>
  <c r="S132" i="1" s="1"/>
  <c r="R126" i="1"/>
  <c r="S126" i="1"/>
  <c r="AA116" i="1"/>
  <c r="R109" i="1"/>
  <c r="S109" i="1"/>
  <c r="AA156" i="1"/>
  <c r="R155" i="1"/>
  <c r="S155" i="1" s="1"/>
  <c r="AA150" i="1"/>
  <c r="T123" i="1"/>
  <c r="U123" i="1"/>
  <c r="R114" i="1"/>
  <c r="S114" i="1"/>
  <c r="V136" i="1"/>
  <c r="R144" i="1"/>
  <c r="S144" i="1" s="1"/>
  <c r="AA140" i="1"/>
  <c r="AA133" i="1"/>
  <c r="V122" i="1"/>
  <c r="T122" i="1"/>
  <c r="AC122" i="1" s="1"/>
  <c r="U122" i="1"/>
  <c r="R140" i="1"/>
  <c r="S140" i="1"/>
  <c r="R139" i="1"/>
  <c r="S139" i="1" s="1"/>
  <c r="R137" i="1"/>
  <c r="S137" i="1"/>
  <c r="T132" i="1"/>
  <c r="U132" i="1"/>
  <c r="R124" i="1"/>
  <c r="S124" i="1"/>
  <c r="AA110" i="1"/>
  <c r="AB110" i="1" s="1"/>
  <c r="R136" i="1"/>
  <c r="S136" i="1"/>
  <c r="R135" i="1"/>
  <c r="S135" i="1" s="1"/>
  <c r="T111" i="1"/>
  <c r="U111" i="1" s="1"/>
  <c r="AA142" i="1"/>
  <c r="AA123" i="1"/>
  <c r="AA122" i="1"/>
  <c r="T108" i="1"/>
  <c r="U108" i="1"/>
  <c r="T151" i="1"/>
  <c r="AA132" i="1"/>
  <c r="T117" i="1"/>
  <c r="U117" i="1" s="1"/>
  <c r="AA114" i="1"/>
  <c r="AB114" i="1" s="1"/>
  <c r="V113" i="1"/>
  <c r="T113" i="1"/>
  <c r="V106" i="1"/>
  <c r="T106" i="1"/>
  <c r="AB106" i="1" s="1"/>
  <c r="V31" i="1"/>
  <c r="V132" i="1"/>
  <c r="AE126" i="1"/>
  <c r="AA126" i="1"/>
  <c r="T125" i="1"/>
  <c r="T143" i="1"/>
  <c r="V143" i="1"/>
  <c r="AE106" i="1"/>
  <c r="T149" i="1"/>
  <c r="AC149" i="1" s="1"/>
  <c r="V149" i="1"/>
  <c r="AA127" i="1"/>
  <c r="V124" i="1"/>
  <c r="T124" i="1"/>
  <c r="AA119" i="1"/>
  <c r="AB119" i="1" s="1"/>
  <c r="T116" i="1"/>
  <c r="V160" i="1"/>
  <c r="T160" i="1"/>
  <c r="AC160" i="1" s="1"/>
  <c r="R160" i="1"/>
  <c r="S160" i="1"/>
  <c r="R149" i="1"/>
  <c r="S149" i="1" s="1"/>
  <c r="T146" i="1"/>
  <c r="AB146" i="1" s="1"/>
  <c r="V146" i="1"/>
  <c r="V120" i="1"/>
  <c r="T120" i="1"/>
  <c r="V131" i="1"/>
  <c r="T131" i="1"/>
  <c r="AA128" i="1"/>
  <c r="R123" i="1"/>
  <c r="S123" i="1"/>
  <c r="V103" i="1"/>
  <c r="AC154" i="1"/>
  <c r="AD154" i="1" s="1"/>
  <c r="AF154" i="1" s="1"/>
  <c r="AB170" i="1"/>
  <c r="AC170" i="1"/>
  <c r="AD170" i="1"/>
  <c r="AF170" i="1" s="1"/>
  <c r="AB158" i="1"/>
  <c r="AC158" i="1"/>
  <c r="AD158" i="1" s="1"/>
  <c r="U184" i="1"/>
  <c r="U186" i="1"/>
  <c r="AB163" i="1"/>
  <c r="AB171" i="1"/>
  <c r="AC161" i="1"/>
  <c r="AD161" i="1" s="1"/>
  <c r="AC152" i="1"/>
  <c r="AD152" i="1" s="1"/>
  <c r="AF152" i="1"/>
  <c r="AF172" i="1"/>
  <c r="AG174" i="1"/>
  <c r="AH174" i="1"/>
  <c r="AF186" i="1"/>
  <c r="AG186" i="1" s="1"/>
  <c r="AH186" i="1" s="1"/>
  <c r="AF185" i="1"/>
  <c r="AB157" i="1"/>
  <c r="AC157" i="1"/>
  <c r="AD157" i="1" s="1"/>
  <c r="AF179" i="1"/>
  <c r="AG179" i="1"/>
  <c r="AH179" i="1" s="1"/>
  <c r="AC182" i="1"/>
  <c r="AD182" i="1" s="1"/>
  <c r="AF182" i="1" s="1"/>
  <c r="AB182" i="1"/>
  <c r="U182" i="1"/>
  <c r="AB156" i="1"/>
  <c r="AC156" i="1"/>
  <c r="AD156" i="1"/>
  <c r="AF156" i="1" s="1"/>
  <c r="AG156" i="1"/>
  <c r="AH156" i="1"/>
  <c r="AF181" i="1"/>
  <c r="AF190" i="1"/>
  <c r="AG190" i="1" s="1"/>
  <c r="AH190" i="1" s="1"/>
  <c r="AF191" i="1"/>
  <c r="U162" i="1"/>
  <c r="AF187" i="1"/>
  <c r="AG187" i="1" s="1"/>
  <c r="AH187" i="1" s="1"/>
  <c r="U169" i="1"/>
  <c r="AB169" i="1"/>
  <c r="AC145" i="1"/>
  <c r="AD145" i="1" s="1"/>
  <c r="AF145" i="1" s="1"/>
  <c r="AG145" i="1"/>
  <c r="AH145" i="1"/>
  <c r="AC150" i="1"/>
  <c r="AD150" i="1"/>
  <c r="AB134" i="1"/>
  <c r="AC134" i="1"/>
  <c r="AD134" i="1" s="1"/>
  <c r="AF134" i="1"/>
  <c r="AB144" i="1"/>
  <c r="AC144" i="1"/>
  <c r="AD144" i="1"/>
  <c r="AC142" i="1"/>
  <c r="AD142" i="1" s="1"/>
  <c r="AG142" i="1" s="1"/>
  <c r="AH142" i="1" s="1"/>
  <c r="AF142" i="1"/>
  <c r="AB126" i="1"/>
  <c r="AC126" i="1"/>
  <c r="AD126" i="1" s="1"/>
  <c r="AF114" i="1"/>
  <c r="AB139" i="1"/>
  <c r="AC139" i="1"/>
  <c r="AD139" i="1" s="1"/>
  <c r="AF139" i="1"/>
  <c r="AF110" i="1"/>
  <c r="AB118" i="1"/>
  <c r="AC119" i="1"/>
  <c r="AD119" i="1"/>
  <c r="AC130" i="1"/>
  <c r="AD130" i="1" s="1"/>
  <c r="AF130" i="1" s="1"/>
  <c r="AC123" i="1"/>
  <c r="AD123" i="1"/>
  <c r="AF123" i="1" s="1"/>
  <c r="AG123" i="1"/>
  <c r="AH123" i="1" s="1"/>
  <c r="AB135" i="1"/>
  <c r="AC135" i="1"/>
  <c r="AD135" i="1" s="1"/>
  <c r="AF135" i="1" s="1"/>
  <c r="AB112" i="1"/>
  <c r="AC112" i="1"/>
  <c r="AD112" i="1"/>
  <c r="AC109" i="1"/>
  <c r="AD109" i="1" s="1"/>
  <c r="AF109" i="1" s="1"/>
  <c r="AC121" i="1"/>
  <c r="AD121" i="1" s="1"/>
  <c r="U136" i="1"/>
  <c r="AC136" i="1"/>
  <c r="AD136" i="1" s="1"/>
  <c r="AB140" i="1"/>
  <c r="AC140" i="1"/>
  <c r="AD140" i="1" s="1"/>
  <c r="AF140" i="1"/>
  <c r="AB141" i="1"/>
  <c r="AC128" i="1"/>
  <c r="AD128" i="1"/>
  <c r="AF128" i="1" s="1"/>
  <c r="AB127" i="1"/>
  <c r="AC127" i="1"/>
  <c r="AD127" i="1" s="1"/>
  <c r="AF127" i="1"/>
  <c r="AG127" i="1"/>
  <c r="AH127" i="1" s="1"/>
  <c r="AB133" i="1"/>
  <c r="AC133" i="1"/>
  <c r="AD133" i="1"/>
  <c r="AF133" i="1"/>
  <c r="AC164" i="1"/>
  <c r="AD164" i="1" s="1"/>
  <c r="AF164" i="1" s="1"/>
  <c r="AC147" i="1"/>
  <c r="AD147" i="1" s="1"/>
  <c r="AF147" i="1" s="1"/>
  <c r="AB138" i="1"/>
  <c r="AC138" i="1"/>
  <c r="AD138" i="1" s="1"/>
  <c r="AF158" i="1"/>
  <c r="AG158" i="1" s="1"/>
  <c r="AH158" i="1" s="1"/>
  <c r="AC132" i="1"/>
  <c r="AD132" i="1" s="1"/>
  <c r="AF132" i="1" s="1"/>
  <c r="AG166" i="1"/>
  <c r="AH166" i="1" s="1"/>
  <c r="U147" i="1"/>
  <c r="U159" i="1"/>
  <c r="AC159" i="1"/>
  <c r="AD159" i="1"/>
  <c r="AF159" i="1" s="1"/>
  <c r="AF162" i="1"/>
  <c r="AB122" i="1"/>
  <c r="AD122" i="1"/>
  <c r="AF122" i="1" s="1"/>
  <c r="AC111" i="1"/>
  <c r="AD111" i="1"/>
  <c r="U160" i="1"/>
  <c r="U124" i="1"/>
  <c r="AB124" i="1"/>
  <c r="AC124" i="1"/>
  <c r="AD124" i="1"/>
  <c r="AB149" i="1"/>
  <c r="AD149" i="1"/>
  <c r="U149" i="1"/>
  <c r="U125" i="1"/>
  <c r="AB160" i="1"/>
  <c r="AD160" i="1"/>
  <c r="U146" i="1"/>
  <c r="AC146" i="1"/>
  <c r="AD146" i="1" s="1"/>
  <c r="AC151" i="1"/>
  <c r="AD151" i="1"/>
  <c r="AC120" i="1"/>
  <c r="AD120" i="1" s="1"/>
  <c r="AG120" i="1"/>
  <c r="AH120" i="1" s="1"/>
  <c r="U120" i="1"/>
  <c r="U113" i="1"/>
  <c r="AC113" i="1"/>
  <c r="AD113" i="1" s="1"/>
  <c r="U143" i="1"/>
  <c r="AB125" i="1"/>
  <c r="AC125" i="1"/>
  <c r="AD125" i="1" s="1"/>
  <c r="AC143" i="1"/>
  <c r="AD143" i="1" s="1"/>
  <c r="AC106" i="1"/>
  <c r="AD106" i="1" s="1"/>
  <c r="U106" i="1"/>
  <c r="AG162" i="1"/>
  <c r="AH162" i="1"/>
  <c r="AG169" i="1"/>
  <c r="AH169" i="1"/>
  <c r="AF157" i="1"/>
  <c r="AG134" i="1"/>
  <c r="AH134" i="1" s="1"/>
  <c r="AF120" i="1"/>
  <c r="AF146" i="1"/>
  <c r="AF124" i="1"/>
  <c r="AG124" i="1" s="1"/>
  <c r="AH124" i="1" s="1"/>
  <c r="AF106" i="1"/>
  <c r="AG106" i="1" s="1"/>
  <c r="AH106" i="1" s="1"/>
  <c r="AB104" i="1"/>
  <c r="AC104" i="1"/>
  <c r="AD104" i="1"/>
  <c r="AF104" i="1"/>
  <c r="AG104" i="1"/>
  <c r="AH104" i="1"/>
  <c r="AA99" i="1"/>
  <c r="AB99" i="1" s="1"/>
  <c r="R98" i="1"/>
  <c r="S98" i="1"/>
  <c r="R104" i="1"/>
  <c r="S104" i="1"/>
  <c r="AB103" i="1"/>
  <c r="U103" i="1"/>
  <c r="AC103" i="1"/>
  <c r="AD103" i="1" s="1"/>
  <c r="AA105" i="1"/>
  <c r="AB105" i="1" s="1"/>
  <c r="AC105" i="1"/>
  <c r="AD105" i="1"/>
  <c r="AF105" i="1" s="1"/>
  <c r="AG105" i="1" s="1"/>
  <c r="AH105" i="1" s="1"/>
  <c r="R105" i="1"/>
  <c r="S105" i="1" s="1"/>
  <c r="T102" i="1"/>
  <c r="AA100" i="1"/>
  <c r="R100" i="1"/>
  <c r="S100" i="1"/>
  <c r="AA67" i="1"/>
  <c r="AA86" i="1"/>
  <c r="T89" i="1"/>
  <c r="R86" i="1"/>
  <c r="S86" i="1"/>
  <c r="R67" i="1"/>
  <c r="S67" i="1" s="1"/>
  <c r="R39" i="1"/>
  <c r="S39" i="1" s="1"/>
  <c r="V89" i="1"/>
  <c r="T101" i="1"/>
  <c r="U101" i="1" s="1"/>
  <c r="R101" i="1"/>
  <c r="S101" i="1" s="1"/>
  <c r="R102" i="1"/>
  <c r="S102" i="1" s="1"/>
  <c r="T98" i="1"/>
  <c r="AC98" i="1" s="1"/>
  <c r="AD98" i="1" s="1"/>
  <c r="R99" i="1"/>
  <c r="S99" i="1" s="1"/>
  <c r="R91" i="1"/>
  <c r="S91" i="1"/>
  <c r="AA93" i="1"/>
  <c r="AA91" i="1"/>
  <c r="R60" i="1"/>
  <c r="S60" i="1"/>
  <c r="R44" i="1"/>
  <c r="S44" i="1" s="1"/>
  <c r="AA72" i="1"/>
  <c r="AA44" i="1"/>
  <c r="AA80" i="1"/>
  <c r="R72" i="1"/>
  <c r="S72" i="1" s="1"/>
  <c r="AA53" i="1"/>
  <c r="AA79" i="1"/>
  <c r="AB79" i="1" s="1"/>
  <c r="T53" i="1"/>
  <c r="U53" i="1" s="1"/>
  <c r="T64" i="1"/>
  <c r="U64" i="1" s="1"/>
  <c r="AG64" i="1" s="1"/>
  <c r="AH64" i="1" s="1"/>
  <c r="R59" i="1"/>
  <c r="S59" i="1"/>
  <c r="T35" i="1"/>
  <c r="U35" i="1"/>
  <c r="R33" i="1"/>
  <c r="S33" i="1" s="1"/>
  <c r="T31" i="1"/>
  <c r="R26" i="1"/>
  <c r="S26" i="1" s="1"/>
  <c r="R22" i="1"/>
  <c r="S22" i="1" s="1"/>
  <c r="R20" i="1"/>
  <c r="S20" i="1" s="1"/>
  <c r="T18" i="1"/>
  <c r="U18" i="1"/>
  <c r="R19" i="1"/>
  <c r="S19" i="1" s="1"/>
  <c r="T17" i="1"/>
  <c r="U17" i="1"/>
  <c r="T15" i="1"/>
  <c r="U15" i="1" s="1"/>
  <c r="T65" i="1"/>
  <c r="AC65" i="1" s="1"/>
  <c r="AD65" i="1" s="1"/>
  <c r="U65" i="1"/>
  <c r="R57" i="1"/>
  <c r="S57" i="1"/>
  <c r="R21" i="1"/>
  <c r="S21" i="1" s="1"/>
  <c r="AA14" i="1"/>
  <c r="T67" i="1"/>
  <c r="U67" i="1"/>
  <c r="T72" i="1"/>
  <c r="AC72" i="1" s="1"/>
  <c r="AD72" i="1" s="1"/>
  <c r="U72" i="1"/>
  <c r="T97" i="1"/>
  <c r="AC97" i="1" s="1"/>
  <c r="U97" i="1"/>
  <c r="R97" i="1"/>
  <c r="S97" i="1"/>
  <c r="R95" i="1"/>
  <c r="S95" i="1"/>
  <c r="R56" i="1"/>
  <c r="S56" i="1"/>
  <c r="R55" i="1"/>
  <c r="S55" i="1"/>
  <c r="T43" i="1"/>
  <c r="U43" i="1"/>
  <c r="AA92" i="1"/>
  <c r="T33" i="1"/>
  <c r="U33" i="1"/>
  <c r="T95" i="1"/>
  <c r="AC95" i="1" s="1"/>
  <c r="AD95" i="1" s="1"/>
  <c r="U95" i="1"/>
  <c r="T80" i="1"/>
  <c r="R78" i="1"/>
  <c r="S78" i="1" s="1"/>
  <c r="AA94" i="1"/>
  <c r="R94" i="1"/>
  <c r="S94" i="1" s="1"/>
  <c r="R93" i="1"/>
  <c r="S93" i="1"/>
  <c r="R92" i="1"/>
  <c r="S92" i="1" s="1"/>
  <c r="T90" i="1"/>
  <c r="U90" i="1"/>
  <c r="AA88" i="1"/>
  <c r="AA85" i="1"/>
  <c r="AA73" i="1"/>
  <c r="R46" i="1"/>
  <c r="S46" i="1"/>
  <c r="R45" i="1"/>
  <c r="S45" i="1" s="1"/>
  <c r="R28" i="1"/>
  <c r="S28" i="1" s="1"/>
  <c r="T21" i="1"/>
  <c r="U21" i="1" s="1"/>
  <c r="R85" i="1"/>
  <c r="S85" i="1" s="1"/>
  <c r="T28" i="1"/>
  <c r="U28" i="1" s="1"/>
  <c r="T94" i="1"/>
  <c r="T30" i="1"/>
  <c r="T58" i="1"/>
  <c r="U58" i="1"/>
  <c r="R96" i="1"/>
  <c r="S96" i="1" s="1"/>
  <c r="AA90" i="1"/>
  <c r="AA82" i="1"/>
  <c r="R74" i="1"/>
  <c r="S74" i="1"/>
  <c r="AA66" i="1"/>
  <c r="R66" i="1"/>
  <c r="S66" i="1" s="1"/>
  <c r="AA64" i="1"/>
  <c r="R64" i="1"/>
  <c r="S64" i="1" s="1"/>
  <c r="AA58" i="1"/>
  <c r="AB58" i="1" s="1"/>
  <c r="AC58" i="1" s="1"/>
  <c r="AD58" i="1" s="1"/>
  <c r="AA51" i="1"/>
  <c r="R34" i="1"/>
  <c r="S34" i="1" s="1"/>
  <c r="R17" i="1"/>
  <c r="S17" i="1" s="1"/>
  <c r="AA30" i="1"/>
  <c r="T36" i="1"/>
  <c r="U36" i="1"/>
  <c r="T19" i="1"/>
  <c r="U19" i="1"/>
  <c r="T56" i="1"/>
  <c r="U56" i="1"/>
  <c r="T61" i="1"/>
  <c r="AB61" i="1" s="1"/>
  <c r="R47" i="1"/>
  <c r="S47" i="1"/>
  <c r="R38" i="1"/>
  <c r="S38" i="1"/>
  <c r="R25" i="1"/>
  <c r="S25" i="1"/>
  <c r="R24" i="1"/>
  <c r="S24" i="1" s="1"/>
  <c r="T22" i="1"/>
  <c r="U22" i="1"/>
  <c r="R15" i="1"/>
  <c r="S15" i="1"/>
  <c r="T45" i="1"/>
  <c r="U45" i="1"/>
  <c r="T16" i="1"/>
  <c r="U16" i="1" s="1"/>
  <c r="T41" i="1"/>
  <c r="U41" i="1"/>
  <c r="T85" i="1"/>
  <c r="AA84" i="1"/>
  <c r="R80" i="1"/>
  <c r="S80" i="1"/>
  <c r="T71" i="1"/>
  <c r="AB71" i="1" s="1"/>
  <c r="T63" i="1"/>
  <c r="U63" i="1"/>
  <c r="T55" i="1"/>
  <c r="U55" i="1"/>
  <c r="R52" i="1"/>
  <c r="S52" i="1"/>
  <c r="R31" i="1"/>
  <c r="S31" i="1" s="1"/>
  <c r="AA22" i="1"/>
  <c r="AA19" i="1"/>
  <c r="AA13" i="1"/>
  <c r="T91" i="1"/>
  <c r="AC91" i="1" s="1"/>
  <c r="AD91" i="1" s="1"/>
  <c r="T47" i="1"/>
  <c r="U47" i="1"/>
  <c r="T13" i="1"/>
  <c r="U13" i="1" s="1"/>
  <c r="T78" i="1"/>
  <c r="U78" i="1"/>
  <c r="T46" i="1"/>
  <c r="U46" i="1"/>
  <c r="T88" i="1"/>
  <c r="U88" i="1"/>
  <c r="AA83" i="1"/>
  <c r="AA78" i="1"/>
  <c r="R71" i="1"/>
  <c r="S71" i="1"/>
  <c r="T69" i="1"/>
  <c r="U69" i="1"/>
  <c r="T66" i="1"/>
  <c r="AB66" i="1" s="1"/>
  <c r="AA63" i="1"/>
  <c r="AB63" i="1" s="1"/>
  <c r="AC63" i="1" s="1"/>
  <c r="AD63" i="1" s="1"/>
  <c r="AA52" i="1"/>
  <c r="T48" i="1"/>
  <c r="U48" i="1" s="1"/>
  <c r="T38" i="1"/>
  <c r="U38" i="1" s="1"/>
  <c r="R27" i="1"/>
  <c r="S27" i="1"/>
  <c r="AA26" i="1"/>
  <c r="AA23" i="1"/>
  <c r="AB23" i="1" s="1"/>
  <c r="AC23" i="1" s="1"/>
  <c r="AD23" i="1" s="1"/>
  <c r="R23" i="1"/>
  <c r="S23" i="1" s="1"/>
  <c r="R16" i="1"/>
  <c r="S16" i="1" s="1"/>
  <c r="R14" i="1"/>
  <c r="S14" i="1" s="1"/>
  <c r="AA77" i="1"/>
  <c r="AA45" i="1"/>
  <c r="V92" i="1"/>
  <c r="T92" i="1"/>
  <c r="U92" i="1"/>
  <c r="V77" i="1"/>
  <c r="T77" i="1"/>
  <c r="U77" i="1" s="1"/>
  <c r="AA74" i="1"/>
  <c r="T84" i="1"/>
  <c r="U84" i="1"/>
  <c r="V87" i="1"/>
  <c r="T87" i="1"/>
  <c r="AB87" i="1" s="1"/>
  <c r="T81" i="1"/>
  <c r="AA76" i="1"/>
  <c r="AA60" i="1"/>
  <c r="AA46" i="1"/>
  <c r="AB46" i="1" s="1"/>
  <c r="AC46" i="1" s="1"/>
  <c r="AD46" i="1" s="1"/>
  <c r="AA39" i="1"/>
  <c r="T44" i="1"/>
  <c r="AC44" i="1" s="1"/>
  <c r="AD44" i="1" s="1"/>
  <c r="U44" i="1"/>
  <c r="T76" i="1"/>
  <c r="T51" i="1"/>
  <c r="U51" i="1" s="1"/>
  <c r="R83" i="1"/>
  <c r="S83" i="1" s="1"/>
  <c r="R81" i="1"/>
  <c r="S81" i="1"/>
  <c r="AA65" i="1"/>
  <c r="R51" i="1"/>
  <c r="S51" i="1" s="1"/>
  <c r="T49" i="1"/>
  <c r="R49" i="1"/>
  <c r="S49" i="1"/>
  <c r="AA48" i="1"/>
  <c r="R48" i="1"/>
  <c r="S48" i="1"/>
  <c r="AA43" i="1"/>
  <c r="T42" i="1"/>
  <c r="R42" i="1"/>
  <c r="S42" i="1"/>
  <c r="AA35" i="1"/>
  <c r="R35" i="1"/>
  <c r="S35" i="1" s="1"/>
  <c r="AA15" i="1"/>
  <c r="AA54" i="1"/>
  <c r="AA17" i="1"/>
  <c r="T52" i="1"/>
  <c r="U52" i="1"/>
  <c r="T59" i="1"/>
  <c r="U59" i="1" s="1"/>
  <c r="T34" i="1"/>
  <c r="R77" i="1"/>
  <c r="S77" i="1"/>
  <c r="R76" i="1"/>
  <c r="S76" i="1" s="1"/>
  <c r="R63" i="1"/>
  <c r="S63" i="1" s="1"/>
  <c r="T60" i="1"/>
  <c r="U60" i="1" s="1"/>
  <c r="T57" i="1"/>
  <c r="AB57" i="1" s="1"/>
  <c r="R50" i="1"/>
  <c r="S50" i="1"/>
  <c r="T40" i="1"/>
  <c r="T39" i="1"/>
  <c r="AB39" i="1" s="1"/>
  <c r="R37" i="1"/>
  <c r="S37" i="1" s="1"/>
  <c r="AA31" i="1"/>
  <c r="R30" i="1"/>
  <c r="S30" i="1"/>
  <c r="R29" i="1"/>
  <c r="S29" i="1"/>
  <c r="T26" i="1"/>
  <c r="AB26" i="1" s="1"/>
  <c r="T25" i="1"/>
  <c r="U25" i="1" s="1"/>
  <c r="T23" i="1"/>
  <c r="U23" i="1" s="1"/>
  <c r="R18" i="1"/>
  <c r="S18" i="1" s="1"/>
  <c r="R13" i="1"/>
  <c r="S13" i="1"/>
  <c r="V50" i="1"/>
  <c r="T50" i="1"/>
  <c r="U50" i="1" s="1"/>
  <c r="U34" i="1"/>
  <c r="AA87" i="1"/>
  <c r="V20" i="1"/>
  <c r="T20" i="1"/>
  <c r="U20" i="1"/>
  <c r="T14" i="1"/>
  <c r="U14" i="1" s="1"/>
  <c r="T24" i="1"/>
  <c r="U24" i="1" s="1"/>
  <c r="AA70" i="1"/>
  <c r="AA56" i="1"/>
  <c r="AA38" i="1"/>
  <c r="AA28" i="1"/>
  <c r="AA49" i="1"/>
  <c r="T54" i="1"/>
  <c r="U54" i="1" s="1"/>
  <c r="V62" i="1"/>
  <c r="T62" i="1"/>
  <c r="U62" i="1" s="1"/>
  <c r="AA34" i="1"/>
  <c r="AE16" i="1"/>
  <c r="AA16" i="1"/>
  <c r="V82" i="1"/>
  <c r="T82" i="1"/>
  <c r="AB82" i="1" s="1"/>
  <c r="AA27" i="1"/>
  <c r="AA25" i="1"/>
  <c r="V26" i="1"/>
  <c r="T74" i="1"/>
  <c r="T75" i="1"/>
  <c r="U75" i="1"/>
  <c r="AA96" i="1"/>
  <c r="AA95" i="1"/>
  <c r="R69" i="1"/>
  <c r="S69" i="1" s="1"/>
  <c r="R68" i="1"/>
  <c r="S68" i="1" s="1"/>
  <c r="R65" i="1"/>
  <c r="S65" i="1"/>
  <c r="AA42" i="1"/>
  <c r="R40" i="1"/>
  <c r="S40" i="1"/>
  <c r="V37" i="1"/>
  <c r="R36" i="1"/>
  <c r="S36" i="1" s="1"/>
  <c r="T96" i="1"/>
  <c r="R82" i="1"/>
  <c r="S82" i="1"/>
  <c r="AA21" i="1"/>
  <c r="AA89" i="1"/>
  <c r="AB89" i="1" s="1"/>
  <c r="R87" i="1"/>
  <c r="S87" i="1" s="1"/>
  <c r="AA81" i="1"/>
  <c r="AA75" i="1"/>
  <c r="AA47" i="1"/>
  <c r="AA37" i="1"/>
  <c r="AB37" i="1"/>
  <c r="AC37" i="1"/>
  <c r="AD37" i="1"/>
  <c r="AF37" i="1" s="1"/>
  <c r="AA33" i="1"/>
  <c r="AB33" i="1" s="1"/>
  <c r="T93" i="1"/>
  <c r="AB93" i="1" s="1"/>
  <c r="R90" i="1"/>
  <c r="S90" i="1"/>
  <c r="R88" i="1"/>
  <c r="S88" i="1"/>
  <c r="R84" i="1"/>
  <c r="S84" i="1" s="1"/>
  <c r="T83" i="1"/>
  <c r="R79" i="1"/>
  <c r="S79" i="1" s="1"/>
  <c r="R75" i="1"/>
  <c r="S75" i="1" s="1"/>
  <c r="R73" i="1"/>
  <c r="S73" i="1"/>
  <c r="AA71" i="1"/>
  <c r="T70" i="1"/>
  <c r="R70" i="1"/>
  <c r="S70" i="1" s="1"/>
  <c r="R62" i="1"/>
  <c r="S62" i="1" s="1"/>
  <c r="AA61" i="1"/>
  <c r="R61" i="1"/>
  <c r="S61" i="1" s="1"/>
  <c r="AA59" i="1"/>
  <c r="R58" i="1"/>
  <c r="S58" i="1"/>
  <c r="AA57" i="1"/>
  <c r="AA55" i="1"/>
  <c r="AB55" i="1" s="1"/>
  <c r="R54" i="1"/>
  <c r="S54" i="1" s="1"/>
  <c r="R53" i="1"/>
  <c r="S53" i="1"/>
  <c r="R43" i="1"/>
  <c r="S43" i="1"/>
  <c r="R41" i="1"/>
  <c r="S41" i="1"/>
  <c r="AA32" i="1"/>
  <c r="T27" i="1"/>
  <c r="T73" i="1"/>
  <c r="AC73" i="1" s="1"/>
  <c r="AD73" i="1" s="1"/>
  <c r="T29" i="1"/>
  <c r="AF113" i="1"/>
  <c r="AF103" i="1"/>
  <c r="U102" i="1"/>
  <c r="AB102" i="1"/>
  <c r="AE68" i="1"/>
  <c r="AA68" i="1"/>
  <c r="U109" i="1"/>
  <c r="AB109" i="1"/>
  <c r="V86" i="1"/>
  <c r="T86" i="1"/>
  <c r="AA69" i="1"/>
  <c r="AE50" i="1"/>
  <c r="AA50" i="1"/>
  <c r="AA36" i="1"/>
  <c r="AA29" i="1"/>
  <c r="AA20" i="1"/>
  <c r="AA18" i="1"/>
  <c r="T99" i="1"/>
  <c r="U99" i="1" s="1"/>
  <c r="T100" i="1"/>
  <c r="V114" i="1"/>
  <c r="T107" i="1"/>
  <c r="AB107" i="1"/>
  <c r="T32" i="1"/>
  <c r="U89" i="1"/>
  <c r="AE41" i="1"/>
  <c r="AA41" i="1"/>
  <c r="AA40" i="1"/>
  <c r="AA24" i="1"/>
  <c r="AB117" i="1"/>
  <c r="AC117" i="1"/>
  <c r="AD117" i="1"/>
  <c r="AC108" i="1"/>
  <c r="AD108" i="1" s="1"/>
  <c r="AF108" i="1" s="1"/>
  <c r="AG108" i="1" s="1"/>
  <c r="AH108" i="1" s="1"/>
  <c r="AA62" i="1"/>
  <c r="T68" i="1"/>
  <c r="AB68" i="1" s="1"/>
  <c r="AC68" i="1" s="1"/>
  <c r="AD68" i="1" s="1"/>
  <c r="V115" i="1"/>
  <c r="T115" i="1"/>
  <c r="V93" i="1"/>
  <c r="R89" i="1"/>
  <c r="S89" i="1"/>
  <c r="V79" i="1"/>
  <c r="T79" i="1"/>
  <c r="AC89" i="1"/>
  <c r="AD89" i="1" s="1"/>
  <c r="AF89" i="1" s="1"/>
  <c r="AC102" i="1"/>
  <c r="AD102" i="1" s="1"/>
  <c r="AF102" i="1" s="1"/>
  <c r="AB72" i="1"/>
  <c r="AB78" i="1"/>
  <c r="AC78" i="1"/>
  <c r="AD78" i="1"/>
  <c r="AF78" i="1" s="1"/>
  <c r="AG78" i="1"/>
  <c r="AH78" i="1"/>
  <c r="AB53" i="1"/>
  <c r="AC53" i="1" s="1"/>
  <c r="AD53" i="1" s="1"/>
  <c r="AB90" i="1"/>
  <c r="AC90" i="1"/>
  <c r="AD90" i="1" s="1"/>
  <c r="AF90" i="1"/>
  <c r="AG90" i="1" s="1"/>
  <c r="AH90" i="1" s="1"/>
  <c r="AB18" i="1"/>
  <c r="AC66" i="1"/>
  <c r="AD66" i="1" s="1"/>
  <c r="AC76" i="1"/>
  <c r="AD76" i="1" s="1"/>
  <c r="AF76" i="1"/>
  <c r="AB38" i="1"/>
  <c r="AC38" i="1" s="1"/>
  <c r="AD38" i="1" s="1"/>
  <c r="AB43" i="1"/>
  <c r="AC43" i="1"/>
  <c r="AD43" i="1"/>
  <c r="AC61" i="1"/>
  <c r="AD61" i="1" s="1"/>
  <c r="AB40" i="1"/>
  <c r="AC40" i="1" s="1"/>
  <c r="AD40" i="1" s="1"/>
  <c r="AB22" i="1"/>
  <c r="AC22" i="1"/>
  <c r="AD22" i="1" s="1"/>
  <c r="AB64" i="1"/>
  <c r="AC64" i="1"/>
  <c r="AD64" i="1" s="1"/>
  <c r="AF64" i="1"/>
  <c r="AB16" i="1"/>
  <c r="AC16" i="1" s="1"/>
  <c r="AD16" i="1" s="1"/>
  <c r="AB15" i="1"/>
  <c r="AC15" i="1"/>
  <c r="AD15" i="1"/>
  <c r="AF15" i="1"/>
  <c r="AG15" i="1"/>
  <c r="AH15" i="1" s="1"/>
  <c r="AB92" i="1"/>
  <c r="AC92" i="1"/>
  <c r="AD92" i="1" s="1"/>
  <c r="AB84" i="1"/>
  <c r="AC84" i="1"/>
  <c r="AD84" i="1" s="1"/>
  <c r="AF84" i="1"/>
  <c r="AG84" i="1" s="1"/>
  <c r="AH84" i="1" s="1"/>
  <c r="AB67" i="1"/>
  <c r="AC67" i="1"/>
  <c r="AD67" i="1"/>
  <c r="AF67" i="1"/>
  <c r="AB65" i="1"/>
  <c r="AD97" i="1"/>
  <c r="AG97" i="1" s="1"/>
  <c r="AH97" i="1" s="1"/>
  <c r="AF97" i="1"/>
  <c r="U40" i="1"/>
  <c r="AB44" i="1"/>
  <c r="U85" i="1"/>
  <c r="AB41" i="1"/>
  <c r="AC41" i="1" s="1"/>
  <c r="AD41" i="1" s="1"/>
  <c r="AB32" i="1"/>
  <c r="AC32" i="1" s="1"/>
  <c r="AD32" i="1"/>
  <c r="AB69" i="1"/>
  <c r="AC69" i="1"/>
  <c r="AD69" i="1" s="1"/>
  <c r="AC85" i="1"/>
  <c r="AD85" i="1"/>
  <c r="AF85" i="1"/>
  <c r="AB88" i="1"/>
  <c r="AC88" i="1"/>
  <c r="AD88" i="1" s="1"/>
  <c r="AB48" i="1"/>
  <c r="AC48" i="1"/>
  <c r="AD48" i="1" s="1"/>
  <c r="AF48" i="1" s="1"/>
  <c r="AB59" i="1"/>
  <c r="AC59" i="1" s="1"/>
  <c r="AD59" i="1" s="1"/>
  <c r="AB21" i="1"/>
  <c r="AC21" i="1" s="1"/>
  <c r="AD21" i="1" s="1"/>
  <c r="AB36" i="1"/>
  <c r="AC36" i="1" s="1"/>
  <c r="AD36" i="1" s="1"/>
  <c r="AC71" i="1"/>
  <c r="AD71" i="1"/>
  <c r="AB77" i="1"/>
  <c r="AC77" i="1"/>
  <c r="AD77" i="1" s="1"/>
  <c r="AC94" i="1"/>
  <c r="AD94" i="1" s="1"/>
  <c r="AB34" i="1"/>
  <c r="AC34" i="1"/>
  <c r="AD34" i="1"/>
  <c r="AF34" i="1" s="1"/>
  <c r="AB13" i="1"/>
  <c r="U82" i="1"/>
  <c r="U66" i="1"/>
  <c r="AB56" i="1"/>
  <c r="AC56" i="1" s="1"/>
  <c r="AD56" i="1" s="1"/>
  <c r="AC55" i="1"/>
  <c r="AD55" i="1"/>
  <c r="AF55" i="1" s="1"/>
  <c r="AC57" i="1"/>
  <c r="AD57" i="1" s="1"/>
  <c r="AB47" i="1"/>
  <c r="AC47" i="1"/>
  <c r="AD47" i="1" s="1"/>
  <c r="AF47" i="1"/>
  <c r="AG47" i="1"/>
  <c r="AH47" i="1" s="1"/>
  <c r="AB45" i="1"/>
  <c r="AC45" i="1" s="1"/>
  <c r="AD45" i="1" s="1"/>
  <c r="AB75" i="1"/>
  <c r="AC75" i="1"/>
  <c r="AD75" i="1" s="1"/>
  <c r="AF75" i="1" s="1"/>
  <c r="AB60" i="1"/>
  <c r="AC60" i="1"/>
  <c r="AD60" i="1"/>
  <c r="AB51" i="1"/>
  <c r="AC51" i="1" s="1"/>
  <c r="AD51" i="1" s="1"/>
  <c r="U26" i="1"/>
  <c r="AC81" i="1"/>
  <c r="AD81" i="1" s="1"/>
  <c r="AB20" i="1"/>
  <c r="AC20" i="1"/>
  <c r="AD20" i="1" s="1"/>
  <c r="AB52" i="1"/>
  <c r="AC52" i="1"/>
  <c r="AD52" i="1" s="1"/>
  <c r="U83" i="1"/>
  <c r="AB83" i="1"/>
  <c r="AC83" i="1"/>
  <c r="AD83" i="1"/>
  <c r="AF83" i="1" s="1"/>
  <c r="U93" i="1"/>
  <c r="AC93" i="1"/>
  <c r="AD93" i="1" s="1"/>
  <c r="U74" i="1"/>
  <c r="AB74" i="1"/>
  <c r="AC74" i="1"/>
  <c r="AD74" i="1" s="1"/>
  <c r="U96" i="1"/>
  <c r="AB73" i="1"/>
  <c r="AF73" i="1"/>
  <c r="AB96" i="1"/>
  <c r="AC96" i="1"/>
  <c r="AD96" i="1" s="1"/>
  <c r="U70" i="1"/>
  <c r="AB70" i="1"/>
  <c r="U107" i="1"/>
  <c r="AC107" i="1"/>
  <c r="AD107" i="1" s="1"/>
  <c r="U86" i="1"/>
  <c r="AC86" i="1"/>
  <c r="AD86" i="1" s="1"/>
  <c r="U79" i="1"/>
  <c r="AB115" i="1"/>
  <c r="AC115" i="1"/>
  <c r="AD115" i="1"/>
  <c r="U115" i="1"/>
  <c r="AC79" i="1"/>
  <c r="AD79" i="1"/>
  <c r="U100" i="1"/>
  <c r="AC100" i="1"/>
  <c r="AD100" i="1" s="1"/>
  <c r="AF100" i="1" s="1"/>
  <c r="U32" i="1"/>
  <c r="AC99" i="1"/>
  <c r="AD99" i="1" s="1"/>
  <c r="AG85" i="1"/>
  <c r="AH85" i="1"/>
  <c r="AG75" i="1"/>
  <c r="AH75" i="1"/>
  <c r="AF115" i="1"/>
  <c r="AG115" i="1" s="1"/>
  <c r="AH115" i="1" s="1"/>
  <c r="AF45" i="1" l="1"/>
  <c r="AG45" i="1" s="1"/>
  <c r="AH45" i="1" s="1"/>
  <c r="AF91" i="1"/>
  <c r="AF141" i="1"/>
  <c r="AG141" i="1"/>
  <c r="AH141" i="1" s="1"/>
  <c r="AF68" i="1"/>
  <c r="AG68" i="1" s="1"/>
  <c r="AH68" i="1" s="1"/>
  <c r="AF96" i="1"/>
  <c r="AG96" i="1" s="1"/>
  <c r="AH96" i="1" s="1"/>
  <c r="AF93" i="1"/>
  <c r="AG93" i="1"/>
  <c r="AH93" i="1" s="1"/>
  <c r="AF20" i="1"/>
  <c r="AG20" i="1" s="1"/>
  <c r="AH20" i="1" s="1"/>
  <c r="AG59" i="1"/>
  <c r="AH59" i="1" s="1"/>
  <c r="AF59" i="1"/>
  <c r="AF69" i="1"/>
  <c r="AG69" i="1" s="1"/>
  <c r="AH69" i="1" s="1"/>
  <c r="AF61" i="1"/>
  <c r="AF72" i="1"/>
  <c r="AG72" i="1"/>
  <c r="AH72" i="1" s="1"/>
  <c r="AF65" i="1"/>
  <c r="AG65" i="1" s="1"/>
  <c r="AH65" i="1" s="1"/>
  <c r="AF98" i="1"/>
  <c r="AG98" i="1" s="1"/>
  <c r="AH98" i="1" s="1"/>
  <c r="AF92" i="1"/>
  <c r="AG92" i="1"/>
  <c r="AH92" i="1" s="1"/>
  <c r="AF94" i="1"/>
  <c r="AF81" i="1"/>
  <c r="AF77" i="1"/>
  <c r="AG77" i="1"/>
  <c r="AH77" i="1" s="1"/>
  <c r="AF500" i="1"/>
  <c r="AG44" i="1"/>
  <c r="AH44" i="1" s="1"/>
  <c r="AF44" i="1"/>
  <c r="AF58" i="1"/>
  <c r="AG58" i="1"/>
  <c r="AH58" i="1" s="1"/>
  <c r="AF16" i="1"/>
  <c r="AG16" i="1" s="1"/>
  <c r="AH16" i="1" s="1"/>
  <c r="AF63" i="1"/>
  <c r="AG63" i="1" s="1"/>
  <c r="AH63" i="1" s="1"/>
  <c r="AF86" i="1"/>
  <c r="AG86" i="1" s="1"/>
  <c r="AH86" i="1" s="1"/>
  <c r="AF56" i="1"/>
  <c r="AG56" i="1" s="1"/>
  <c r="AH56" i="1" s="1"/>
  <c r="AF138" i="1"/>
  <c r="AG138" i="1" s="1"/>
  <c r="AH138" i="1" s="1"/>
  <c r="AF107" i="1"/>
  <c r="AG107" i="1"/>
  <c r="AH107" i="1" s="1"/>
  <c r="AF38" i="1"/>
  <c r="AG38" i="1" s="1"/>
  <c r="AH38" i="1" s="1"/>
  <c r="AF143" i="1"/>
  <c r="AG143" i="1" s="1"/>
  <c r="AH143" i="1" s="1"/>
  <c r="AF121" i="1"/>
  <c r="AG121" i="1"/>
  <c r="AH121" i="1" s="1"/>
  <c r="AG32" i="1"/>
  <c r="AH32" i="1" s="1"/>
  <c r="AF23" i="1"/>
  <c r="AG23" i="1" s="1"/>
  <c r="AH23" i="1" s="1"/>
  <c r="AF88" i="1"/>
  <c r="AG88" i="1" s="1"/>
  <c r="AH88" i="1" s="1"/>
  <c r="AF155" i="1"/>
  <c r="AG155" i="1" s="1"/>
  <c r="AH155" i="1" s="1"/>
  <c r="AF167" i="1"/>
  <c r="AG167" i="1"/>
  <c r="AH167" i="1" s="1"/>
  <c r="AG51" i="1"/>
  <c r="AH51" i="1" s="1"/>
  <c r="AF51" i="1"/>
  <c r="AF41" i="1"/>
  <c r="AG41" i="1" s="1"/>
  <c r="AH41" i="1" s="1"/>
  <c r="AF53" i="1"/>
  <c r="AG53" i="1" s="1"/>
  <c r="AH53" i="1" s="1"/>
  <c r="AF74" i="1"/>
  <c r="AG74" i="1"/>
  <c r="AH74" i="1" s="1"/>
  <c r="AG22" i="1"/>
  <c r="AH22" i="1" s="1"/>
  <c r="AF22" i="1"/>
  <c r="AF36" i="1"/>
  <c r="AG36" i="1"/>
  <c r="AH36" i="1" s="1"/>
  <c r="AF99" i="1"/>
  <c r="AG99" i="1" s="1"/>
  <c r="AH99" i="1" s="1"/>
  <c r="AF57" i="1"/>
  <c r="AG57" i="1" s="1"/>
  <c r="AH57" i="1" s="1"/>
  <c r="AF21" i="1"/>
  <c r="AG21" i="1"/>
  <c r="AH21" i="1" s="1"/>
  <c r="AF40" i="1"/>
  <c r="AG40" i="1"/>
  <c r="AH40" i="1" s="1"/>
  <c r="AF66" i="1"/>
  <c r="AG66" i="1" s="1"/>
  <c r="AH66" i="1" s="1"/>
  <c r="AG46" i="1"/>
  <c r="AH46" i="1" s="1"/>
  <c r="AF46" i="1"/>
  <c r="AF95" i="1"/>
  <c r="AG95" i="1"/>
  <c r="AH95" i="1" s="1"/>
  <c r="AG125" i="1"/>
  <c r="AH125" i="1" s="1"/>
  <c r="AF125" i="1"/>
  <c r="AC80" i="1"/>
  <c r="AD80" i="1" s="1"/>
  <c r="U80" i="1"/>
  <c r="AF265" i="1"/>
  <c r="AG265" i="1"/>
  <c r="AH265" i="1" s="1"/>
  <c r="AG139" i="1"/>
  <c r="AH139" i="1" s="1"/>
  <c r="AF403" i="1"/>
  <c r="AG403" i="1" s="1"/>
  <c r="AH403" i="1" s="1"/>
  <c r="AF194" i="1"/>
  <c r="AG194" i="1" s="1"/>
  <c r="AH194" i="1" s="1"/>
  <c r="AG83" i="1"/>
  <c r="AH83" i="1" s="1"/>
  <c r="AB14" i="1"/>
  <c r="AB97" i="1"/>
  <c r="U29" i="1"/>
  <c r="AB29" i="1"/>
  <c r="U180" i="1"/>
  <c r="AB180" i="1"/>
  <c r="AG429" i="1"/>
  <c r="AH429" i="1" s="1"/>
  <c r="AC87" i="1"/>
  <c r="AD87" i="1" s="1"/>
  <c r="AG111" i="1"/>
  <c r="AH111" i="1" s="1"/>
  <c r="AF111" i="1"/>
  <c r="AF173" i="1"/>
  <c r="AG173" i="1"/>
  <c r="AH173" i="1" s="1"/>
  <c r="AG242" i="1"/>
  <c r="AH242" i="1" s="1"/>
  <c r="AF827" i="1"/>
  <c r="AG827" i="1" s="1"/>
  <c r="AH827" i="1" s="1"/>
  <c r="AF32" i="1"/>
  <c r="U68" i="1"/>
  <c r="AF52" i="1"/>
  <c r="AG52" i="1" s="1"/>
  <c r="AH52" i="1" s="1"/>
  <c r="AF71" i="1"/>
  <c r="AG71" i="1" s="1"/>
  <c r="AH71" i="1" s="1"/>
  <c r="AG48" i="1"/>
  <c r="AH48" i="1" s="1"/>
  <c r="AB101" i="1"/>
  <c r="AG109" i="1"/>
  <c r="AH109" i="1" s="1"/>
  <c r="U39" i="1"/>
  <c r="U76" i="1"/>
  <c r="AB76" i="1"/>
  <c r="U87" i="1"/>
  <c r="AB31" i="1"/>
  <c r="AC31" i="1"/>
  <c r="AD31" i="1" s="1"/>
  <c r="AG182" i="1"/>
  <c r="AH182" i="1" s="1"/>
  <c r="U137" i="1"/>
  <c r="AB137" i="1"/>
  <c r="AF176" i="1"/>
  <c r="AF426" i="1"/>
  <c r="AG426" i="1" s="1"/>
  <c r="AH426" i="1" s="1"/>
  <c r="AF470" i="1"/>
  <c r="AG470" i="1" s="1"/>
  <c r="AH470" i="1" s="1"/>
  <c r="AB465" i="1"/>
  <c r="AC465" i="1"/>
  <c r="AD465" i="1" s="1"/>
  <c r="U465" i="1"/>
  <c r="AG418" i="1"/>
  <c r="AH418" i="1" s="1"/>
  <c r="AF458" i="1"/>
  <c r="AG458" i="1" s="1"/>
  <c r="AH458" i="1" s="1"/>
  <c r="AF328" i="1"/>
  <c r="AG328" i="1" s="1"/>
  <c r="AH328" i="1" s="1"/>
  <c r="AF246" i="1"/>
  <c r="AG246" i="1"/>
  <c r="AH246" i="1" s="1"/>
  <c r="AF574" i="1"/>
  <c r="AF997" i="1"/>
  <c r="AG997" i="1" s="1"/>
  <c r="AH997" i="1" s="1"/>
  <c r="AB732" i="1"/>
  <c r="AC732" i="1"/>
  <c r="AD732" i="1" s="1"/>
  <c r="U732" i="1"/>
  <c r="AC729" i="1"/>
  <c r="AD729" i="1" s="1"/>
  <c r="U729" i="1"/>
  <c r="AB729" i="1"/>
  <c r="T939" i="1"/>
  <c r="V913" i="1"/>
  <c r="T913" i="1"/>
  <c r="T744" i="1"/>
  <c r="T666" i="1"/>
  <c r="AB666" i="1"/>
  <c r="AF927" i="1"/>
  <c r="AG927" i="1" s="1"/>
  <c r="AH927" i="1" s="1"/>
  <c r="AC937" i="1"/>
  <c r="AD937" i="1" s="1"/>
  <c r="AB937" i="1"/>
  <c r="U937" i="1"/>
  <c r="AB949" i="1"/>
  <c r="U949" i="1"/>
  <c r="AC949" i="1"/>
  <c r="AD949" i="1" s="1"/>
  <c r="U819" i="1"/>
  <c r="AB819" i="1"/>
  <c r="AC819" i="1"/>
  <c r="AD819" i="1" s="1"/>
  <c r="AF636" i="1"/>
  <c r="U542" i="1"/>
  <c r="AB542" i="1"/>
  <c r="AC542" i="1"/>
  <c r="AD542" i="1" s="1"/>
  <c r="AB711" i="1"/>
  <c r="AC711" i="1"/>
  <c r="AD711" i="1" s="1"/>
  <c r="U711" i="1"/>
  <c r="AF195" i="1"/>
  <c r="AG195" i="1"/>
  <c r="AH195" i="1" s="1"/>
  <c r="AC319" i="1"/>
  <c r="AD319" i="1" s="1"/>
  <c r="AB319" i="1"/>
  <c r="U319" i="1"/>
  <c r="AB384" i="1"/>
  <c r="AC384" i="1"/>
  <c r="AD384" i="1" s="1"/>
  <c r="U384" i="1"/>
  <c r="AF344" i="1"/>
  <c r="AG344" i="1" s="1"/>
  <c r="AH344" i="1" s="1"/>
  <c r="U337" i="1"/>
  <c r="AC337" i="1"/>
  <c r="AD337" i="1" s="1"/>
  <c r="AB337" i="1"/>
  <c r="AB394" i="1"/>
  <c r="AC394" i="1"/>
  <c r="AD394" i="1" s="1"/>
  <c r="U394" i="1"/>
  <c r="U308" i="1"/>
  <c r="AB308" i="1"/>
  <c r="AF563" i="1"/>
  <c r="AG563" i="1" s="1"/>
  <c r="AH563" i="1" s="1"/>
  <c r="AF552" i="1"/>
  <c r="AG552" i="1"/>
  <c r="AH552" i="1" s="1"/>
  <c r="AF555" i="1"/>
  <c r="AG555" i="1" s="1"/>
  <c r="AH555" i="1" s="1"/>
  <c r="AF935" i="1"/>
  <c r="AG935" i="1" s="1"/>
  <c r="AH935" i="1" s="1"/>
  <c r="AF888" i="1"/>
  <c r="AG888" i="1" s="1"/>
  <c r="AH888" i="1" s="1"/>
  <c r="AF608" i="1"/>
  <c r="AG608" i="1"/>
  <c r="AH608" i="1" s="1"/>
  <c r="AC712" i="1"/>
  <c r="AD712" i="1" s="1"/>
  <c r="AB712" i="1"/>
  <c r="U712" i="1"/>
  <c r="AF271" i="1"/>
  <c r="AG271" i="1" s="1"/>
  <c r="AH271" i="1" s="1"/>
  <c r="AF572" i="1"/>
  <c r="AG572" i="1" s="1"/>
  <c r="AH572" i="1" s="1"/>
  <c r="AF583" i="1"/>
  <c r="AG583" i="1" s="1"/>
  <c r="AH583" i="1" s="1"/>
  <c r="AF460" i="1"/>
  <c r="AG460" i="1"/>
  <c r="AH460" i="1" s="1"/>
  <c r="AF534" i="1"/>
  <c r="AG534" i="1" s="1"/>
  <c r="AH534" i="1" s="1"/>
  <c r="AC339" i="1"/>
  <c r="AD339" i="1" s="1"/>
  <c r="AB339" i="1"/>
  <c r="U339" i="1"/>
  <c r="AF541" i="1"/>
  <c r="AG541" i="1" s="1"/>
  <c r="AH541" i="1" s="1"/>
  <c r="AF818" i="1"/>
  <c r="AG818" i="1"/>
  <c r="AH818" i="1" s="1"/>
  <c r="AF625" i="1"/>
  <c r="AG625" i="1" s="1"/>
  <c r="AH625" i="1" s="1"/>
  <c r="AC593" i="1"/>
  <c r="AD593" i="1" s="1"/>
  <c r="AB593" i="1"/>
  <c r="U593" i="1"/>
  <c r="U49" i="1"/>
  <c r="AB49" i="1"/>
  <c r="AC49" i="1" s="1"/>
  <c r="AD49" i="1" s="1"/>
  <c r="U155" i="1"/>
  <c r="AB155" i="1"/>
  <c r="AF248" i="1"/>
  <c r="AG248" i="1" s="1"/>
  <c r="AH248" i="1" s="1"/>
  <c r="AC315" i="1"/>
  <c r="AD315" i="1" s="1"/>
  <c r="U315" i="1"/>
  <c r="AB315" i="1"/>
  <c r="AC323" i="1"/>
  <c r="AD323" i="1" s="1"/>
  <c r="AB323" i="1"/>
  <c r="U323" i="1"/>
  <c r="AC14" i="1"/>
  <c r="AD14" i="1" s="1"/>
  <c r="U42" i="1"/>
  <c r="AB42" i="1"/>
  <c r="U30" i="1"/>
  <c r="AF119" i="1"/>
  <c r="AG119" i="1" s="1"/>
  <c r="AH119" i="1" s="1"/>
  <c r="AB148" i="1"/>
  <c r="U148" i="1"/>
  <c r="AF428" i="1"/>
  <c r="AG428" i="1"/>
  <c r="AH428" i="1" s="1"/>
  <c r="AF263" i="1"/>
  <c r="AG263" i="1"/>
  <c r="AH263" i="1" s="1"/>
  <c r="AF379" i="1"/>
  <c r="AG379" i="1" s="1"/>
  <c r="AH379" i="1" s="1"/>
  <c r="AG102" i="1"/>
  <c r="AH102" i="1" s="1"/>
  <c r="AG67" i="1"/>
  <c r="AH67" i="1" s="1"/>
  <c r="U91" i="1"/>
  <c r="AG91" i="1" s="1"/>
  <c r="AH91" i="1" s="1"/>
  <c r="AB91" i="1"/>
  <c r="AG113" i="1"/>
  <c r="AH113" i="1" s="1"/>
  <c r="AG181" i="1"/>
  <c r="AH181" i="1" s="1"/>
  <c r="AF405" i="1"/>
  <c r="AG405" i="1" s="1"/>
  <c r="AH405" i="1" s="1"/>
  <c r="AG511" i="1"/>
  <c r="AH511" i="1" s="1"/>
  <c r="AF511" i="1"/>
  <c r="AF222" i="1"/>
  <c r="AG222" i="1"/>
  <c r="AH222" i="1" s="1"/>
  <c r="AF197" i="1"/>
  <c r="AG197" i="1" s="1"/>
  <c r="AH197" i="1" s="1"/>
  <c r="AF435" i="1"/>
  <c r="AG435" i="1"/>
  <c r="AH435" i="1" s="1"/>
  <c r="AG419" i="1"/>
  <c r="AH419" i="1" s="1"/>
  <c r="AF419" i="1"/>
  <c r="AF815" i="1"/>
  <c r="AG815" i="1"/>
  <c r="AH815" i="1" s="1"/>
  <c r="AF79" i="1"/>
  <c r="AG79" i="1" s="1"/>
  <c r="AH79" i="1" s="1"/>
  <c r="AG100" i="1"/>
  <c r="AH100" i="1" s="1"/>
  <c r="AF60" i="1"/>
  <c r="AG60" i="1" s="1"/>
  <c r="AH60" i="1" s="1"/>
  <c r="AF117" i="1"/>
  <c r="AG117" i="1" s="1"/>
  <c r="AH117" i="1" s="1"/>
  <c r="AB54" i="1"/>
  <c r="AC54" i="1" s="1"/>
  <c r="AD54" i="1" s="1"/>
  <c r="AB24" i="1"/>
  <c r="AC24" i="1" s="1"/>
  <c r="AD24" i="1" s="1"/>
  <c r="AC26" i="1"/>
  <c r="AD26" i="1" s="1"/>
  <c r="AC28" i="1"/>
  <c r="AD28" i="1" s="1"/>
  <c r="U27" i="1"/>
  <c r="AB27" i="1"/>
  <c r="AC27" i="1" s="1"/>
  <c r="AD27" i="1" s="1"/>
  <c r="U57" i="1"/>
  <c r="AC33" i="1"/>
  <c r="AD33" i="1" s="1"/>
  <c r="AF160" i="1"/>
  <c r="AG160" i="1" s="1"/>
  <c r="AH160" i="1" s="1"/>
  <c r="AF149" i="1"/>
  <c r="AG149" i="1"/>
  <c r="AH149" i="1" s="1"/>
  <c r="AC129" i="1"/>
  <c r="AD129" i="1" s="1"/>
  <c r="AC168" i="1"/>
  <c r="AD168" i="1" s="1"/>
  <c r="U168" i="1"/>
  <c r="AB168" i="1"/>
  <c r="AB164" i="1"/>
  <c r="U164" i="1"/>
  <c r="AG164" i="1" s="1"/>
  <c r="AH164" i="1" s="1"/>
  <c r="AG212" i="1"/>
  <c r="AH212" i="1" s="1"/>
  <c r="AG507" i="1"/>
  <c r="AH507" i="1" s="1"/>
  <c r="AF507" i="1"/>
  <c r="AB494" i="1"/>
  <c r="AC400" i="1"/>
  <c r="AD400" i="1" s="1"/>
  <c r="U400" i="1"/>
  <c r="AF314" i="1"/>
  <c r="AG314" i="1" s="1"/>
  <c r="AH314" i="1" s="1"/>
  <c r="AF289" i="1"/>
  <c r="AG289" i="1"/>
  <c r="AH289" i="1" s="1"/>
  <c r="AF447" i="1"/>
  <c r="AG447" i="1" s="1"/>
  <c r="AH447" i="1" s="1"/>
  <c r="AF292" i="1"/>
  <c r="AG292" i="1" s="1"/>
  <c r="AH292" i="1" s="1"/>
  <c r="AG295" i="1"/>
  <c r="AH295" i="1" s="1"/>
  <c r="AF395" i="1"/>
  <c r="AG395" i="1"/>
  <c r="AH395" i="1" s="1"/>
  <c r="AG575" i="1"/>
  <c r="AH575" i="1" s="1"/>
  <c r="AF575" i="1"/>
  <c r="AF798" i="1"/>
  <c r="AG798" i="1"/>
  <c r="AH798" i="1" s="1"/>
  <c r="AF879" i="1"/>
  <c r="AF669" i="1"/>
  <c r="AG669" i="1" s="1"/>
  <c r="AH669" i="1" s="1"/>
  <c r="AF681" i="1"/>
  <c r="AG681" i="1" s="1"/>
  <c r="AH681" i="1" s="1"/>
  <c r="AF717" i="1"/>
  <c r="AG717" i="1"/>
  <c r="AH717" i="1" s="1"/>
  <c r="AG740" i="1"/>
  <c r="AH740" i="1" s="1"/>
  <c r="AF740" i="1"/>
  <c r="AG777" i="1"/>
  <c r="AH777" i="1" s="1"/>
  <c r="AG55" i="1"/>
  <c r="AH55" i="1" s="1"/>
  <c r="AG37" i="1"/>
  <c r="AH37" i="1" s="1"/>
  <c r="U98" i="1"/>
  <c r="AB98" i="1"/>
  <c r="AF308" i="1"/>
  <c r="AG308" i="1" s="1"/>
  <c r="AH308" i="1" s="1"/>
  <c r="U201" i="1"/>
  <c r="AC201" i="1"/>
  <c r="AD201" i="1" s="1"/>
  <c r="AB80" i="1"/>
  <c r="AC116" i="1"/>
  <c r="AD116" i="1" s="1"/>
  <c r="AB116" i="1"/>
  <c r="AF469" i="1"/>
  <c r="AG469" i="1" s="1"/>
  <c r="AH469" i="1" s="1"/>
  <c r="U500" i="1"/>
  <c r="AG500" i="1" s="1"/>
  <c r="AH500" i="1" s="1"/>
  <c r="AB500" i="1"/>
  <c r="AF340" i="1"/>
  <c r="AG340" i="1"/>
  <c r="AH340" i="1" s="1"/>
  <c r="AG451" i="1"/>
  <c r="AH451" i="1" s="1"/>
  <c r="AF451" i="1"/>
  <c r="AF475" i="1"/>
  <c r="AG475" i="1"/>
  <c r="AH475" i="1" s="1"/>
  <c r="AF144" i="1"/>
  <c r="AG144" i="1" s="1"/>
  <c r="AH144" i="1" s="1"/>
  <c r="AG76" i="1"/>
  <c r="AH76" i="1" s="1"/>
  <c r="AF151" i="1"/>
  <c r="AG151" i="1" s="1"/>
  <c r="AH151" i="1" s="1"/>
  <c r="AG140" i="1"/>
  <c r="AH140" i="1" s="1"/>
  <c r="AG300" i="1"/>
  <c r="AH300" i="1" s="1"/>
  <c r="AF497" i="1"/>
  <c r="AG497" i="1" s="1"/>
  <c r="AH497" i="1" s="1"/>
  <c r="AF350" i="1"/>
  <c r="AG350" i="1"/>
  <c r="AH350" i="1" s="1"/>
  <c r="AG89" i="1"/>
  <c r="AH89" i="1" s="1"/>
  <c r="U73" i="1"/>
  <c r="AG73" i="1" s="1"/>
  <c r="AH73" i="1" s="1"/>
  <c r="AC29" i="1"/>
  <c r="AD29" i="1" s="1"/>
  <c r="AB50" i="1"/>
  <c r="AC50" i="1" s="1"/>
  <c r="AD50" i="1" s="1"/>
  <c r="AC13" i="1"/>
  <c r="AD13" i="1" s="1"/>
  <c r="AC82" i="1"/>
  <c r="AD82" i="1" s="1"/>
  <c r="AB28" i="1"/>
  <c r="AB100" i="1"/>
  <c r="AG159" i="1"/>
  <c r="AH159" i="1" s="1"/>
  <c r="U116" i="1"/>
  <c r="AG122" i="1"/>
  <c r="AH122" i="1" s="1"/>
  <c r="AF136" i="1"/>
  <c r="AG136" i="1"/>
  <c r="AH136" i="1" s="1"/>
  <c r="AG135" i="1"/>
  <c r="AH135" i="1" s="1"/>
  <c r="AF126" i="1"/>
  <c r="AG126" i="1"/>
  <c r="AH126" i="1" s="1"/>
  <c r="AF161" i="1"/>
  <c r="AG161" i="1"/>
  <c r="AH161" i="1" s="1"/>
  <c r="AB123" i="1"/>
  <c r="AB129" i="1"/>
  <c r="U150" i="1"/>
  <c r="AG150" i="1" s="1"/>
  <c r="AH150" i="1" s="1"/>
  <c r="AB150" i="1"/>
  <c r="AC153" i="1"/>
  <c r="AD153" i="1" s="1"/>
  <c r="U153" i="1"/>
  <c r="AB153" i="1"/>
  <c r="AC180" i="1"/>
  <c r="AD180" i="1" s="1"/>
  <c r="AC165" i="1"/>
  <c r="AD165" i="1" s="1"/>
  <c r="U165" i="1"/>
  <c r="AF494" i="1"/>
  <c r="AG494" i="1" s="1"/>
  <c r="AH494" i="1" s="1"/>
  <c r="AG422" i="1"/>
  <c r="AH422" i="1" s="1"/>
  <c r="U494" i="1"/>
  <c r="AB501" i="1"/>
  <c r="AC501" i="1"/>
  <c r="AD501" i="1" s="1"/>
  <c r="AG496" i="1"/>
  <c r="AH496" i="1" s="1"/>
  <c r="AF496" i="1"/>
  <c r="AB417" i="1"/>
  <c r="AC417" i="1"/>
  <c r="AD417" i="1" s="1"/>
  <c r="AF335" i="1"/>
  <c r="AG335" i="1" s="1"/>
  <c r="AH335" i="1" s="1"/>
  <c r="AF488" i="1"/>
  <c r="AG488" i="1"/>
  <c r="AH488" i="1" s="1"/>
  <c r="AF334" i="1"/>
  <c r="AG334" i="1" s="1"/>
  <c r="AH334" i="1" s="1"/>
  <c r="AG310" i="1"/>
  <c r="AH310" i="1" s="1"/>
  <c r="AF498" i="1"/>
  <c r="AG498" i="1" s="1"/>
  <c r="AH498" i="1" s="1"/>
  <c r="AF399" i="1"/>
  <c r="AG399" i="1" s="1"/>
  <c r="AH399" i="1" s="1"/>
  <c r="AF537" i="1"/>
  <c r="AG537" i="1"/>
  <c r="AH537" i="1" s="1"/>
  <c r="AG523" i="1"/>
  <c r="AH523" i="1" s="1"/>
  <c r="AF513" i="1"/>
  <c r="AG513" i="1"/>
  <c r="AH513" i="1" s="1"/>
  <c r="U224" i="1"/>
  <c r="AB224" i="1"/>
  <c r="AC224" i="1"/>
  <c r="AD224" i="1" s="1"/>
  <c r="AB578" i="1"/>
  <c r="AC578" i="1"/>
  <c r="AD578" i="1" s="1"/>
  <c r="U578" i="1"/>
  <c r="AG952" i="1"/>
  <c r="AH952" i="1" s="1"/>
  <c r="AG947" i="1"/>
  <c r="AH947" i="1" s="1"/>
  <c r="AF947" i="1"/>
  <c r="AF938" i="1"/>
  <c r="AG938" i="1" s="1"/>
  <c r="AH938" i="1" s="1"/>
  <c r="AF928" i="1"/>
  <c r="AG928" i="1" s="1"/>
  <c r="AH928" i="1" s="1"/>
  <c r="AF909" i="1"/>
  <c r="AG909" i="1"/>
  <c r="AH909" i="1" s="1"/>
  <c r="AG34" i="1"/>
  <c r="AH34" i="1" s="1"/>
  <c r="AG147" i="1"/>
  <c r="AH147" i="1" s="1"/>
  <c r="AF150" i="1"/>
  <c r="AF178" i="1"/>
  <c r="AG178" i="1" s="1"/>
  <c r="AH178" i="1" s="1"/>
  <c r="AB273" i="1"/>
  <c r="AC273" i="1"/>
  <c r="AD273" i="1" s="1"/>
  <c r="U273" i="1"/>
  <c r="U570" i="1"/>
  <c r="AB570" i="1"/>
  <c r="AC570" i="1"/>
  <c r="AD570" i="1" s="1"/>
  <c r="AC163" i="1"/>
  <c r="AD163" i="1" s="1"/>
  <c r="U163" i="1"/>
  <c r="AF385" i="1"/>
  <c r="AG385" i="1" s="1"/>
  <c r="AH385" i="1" s="1"/>
  <c r="AF202" i="1"/>
  <c r="AG202" i="1" s="1"/>
  <c r="AH202" i="1" s="1"/>
  <c r="AF43" i="1"/>
  <c r="AG43" i="1" s="1"/>
  <c r="AH43" i="1" s="1"/>
  <c r="AB95" i="1"/>
  <c r="AC18" i="1"/>
  <c r="AD18" i="1" s="1"/>
  <c r="AF112" i="1"/>
  <c r="AG112" i="1" s="1"/>
  <c r="AH112" i="1" s="1"/>
  <c r="AF203" i="1"/>
  <c r="AG203" i="1" s="1"/>
  <c r="AH203" i="1" s="1"/>
  <c r="AC39" i="1"/>
  <c r="AD39" i="1" s="1"/>
  <c r="AG133" i="1"/>
  <c r="AH133" i="1" s="1"/>
  <c r="AG157" i="1"/>
  <c r="AH157" i="1" s="1"/>
  <c r="AC148" i="1"/>
  <c r="AD148" i="1" s="1"/>
  <c r="AF459" i="1"/>
  <c r="AG459" i="1" s="1"/>
  <c r="AH459" i="1" s="1"/>
  <c r="U178" i="1"/>
  <c r="AB178" i="1"/>
  <c r="AC42" i="1"/>
  <c r="AD42" i="1" s="1"/>
  <c r="AB30" i="1"/>
  <c r="AC30" i="1" s="1"/>
  <c r="AD30" i="1" s="1"/>
  <c r="AC101" i="1"/>
  <c r="AD101" i="1" s="1"/>
  <c r="AB86" i="1"/>
  <c r="AB62" i="1"/>
  <c r="AC62" i="1" s="1"/>
  <c r="AD62" i="1" s="1"/>
  <c r="AB25" i="1"/>
  <c r="AC25" i="1" s="1"/>
  <c r="AD25" i="1" s="1"/>
  <c r="AB81" i="1"/>
  <c r="U81" i="1"/>
  <c r="AG81" i="1" s="1"/>
  <c r="AH81" i="1" s="1"/>
  <c r="U71" i="1"/>
  <c r="U61" i="1"/>
  <c r="AG61" i="1" s="1"/>
  <c r="AH61" i="1" s="1"/>
  <c r="U31" i="1"/>
  <c r="AG103" i="1"/>
  <c r="AH103" i="1" s="1"/>
  <c r="AG132" i="1"/>
  <c r="AH132" i="1" s="1"/>
  <c r="AG146" i="1"/>
  <c r="AH146" i="1" s="1"/>
  <c r="AC137" i="1"/>
  <c r="AD137" i="1" s="1"/>
  <c r="AG130" i="1"/>
  <c r="AH130" i="1" s="1"/>
  <c r="AG170" i="1"/>
  <c r="AH170" i="1" s="1"/>
  <c r="AC131" i="1"/>
  <c r="AD131" i="1" s="1"/>
  <c r="U131" i="1"/>
  <c r="AB131" i="1"/>
  <c r="AB147" i="1"/>
  <c r="AG110" i="1"/>
  <c r="AH110" i="1" s="1"/>
  <c r="AG183" i="1"/>
  <c r="AH183" i="1" s="1"/>
  <c r="AF184" i="1"/>
  <c r="AG184" i="1"/>
  <c r="AH184" i="1" s="1"/>
  <c r="AF196" i="1"/>
  <c r="AG196" i="1" s="1"/>
  <c r="AH196" i="1" s="1"/>
  <c r="AG473" i="1"/>
  <c r="AH473" i="1" s="1"/>
  <c r="AF473" i="1"/>
  <c r="AF410" i="1"/>
  <c r="AG410" i="1"/>
  <c r="AH410" i="1" s="1"/>
  <c r="AF382" i="1"/>
  <c r="AG382" i="1" s="1"/>
  <c r="AH382" i="1" s="1"/>
  <c r="AC240" i="1"/>
  <c r="AD240" i="1" s="1"/>
  <c r="U240" i="1"/>
  <c r="AB240" i="1"/>
  <c r="AB415" i="1"/>
  <c r="U415" i="1"/>
  <c r="AC415" i="1"/>
  <c r="AD415" i="1" s="1"/>
  <c r="AB512" i="1"/>
  <c r="AC512" i="1"/>
  <c r="AD512" i="1" s="1"/>
  <c r="AF307" i="1"/>
  <c r="AG307" i="1" s="1"/>
  <c r="AH307" i="1" s="1"/>
  <c r="U365" i="1"/>
  <c r="AC365" i="1"/>
  <c r="AD365" i="1" s="1"/>
  <c r="AB365" i="1"/>
  <c r="AG267" i="1"/>
  <c r="AH267" i="1" s="1"/>
  <c r="AF205" i="1"/>
  <c r="AG205" i="1" s="1"/>
  <c r="AH205" i="1" s="1"/>
  <c r="AG336" i="1"/>
  <c r="AH336" i="1" s="1"/>
  <c r="AF336" i="1"/>
  <c r="AF225" i="1"/>
  <c r="AG225" i="1"/>
  <c r="AH225" i="1" s="1"/>
  <c r="AF305" i="1"/>
  <c r="AG305" i="1" s="1"/>
  <c r="AH305" i="1" s="1"/>
  <c r="AG462" i="1"/>
  <c r="AH462" i="1" s="1"/>
  <c r="AF221" i="1"/>
  <c r="AG221" i="1"/>
  <c r="AH221" i="1" s="1"/>
  <c r="AG237" i="1"/>
  <c r="AH237" i="1" s="1"/>
  <c r="AC433" i="1"/>
  <c r="AD433" i="1" s="1"/>
  <c r="AB433" i="1"/>
  <c r="U433" i="1"/>
  <c r="U511" i="1"/>
  <c r="AB511" i="1"/>
  <c r="AB491" i="1"/>
  <c r="U491" i="1"/>
  <c r="AC491" i="1"/>
  <c r="AD491" i="1" s="1"/>
  <c r="U439" i="1"/>
  <c r="AB439" i="1"/>
  <c r="AC439" i="1"/>
  <c r="AD439" i="1" s="1"/>
  <c r="AF824" i="1"/>
  <c r="AG958" i="1"/>
  <c r="AH958" i="1" s="1"/>
  <c r="AB152" i="1"/>
  <c r="U152" i="1"/>
  <c r="AG152" i="1" s="1"/>
  <c r="AH152" i="1" s="1"/>
  <c r="AG457" i="1"/>
  <c r="AH457" i="1" s="1"/>
  <c r="AG427" i="1"/>
  <c r="AH427" i="1" s="1"/>
  <c r="AF287" i="1"/>
  <c r="AG287" i="1" s="1"/>
  <c r="AH287" i="1" s="1"/>
  <c r="AF421" i="1"/>
  <c r="AG421" i="1" s="1"/>
  <c r="AH421" i="1" s="1"/>
  <c r="AF277" i="1"/>
  <c r="AG277" i="1" s="1"/>
  <c r="AH277" i="1" s="1"/>
  <c r="AG390" i="1"/>
  <c r="AH390" i="1" s="1"/>
  <c r="AG304" i="1"/>
  <c r="AH304" i="1" s="1"/>
  <c r="AF304" i="1"/>
  <c r="AF219" i="1"/>
  <c r="AG219" i="1"/>
  <c r="AH219" i="1" s="1"/>
  <c r="AF302" i="1"/>
  <c r="AG302" i="1"/>
  <c r="AH302" i="1" s="1"/>
  <c r="AF402" i="1"/>
  <c r="AG402" i="1" s="1"/>
  <c r="AH402" i="1" s="1"/>
  <c r="AF519" i="1"/>
  <c r="AG519" i="1" s="1"/>
  <c r="AH519" i="1" s="1"/>
  <c r="AF524" i="1"/>
  <c r="AG524" i="1" s="1"/>
  <c r="AH524" i="1" s="1"/>
  <c r="AG388" i="1"/>
  <c r="AH388" i="1" s="1"/>
  <c r="AF244" i="1"/>
  <c r="AG244" i="1"/>
  <c r="AH244" i="1" s="1"/>
  <c r="AF453" i="1"/>
  <c r="AG453" i="1"/>
  <c r="AH453" i="1" s="1"/>
  <c r="AF509" i="1"/>
  <c r="AG509" i="1" s="1"/>
  <c r="AH509" i="1" s="1"/>
  <c r="AF229" i="1"/>
  <c r="AG229" i="1"/>
  <c r="AH229" i="1" s="1"/>
  <c r="AC484" i="1"/>
  <c r="AD484" i="1" s="1"/>
  <c r="U484" i="1"/>
  <c r="U479" i="1"/>
  <c r="AC479" i="1"/>
  <c r="AD479" i="1" s="1"/>
  <c r="AB479" i="1"/>
  <c r="AF920" i="1"/>
  <c r="AG920" i="1" s="1"/>
  <c r="AH920" i="1" s="1"/>
  <c r="AG833" i="1"/>
  <c r="AH833" i="1" s="1"/>
  <c r="AF910" i="1"/>
  <c r="AG910" i="1"/>
  <c r="AH910" i="1" s="1"/>
  <c r="AF862" i="1"/>
  <c r="AG862" i="1" s="1"/>
  <c r="AH862" i="1" s="1"/>
  <c r="AF850" i="1"/>
  <c r="AG850" i="1" s="1"/>
  <c r="AH850" i="1" s="1"/>
  <c r="AF844" i="1"/>
  <c r="AG844" i="1" s="1"/>
  <c r="AH844" i="1" s="1"/>
  <c r="U803" i="1"/>
  <c r="AC803" i="1"/>
  <c r="AD803" i="1" s="1"/>
  <c r="AC607" i="1"/>
  <c r="AD607" i="1" s="1"/>
  <c r="U607" i="1"/>
  <c r="AB607" i="1"/>
  <c r="AB35" i="1"/>
  <c r="AC35" i="1" s="1"/>
  <c r="AD35" i="1" s="1"/>
  <c r="AB132" i="1"/>
  <c r="AC118" i="1"/>
  <c r="AD118" i="1" s="1"/>
  <c r="U118" i="1"/>
  <c r="AG191" i="1"/>
  <c r="AH191" i="1" s="1"/>
  <c r="U176" i="1"/>
  <c r="AG176" i="1" s="1"/>
  <c r="AH176" i="1" s="1"/>
  <c r="AB176" i="1"/>
  <c r="AG213" i="1"/>
  <c r="AH213" i="1" s="1"/>
  <c r="AF457" i="1"/>
  <c r="AC251" i="1"/>
  <c r="AD251" i="1" s="1"/>
  <c r="AB251" i="1"/>
  <c r="AG463" i="1"/>
  <c r="AH463" i="1" s="1"/>
  <c r="AC504" i="1"/>
  <c r="AD504" i="1" s="1"/>
  <c r="AB504" i="1"/>
  <c r="AG359" i="1"/>
  <c r="AH359" i="1" s="1"/>
  <c r="AG211" i="1"/>
  <c r="AH211" i="1" s="1"/>
  <c r="AF211" i="1"/>
  <c r="AG192" i="1"/>
  <c r="AH192" i="1" s="1"/>
  <c r="AG409" i="1"/>
  <c r="AH409" i="1" s="1"/>
  <c r="AG348" i="1"/>
  <c r="AH348" i="1" s="1"/>
  <c r="AF284" i="1"/>
  <c r="AG284" i="1" s="1"/>
  <c r="AH284" i="1" s="1"/>
  <c r="AG238" i="1"/>
  <c r="AH238" i="1" s="1"/>
  <c r="AF238" i="1"/>
  <c r="AF239" i="1"/>
  <c r="AG239" i="1"/>
  <c r="AH239" i="1" s="1"/>
  <c r="AF581" i="1"/>
  <c r="AG581" i="1" s="1"/>
  <c r="AH581" i="1" s="1"/>
  <c r="AG577" i="1"/>
  <c r="AH577" i="1" s="1"/>
  <c r="AF577" i="1"/>
  <c r="AG477" i="1"/>
  <c r="AH477" i="1" s="1"/>
  <c r="AC306" i="1"/>
  <c r="AD306" i="1" s="1"/>
  <c r="U306" i="1"/>
  <c r="AB227" i="1"/>
  <c r="AC227" i="1"/>
  <c r="AD227" i="1" s="1"/>
  <c r="U227" i="1"/>
  <c r="U510" i="1"/>
  <c r="AB510" i="1"/>
  <c r="AC510" i="1"/>
  <c r="AD510" i="1" s="1"/>
  <c r="AF900" i="1"/>
  <c r="AF813" i="1"/>
  <c r="AG813" i="1" s="1"/>
  <c r="AH813" i="1" s="1"/>
  <c r="AF587" i="1"/>
  <c r="AG587" i="1"/>
  <c r="AH587" i="1" s="1"/>
  <c r="AF804" i="1"/>
  <c r="AG804" i="1" s="1"/>
  <c r="AH804" i="1" s="1"/>
  <c r="AB625" i="1"/>
  <c r="U625" i="1"/>
  <c r="AF685" i="1"/>
  <c r="AG685" i="1"/>
  <c r="AH685" i="1" s="1"/>
  <c r="AF680" i="1"/>
  <c r="AG680" i="1"/>
  <c r="AH680" i="1" s="1"/>
  <c r="AB803" i="1"/>
  <c r="AC70" i="1"/>
  <c r="AD70" i="1" s="1"/>
  <c r="AB85" i="1"/>
  <c r="AB19" i="1"/>
  <c r="AC19" i="1" s="1"/>
  <c r="AD19" i="1" s="1"/>
  <c r="U94" i="1"/>
  <c r="AG94" i="1" s="1"/>
  <c r="AH94" i="1" s="1"/>
  <c r="AB94" i="1"/>
  <c r="AB17" i="1"/>
  <c r="AC17" i="1" s="1"/>
  <c r="AD17" i="1" s="1"/>
  <c r="U151" i="1"/>
  <c r="AB151" i="1"/>
  <c r="AB161" i="1"/>
  <c r="AG185" i="1"/>
  <c r="AH185" i="1" s="1"/>
  <c r="AB175" i="1"/>
  <c r="AC175" i="1"/>
  <c r="AD175" i="1" s="1"/>
  <c r="U175" i="1"/>
  <c r="AF398" i="1"/>
  <c r="AG398" i="1"/>
  <c r="AH398" i="1" s="1"/>
  <c r="AG474" i="1"/>
  <c r="AH474" i="1" s="1"/>
  <c r="AG493" i="1"/>
  <c r="AH493" i="1" s="1"/>
  <c r="AC448" i="1"/>
  <c r="AD448" i="1" s="1"/>
  <c r="AB448" i="1"/>
  <c r="AB506" i="1"/>
  <c r="AC506" i="1"/>
  <c r="AD506" i="1" s="1"/>
  <c r="U506" i="1"/>
  <c r="U322" i="1"/>
  <c r="AC322" i="1"/>
  <c r="AD322" i="1" s="1"/>
  <c r="AG355" i="1"/>
  <c r="AH355" i="1" s="1"/>
  <c r="U482" i="1"/>
  <c r="AC482" i="1"/>
  <c r="AD482" i="1" s="1"/>
  <c r="AB482" i="1"/>
  <c r="AG252" i="1"/>
  <c r="AH252" i="1" s="1"/>
  <c r="AG294" i="1"/>
  <c r="AH294" i="1" s="1"/>
  <c r="AG198" i="1"/>
  <c r="AH198" i="1" s="1"/>
  <c r="AF377" i="1"/>
  <c r="AG377" i="1"/>
  <c r="AH377" i="1" s="1"/>
  <c r="AG539" i="1"/>
  <c r="AH539" i="1" s="1"/>
  <c r="AF539" i="1"/>
  <c r="AG567" i="1"/>
  <c r="AH567" i="1" s="1"/>
  <c r="AF412" i="1"/>
  <c r="AG412" i="1"/>
  <c r="AH412" i="1" s="1"/>
  <c r="AG449" i="1"/>
  <c r="AH449" i="1" s="1"/>
  <c r="AB407" i="1"/>
  <c r="U407" i="1"/>
  <c r="AG407" i="1" s="1"/>
  <c r="AH407" i="1" s="1"/>
  <c r="AC233" i="1"/>
  <c r="AD233" i="1" s="1"/>
  <c r="U233" i="1"/>
  <c r="U236" i="1"/>
  <c r="AC236" i="1"/>
  <c r="AD236" i="1" s="1"/>
  <c r="AB236" i="1"/>
  <c r="AF531" i="1"/>
  <c r="AG531" i="1"/>
  <c r="AH531" i="1" s="1"/>
  <c r="AG566" i="1"/>
  <c r="AH566" i="1" s="1"/>
  <c r="AF933" i="1"/>
  <c r="AG933" i="1" s="1"/>
  <c r="AH933" i="1" s="1"/>
  <c r="AF848" i="1"/>
  <c r="AG848" i="1"/>
  <c r="AH848" i="1" s="1"/>
  <c r="AF613" i="1"/>
  <c r="AG613" i="1"/>
  <c r="AH613" i="1" s="1"/>
  <c r="AF645" i="1"/>
  <c r="AG645" i="1" s="1"/>
  <c r="AH645" i="1" s="1"/>
  <c r="AF679" i="1"/>
  <c r="AG679" i="1" s="1"/>
  <c r="AH679" i="1" s="1"/>
  <c r="U897" i="1"/>
  <c r="AC897" i="1"/>
  <c r="AD897" i="1" s="1"/>
  <c r="U922" i="1"/>
  <c r="AC922" i="1"/>
  <c r="AD922" i="1" s="1"/>
  <c r="AB922" i="1"/>
  <c r="AF968" i="1"/>
  <c r="AG968" i="1"/>
  <c r="AH968" i="1" s="1"/>
  <c r="AC842" i="1"/>
  <c r="AD842" i="1" s="1"/>
  <c r="AB842" i="1"/>
  <c r="U842" i="1"/>
  <c r="AF171" i="1"/>
  <c r="AG171" i="1" s="1"/>
  <c r="AH171" i="1" s="1"/>
  <c r="AB166" i="1"/>
  <c r="U154" i="1"/>
  <c r="AG154" i="1" s="1"/>
  <c r="AH154" i="1" s="1"/>
  <c r="AB154" i="1"/>
  <c r="AF390" i="1"/>
  <c r="AB322" i="1"/>
  <c r="AF427" i="1"/>
  <c r="AF468" i="1"/>
  <c r="AG468" i="1" s="1"/>
  <c r="AH468" i="1" s="1"/>
  <c r="AG341" i="1"/>
  <c r="AH341" i="1" s="1"/>
  <c r="AG420" i="1"/>
  <c r="AH420" i="1" s="1"/>
  <c r="AB455" i="1"/>
  <c r="AC455" i="1"/>
  <c r="AD455" i="1" s="1"/>
  <c r="AF193" i="1"/>
  <c r="AG193" i="1" s="1"/>
  <c r="AH193" i="1" s="1"/>
  <c r="AG293" i="1"/>
  <c r="AH293" i="1" s="1"/>
  <c r="AG309" i="1"/>
  <c r="AH309" i="1" s="1"/>
  <c r="AG241" i="1"/>
  <c r="AH241" i="1" s="1"/>
  <c r="AF241" i="1"/>
  <c r="AF352" i="1"/>
  <c r="AG352" i="1"/>
  <c r="AH352" i="1" s="1"/>
  <c r="AB258" i="1"/>
  <c r="U258" i="1"/>
  <c r="AG258" i="1" s="1"/>
  <c r="AH258" i="1" s="1"/>
  <c r="AB327" i="1"/>
  <c r="AC327" i="1"/>
  <c r="AD327" i="1" s="1"/>
  <c r="U327" i="1"/>
  <c r="AF261" i="1"/>
  <c r="AF256" i="1"/>
  <c r="AG256" i="1"/>
  <c r="AH256" i="1" s="1"/>
  <c r="AB282" i="1"/>
  <c r="AC282" i="1"/>
  <c r="AD282" i="1" s="1"/>
  <c r="AB231" i="1"/>
  <c r="U231" i="1"/>
  <c r="AG231" i="1" s="1"/>
  <c r="AH231" i="1" s="1"/>
  <c r="AB226" i="1"/>
  <c r="AC226" i="1"/>
  <c r="AD226" i="1" s="1"/>
  <c r="U226" i="1"/>
  <c r="U586" i="1"/>
  <c r="AC586" i="1"/>
  <c r="AD586" i="1" s="1"/>
  <c r="AB586" i="1"/>
  <c r="U450" i="1"/>
  <c r="AB450" i="1"/>
  <c r="AC450" i="1"/>
  <c r="AD450" i="1" s="1"/>
  <c r="AF791" i="1"/>
  <c r="AG791" i="1" s="1"/>
  <c r="AH791" i="1" s="1"/>
  <c r="AF601" i="1"/>
  <c r="AG601" i="1"/>
  <c r="AH601" i="1" s="1"/>
  <c r="AF702" i="1"/>
  <c r="AG702" i="1" s="1"/>
  <c r="AH702" i="1" s="1"/>
  <c r="AF714" i="1"/>
  <c r="AG714" i="1" s="1"/>
  <c r="AH714" i="1" s="1"/>
  <c r="AC800" i="1"/>
  <c r="AD800" i="1" s="1"/>
  <c r="AB800" i="1"/>
  <c r="U800" i="1"/>
  <c r="U172" i="1"/>
  <c r="AG172" i="1" s="1"/>
  <c r="AH172" i="1" s="1"/>
  <c r="AG276" i="1"/>
  <c r="AH276" i="1" s="1"/>
  <c r="AF232" i="1"/>
  <c r="AG232" i="1" s="1"/>
  <c r="AH232" i="1" s="1"/>
  <c r="AF371" i="1"/>
  <c r="AG371" i="1"/>
  <c r="AH371" i="1" s="1"/>
  <c r="AF325" i="1"/>
  <c r="AG325" i="1"/>
  <c r="AH325" i="1" s="1"/>
  <c r="AG270" i="1"/>
  <c r="AH270" i="1" s="1"/>
  <c r="U303" i="1"/>
  <c r="AC303" i="1"/>
  <c r="AD303" i="1" s="1"/>
  <c r="AB303" i="1"/>
  <c r="AB275" i="1"/>
  <c r="U275" i="1"/>
  <c r="AC275" i="1"/>
  <c r="AD275" i="1" s="1"/>
  <c r="AB345" i="1"/>
  <c r="AC345" i="1"/>
  <c r="AD345" i="1" s="1"/>
  <c r="U345" i="1"/>
  <c r="AB467" i="1"/>
  <c r="AC467" i="1"/>
  <c r="AD467" i="1" s="1"/>
  <c r="AF456" i="1"/>
  <c r="AG456" i="1"/>
  <c r="AH456" i="1" s="1"/>
  <c r="AF918" i="1"/>
  <c r="AG918" i="1"/>
  <c r="AH918" i="1" s="1"/>
  <c r="AG940" i="1"/>
  <c r="AH940" i="1" s="1"/>
  <c r="AG911" i="1"/>
  <c r="AH911" i="1" s="1"/>
  <c r="AG812" i="1"/>
  <c r="AH812" i="1" s="1"/>
  <c r="AG919" i="1"/>
  <c r="AH919" i="1" s="1"/>
  <c r="AG881" i="1"/>
  <c r="AH881" i="1" s="1"/>
  <c r="AF866" i="1"/>
  <c r="AG866" i="1"/>
  <c r="AH866" i="1" s="1"/>
  <c r="AF828" i="1"/>
  <c r="AG828" i="1"/>
  <c r="AH828" i="1" s="1"/>
  <c r="AB617" i="1"/>
  <c r="AC617" i="1"/>
  <c r="AD617" i="1" s="1"/>
  <c r="AB649" i="1"/>
  <c r="U649" i="1"/>
  <c r="AC649" i="1"/>
  <c r="AD649" i="1" s="1"/>
  <c r="AC884" i="1"/>
  <c r="AD884" i="1" s="1"/>
  <c r="U884" i="1"/>
  <c r="AG995" i="1"/>
  <c r="AH995" i="1" s="1"/>
  <c r="T983" i="1"/>
  <c r="V983" i="1"/>
  <c r="AG982" i="1"/>
  <c r="AH982" i="1" s="1"/>
  <c r="U981" i="1"/>
  <c r="AC981" i="1"/>
  <c r="AD981" i="1" s="1"/>
  <c r="AG372" i="1"/>
  <c r="AH372" i="1" s="1"/>
  <c r="AG367" i="1"/>
  <c r="AH367" i="1" s="1"/>
  <c r="AF558" i="1"/>
  <c r="AG558" i="1" s="1"/>
  <c r="AH558" i="1" s="1"/>
  <c r="AF378" i="1"/>
  <c r="AG378" i="1" s="1"/>
  <c r="AH378" i="1" s="1"/>
  <c r="AF444" i="1"/>
  <c r="AF530" i="1"/>
  <c r="AG530" i="1"/>
  <c r="AH530" i="1" s="1"/>
  <c r="U271" i="1"/>
  <c r="AB271" i="1"/>
  <c r="AB515" i="1"/>
  <c r="U515" i="1"/>
  <c r="AC515" i="1"/>
  <c r="AD515" i="1" s="1"/>
  <c r="AF540" i="1"/>
  <c r="AG540" i="1"/>
  <c r="AH540" i="1" s="1"/>
  <c r="AB574" i="1"/>
  <c r="U574" i="1"/>
  <c r="AG574" i="1" s="1"/>
  <c r="AH574" i="1" s="1"/>
  <c r="AB580" i="1"/>
  <c r="AC580" i="1"/>
  <c r="AD580" i="1" s="1"/>
  <c r="U580" i="1"/>
  <c r="AG526" i="1"/>
  <c r="AH526" i="1" s="1"/>
  <c r="AB477" i="1"/>
  <c r="U477" i="1"/>
  <c r="AB440" i="1"/>
  <c r="U440" i="1"/>
  <c r="AF934" i="1"/>
  <c r="AG934" i="1" s="1"/>
  <c r="AH934" i="1" s="1"/>
  <c r="AG960" i="1"/>
  <c r="AH960" i="1" s="1"/>
  <c r="AF898" i="1"/>
  <c r="AG898" i="1"/>
  <c r="AH898" i="1" s="1"/>
  <c r="AF853" i="1"/>
  <c r="AG853" i="1"/>
  <c r="AH853" i="1" s="1"/>
  <c r="AG792" i="1"/>
  <c r="AH792" i="1" s="1"/>
  <c r="AF664" i="1"/>
  <c r="AG664" i="1"/>
  <c r="AH664" i="1" s="1"/>
  <c r="AC589" i="1"/>
  <c r="AD589" i="1" s="1"/>
  <c r="U589" i="1"/>
  <c r="AB838" i="1"/>
  <c r="U838" i="1"/>
  <c r="AC838" i="1"/>
  <c r="AD838" i="1" s="1"/>
  <c r="AF619" i="1"/>
  <c r="AG619" i="1" s="1"/>
  <c r="AH619" i="1" s="1"/>
  <c r="AB973" i="1"/>
  <c r="AG199" i="1"/>
  <c r="AH199" i="1" s="1"/>
  <c r="AG204" i="1"/>
  <c r="AH204" i="1" s="1"/>
  <c r="AF332" i="1"/>
  <c r="AG332" i="1"/>
  <c r="AH332" i="1" s="1"/>
  <c r="AG331" i="1"/>
  <c r="AH331" i="1" s="1"/>
  <c r="AG343" i="1"/>
  <c r="AH343" i="1" s="1"/>
  <c r="AF281" i="1"/>
  <c r="AG281" i="1"/>
  <c r="AH281" i="1" s="1"/>
  <c r="AF560" i="1"/>
  <c r="AG560" i="1" s="1"/>
  <c r="AH560" i="1" s="1"/>
  <c r="AF347" i="1"/>
  <c r="AG347" i="1"/>
  <c r="AH347" i="1" s="1"/>
  <c r="AG391" i="1"/>
  <c r="AH391" i="1" s="1"/>
  <c r="AF436" i="1"/>
  <c r="AG436" i="1"/>
  <c r="AH436" i="1" s="1"/>
  <c r="AF247" i="1"/>
  <c r="AG247" i="1" s="1"/>
  <c r="AH247" i="1" s="1"/>
  <c r="AF527" i="1"/>
  <c r="AG351" i="1"/>
  <c r="AH351" i="1" s="1"/>
  <c r="AF338" i="1"/>
  <c r="AG338" i="1" s="1"/>
  <c r="AH338" i="1" s="1"/>
  <c r="AF543" i="1"/>
  <c r="AG543" i="1" s="1"/>
  <c r="AH543" i="1" s="1"/>
  <c r="AG584" i="1"/>
  <c r="AH584" i="1" s="1"/>
  <c r="AF584" i="1"/>
  <c r="AF381" i="1"/>
  <c r="AG381" i="1"/>
  <c r="AH381" i="1" s="1"/>
  <c r="AF554" i="1"/>
  <c r="AG554" i="1"/>
  <c r="AH554" i="1" s="1"/>
  <c r="AB472" i="1"/>
  <c r="AC472" i="1"/>
  <c r="AD472" i="1" s="1"/>
  <c r="AG516" i="1"/>
  <c r="AH516" i="1" s="1"/>
  <c r="AF408" i="1"/>
  <c r="AG408" i="1"/>
  <c r="AH408" i="1" s="1"/>
  <c r="AB503" i="1"/>
  <c r="U503" i="1"/>
  <c r="AG503" i="1" s="1"/>
  <c r="AH503" i="1" s="1"/>
  <c r="AF793" i="1"/>
  <c r="AG793" i="1"/>
  <c r="AH793" i="1" s="1"/>
  <c r="AG794" i="1"/>
  <c r="AH794" i="1" s="1"/>
  <c r="AF794" i="1"/>
  <c r="AF656" i="1"/>
  <c r="AG656" i="1"/>
  <c r="AH656" i="1" s="1"/>
  <c r="AF967" i="1"/>
  <c r="AG967" i="1"/>
  <c r="AH967" i="1" s="1"/>
  <c r="AF704" i="1"/>
  <c r="AG704" i="1" s="1"/>
  <c r="AH704" i="1" s="1"/>
  <c r="AC973" i="1"/>
  <c r="AD973" i="1" s="1"/>
  <c r="U973" i="1"/>
  <c r="AF596" i="1"/>
  <c r="AG596" i="1"/>
  <c r="AH596" i="1" s="1"/>
  <c r="U434" i="1"/>
  <c r="AG434" i="1" s="1"/>
  <c r="AH434" i="1" s="1"/>
  <c r="AC397" i="1"/>
  <c r="AD397" i="1" s="1"/>
  <c r="U321" i="1"/>
  <c r="AG321" i="1" s="1"/>
  <c r="AH321" i="1" s="1"/>
  <c r="AB321" i="1"/>
  <c r="AF343" i="1"/>
  <c r="AG313" i="1"/>
  <c r="AH313" i="1" s="1"/>
  <c r="AG326" i="1"/>
  <c r="AH326" i="1" s="1"/>
  <c r="AF559" i="1"/>
  <c r="AG559" i="1"/>
  <c r="AH559" i="1" s="1"/>
  <c r="AG545" i="1"/>
  <c r="AH545" i="1" s="1"/>
  <c r="AF522" i="1"/>
  <c r="AG522" i="1" s="1"/>
  <c r="AH522" i="1" s="1"/>
  <c r="AC440" i="1"/>
  <c r="AD440" i="1" s="1"/>
  <c r="AB291" i="1"/>
  <c r="AC291" i="1"/>
  <c r="AD291" i="1" s="1"/>
  <c r="U260" i="1"/>
  <c r="AB260" i="1"/>
  <c r="AC260" i="1"/>
  <c r="AD260" i="1" s="1"/>
  <c r="AC487" i="1"/>
  <c r="AD487" i="1" s="1"/>
  <c r="U487" i="1"/>
  <c r="AB254" i="1"/>
  <c r="AC254" i="1"/>
  <c r="AD254" i="1" s="1"/>
  <c r="AB464" i="1"/>
  <c r="AC464" i="1"/>
  <c r="AD464" i="1" s="1"/>
  <c r="U285" i="1"/>
  <c r="AB285" i="1"/>
  <c r="AC285" i="1"/>
  <c r="AD285" i="1" s="1"/>
  <c r="AF870" i="1"/>
  <c r="AG870" i="1" s="1"/>
  <c r="AH870" i="1" s="1"/>
  <c r="AF911" i="1"/>
  <c r="AF672" i="1"/>
  <c r="AF865" i="1"/>
  <c r="AG865" i="1" s="1"/>
  <c r="AH865" i="1" s="1"/>
  <c r="AF859" i="1"/>
  <c r="AG859" i="1" s="1"/>
  <c r="AH859" i="1" s="1"/>
  <c r="AF851" i="1"/>
  <c r="AG851" i="1" s="1"/>
  <c r="AH851" i="1" s="1"/>
  <c r="AB795" i="1"/>
  <c r="AC795" i="1"/>
  <c r="AD795" i="1" s="1"/>
  <c r="U824" i="1"/>
  <c r="AG824" i="1" s="1"/>
  <c r="AH824" i="1" s="1"/>
  <c r="AB824" i="1"/>
  <c r="AF599" i="1"/>
  <c r="AG599" i="1"/>
  <c r="AH599" i="1" s="1"/>
  <c r="AF546" i="1"/>
  <c r="AG546" i="1" s="1"/>
  <c r="AH546" i="1" s="1"/>
  <c r="AF741" i="1"/>
  <c r="AG741" i="1"/>
  <c r="AH741" i="1" s="1"/>
  <c r="AB382" i="1"/>
  <c r="AG414" i="1"/>
  <c r="AH414" i="1" s="1"/>
  <c r="U261" i="1"/>
  <c r="AG261" i="1" s="1"/>
  <c r="AH261" i="1" s="1"/>
  <c r="AB261" i="1"/>
  <c r="AG946" i="1"/>
  <c r="AH946" i="1" s="1"/>
  <c r="AF876" i="1"/>
  <c r="AG876" i="1" s="1"/>
  <c r="AH876" i="1" s="1"/>
  <c r="AF836" i="1"/>
  <c r="AG836" i="1"/>
  <c r="AH836" i="1" s="1"/>
  <c r="AF808" i="1"/>
  <c r="AG808" i="1"/>
  <c r="AH808" i="1" s="1"/>
  <c r="U582" i="1"/>
  <c r="AC582" i="1"/>
  <c r="AD582" i="1" s="1"/>
  <c r="AF787" i="1"/>
  <c r="AG787" i="1"/>
  <c r="AH787" i="1" s="1"/>
  <c r="AF691" i="1"/>
  <c r="AG691" i="1"/>
  <c r="AH691" i="1" s="1"/>
  <c r="AC908" i="1"/>
  <c r="AD908" i="1" s="1"/>
  <c r="AB908" i="1"/>
  <c r="U908" i="1"/>
  <c r="U915" i="1"/>
  <c r="AC915" i="1"/>
  <c r="AD915" i="1" s="1"/>
  <c r="AB879" i="1"/>
  <c r="U879" i="1"/>
  <c r="AG879" i="1" s="1"/>
  <c r="AH879" i="1" s="1"/>
  <c r="AF676" i="1"/>
  <c r="AG676" i="1" s="1"/>
  <c r="AH676" i="1" s="1"/>
  <c r="AC772" i="1"/>
  <c r="AD772" i="1" s="1"/>
  <c r="AB772" i="1"/>
  <c r="AF536" i="1"/>
  <c r="AG536" i="1" s="1"/>
  <c r="AH536" i="1" s="1"/>
  <c r="U247" i="1"/>
  <c r="U527" i="1"/>
  <c r="AG527" i="1" s="1"/>
  <c r="AH527" i="1" s="1"/>
  <c r="AG564" i="1"/>
  <c r="AH564" i="1" s="1"/>
  <c r="AB533" i="1"/>
  <c r="AC533" i="1"/>
  <c r="AD533" i="1" s="1"/>
  <c r="AB444" i="1"/>
  <c r="U444" i="1"/>
  <c r="AG444" i="1" s="1"/>
  <c r="AH444" i="1" s="1"/>
  <c r="AB486" i="1"/>
  <c r="AC486" i="1"/>
  <c r="AD486" i="1" s="1"/>
  <c r="U486" i="1"/>
  <c r="AG858" i="1"/>
  <c r="AH858" i="1" s="1"/>
  <c r="AG923" i="1"/>
  <c r="AH923" i="1" s="1"/>
  <c r="AG871" i="1"/>
  <c r="AH871" i="1" s="1"/>
  <c r="AG953" i="1"/>
  <c r="AH953" i="1" s="1"/>
  <c r="AG936" i="1"/>
  <c r="AH936" i="1" s="1"/>
  <c r="AF657" i="1"/>
  <c r="AG657" i="1" s="1"/>
  <c r="AH657" i="1" s="1"/>
  <c r="AF626" i="1"/>
  <c r="AG626" i="1"/>
  <c r="AH626" i="1" s="1"/>
  <c r="AG650" i="1"/>
  <c r="AH650" i="1" s="1"/>
  <c r="AF677" i="1"/>
  <c r="AG677" i="1"/>
  <c r="AH677" i="1" s="1"/>
  <c r="U862" i="1"/>
  <c r="AB862" i="1"/>
  <c r="AF528" i="1"/>
  <c r="AG528" i="1"/>
  <c r="AH528" i="1" s="1"/>
  <c r="AF553" i="1"/>
  <c r="AG553" i="1"/>
  <c r="AH553" i="1" s="1"/>
  <c r="AF588" i="1"/>
  <c r="AG588" i="1" s="1"/>
  <c r="AH588" i="1" s="1"/>
  <c r="AC735" i="1"/>
  <c r="AD735" i="1" s="1"/>
  <c r="U735" i="1"/>
  <c r="AB735" i="1"/>
  <c r="AG217" i="1"/>
  <c r="AH217" i="1" s="1"/>
  <c r="AG259" i="1"/>
  <c r="AH259" i="1" s="1"/>
  <c r="AG544" i="1"/>
  <c r="AH544" i="1" s="1"/>
  <c r="AG585" i="1"/>
  <c r="AH585" i="1" s="1"/>
  <c r="AG571" i="1"/>
  <c r="AH571" i="1" s="1"/>
  <c r="AF495" i="1"/>
  <c r="AG495" i="1" s="1"/>
  <c r="AH495" i="1" s="1"/>
  <c r="AB508" i="1"/>
  <c r="U508" i="1"/>
  <c r="AG508" i="1" s="1"/>
  <c r="AH508" i="1" s="1"/>
  <c r="AG821" i="1"/>
  <c r="AH821" i="1" s="1"/>
  <c r="AF931" i="1"/>
  <c r="AG931" i="1"/>
  <c r="AH931" i="1" s="1"/>
  <c r="AG894" i="1"/>
  <c r="AH894" i="1" s="1"/>
  <c r="AF857" i="1"/>
  <c r="AG857" i="1" s="1"/>
  <c r="AH857" i="1" s="1"/>
  <c r="AF899" i="1"/>
  <c r="AG899" i="1"/>
  <c r="AH899" i="1" s="1"/>
  <c r="AG943" i="1"/>
  <c r="AH943" i="1" s="1"/>
  <c r="AG634" i="1"/>
  <c r="AH634" i="1" s="1"/>
  <c r="AF814" i="1"/>
  <c r="AG814" i="1"/>
  <c r="AH814" i="1" s="1"/>
  <c r="AF878" i="1"/>
  <c r="AG878" i="1" s="1"/>
  <c r="AH878" i="1" s="1"/>
  <c r="AF985" i="1"/>
  <c r="AG985" i="1"/>
  <c r="AH985" i="1" s="1"/>
  <c r="AF630" i="1"/>
  <c r="AG630" i="1"/>
  <c r="AH630" i="1" s="1"/>
  <c r="AF594" i="1"/>
  <c r="AG594" i="1"/>
  <c r="AH594" i="1" s="1"/>
  <c r="U802" i="1"/>
  <c r="AG802" i="1" s="1"/>
  <c r="AH802" i="1" s="1"/>
  <c r="AB802" i="1"/>
  <c r="AF603" i="1"/>
  <c r="AG603" i="1" s="1"/>
  <c r="AH603" i="1" s="1"/>
  <c r="AF623" i="1"/>
  <c r="AG623" i="1"/>
  <c r="AH623" i="1" s="1"/>
  <c r="AF615" i="1"/>
  <c r="AG615" i="1" s="1"/>
  <c r="AH615" i="1" s="1"/>
  <c r="AG638" i="1"/>
  <c r="AH638" i="1" s="1"/>
  <c r="AG678" i="1"/>
  <c r="AH678" i="1" s="1"/>
  <c r="AC312" i="1"/>
  <c r="AD312" i="1" s="1"/>
  <c r="AC357" i="1"/>
  <c r="AD357" i="1" s="1"/>
  <c r="AF215" i="1"/>
  <c r="AG215" i="1"/>
  <c r="AH215" i="1" s="1"/>
  <c r="AC296" i="1"/>
  <c r="AD296" i="1" s="1"/>
  <c r="AB296" i="1"/>
  <c r="AB349" i="1"/>
  <c r="AC349" i="1"/>
  <c r="AD349" i="1" s="1"/>
  <c r="AF571" i="1"/>
  <c r="AB288" i="1"/>
  <c r="AC288" i="1"/>
  <c r="AD288" i="1" s="1"/>
  <c r="AF894" i="1"/>
  <c r="AG591" i="1"/>
  <c r="AH591" i="1" s="1"/>
  <c r="AG839" i="1"/>
  <c r="AH839" i="1" s="1"/>
  <c r="AF825" i="1"/>
  <c r="AG825" i="1" s="1"/>
  <c r="AH825" i="1" s="1"/>
  <c r="AF926" i="1"/>
  <c r="AG926" i="1"/>
  <c r="AH926" i="1" s="1"/>
  <c r="AG914" i="1"/>
  <c r="AH914" i="1" s="1"/>
  <c r="AG885" i="1"/>
  <c r="AH885" i="1" s="1"/>
  <c r="AG705" i="1"/>
  <c r="AH705" i="1" s="1"/>
  <c r="AG896" i="1"/>
  <c r="AH896" i="1" s="1"/>
  <c r="AF640" i="1"/>
  <c r="AG640" i="1" s="1"/>
  <c r="AH640" i="1" s="1"/>
  <c r="AF690" i="1"/>
  <c r="AG690" i="1"/>
  <c r="AH690" i="1" s="1"/>
  <c r="AF675" i="1"/>
  <c r="AG675" i="1" s="1"/>
  <c r="AH675" i="1" s="1"/>
  <c r="AG687" i="1"/>
  <c r="AH687" i="1" s="1"/>
  <c r="AF699" i="1"/>
  <c r="AG699" i="1" s="1"/>
  <c r="AH699" i="1" s="1"/>
  <c r="U830" i="1"/>
  <c r="AB830" i="1"/>
  <c r="AC830" i="1"/>
  <c r="AD830" i="1" s="1"/>
  <c r="AB209" i="1"/>
  <c r="AC209" i="1"/>
  <c r="AD209" i="1" s="1"/>
  <c r="AB529" i="1"/>
  <c r="AF864" i="1"/>
  <c r="AG864" i="1" s="1"/>
  <c r="AH864" i="1" s="1"/>
  <c r="AC987" i="1"/>
  <c r="AD987" i="1" s="1"/>
  <c r="AB823" i="1"/>
  <c r="U823" i="1"/>
  <c r="AG823" i="1" s="1"/>
  <c r="AH823" i="1" s="1"/>
  <c r="AB831" i="1"/>
  <c r="AC831" i="1"/>
  <c r="AD831" i="1" s="1"/>
  <c r="U672" i="1"/>
  <c r="AG672" i="1" s="1"/>
  <c r="AH672" i="1" s="1"/>
  <c r="AB672" i="1"/>
  <c r="AG755" i="1"/>
  <c r="AH755" i="1" s="1"/>
  <c r="AF755" i="1"/>
  <c r="AC776" i="1"/>
  <c r="AD776" i="1" s="1"/>
  <c r="AB776" i="1"/>
  <c r="U776" i="1"/>
  <c r="AG753" i="1"/>
  <c r="AH753" i="1" s="1"/>
  <c r="T991" i="1"/>
  <c r="AB991" i="1"/>
  <c r="AB984" i="1"/>
  <c r="T944" i="1"/>
  <c r="AB715" i="1"/>
  <c r="U715" i="1"/>
  <c r="AG715" i="1" s="1"/>
  <c r="AH715" i="1" s="1"/>
  <c r="AF785" i="1"/>
  <c r="AG785" i="1" s="1"/>
  <c r="AH785" i="1" s="1"/>
  <c r="U615" i="1"/>
  <c r="AB615" i="1"/>
  <c r="AB703" i="1"/>
  <c r="AC703" i="1"/>
  <c r="AD703" i="1" s="1"/>
  <c r="AC737" i="1"/>
  <c r="AD737" i="1" s="1"/>
  <c r="U737" i="1"/>
  <c r="AG780" i="1"/>
  <c r="AH780" i="1" s="1"/>
  <c r="AC996" i="1"/>
  <c r="AD996" i="1" s="1"/>
  <c r="U996" i="1"/>
  <c r="AB996" i="1"/>
  <c r="AC734" i="1"/>
  <c r="AD734" i="1" s="1"/>
  <c r="AB734" i="1"/>
  <c r="AF752" i="1"/>
  <c r="AG752" i="1" s="1"/>
  <c r="AH752" i="1" s="1"/>
  <c r="U616" i="1"/>
  <c r="AC616" i="1"/>
  <c r="AD616" i="1" s="1"/>
  <c r="U704" i="1"/>
  <c r="AB704" i="1"/>
  <c r="AF759" i="1"/>
  <c r="AG759" i="1"/>
  <c r="AH759" i="1" s="1"/>
  <c r="AC765" i="1"/>
  <c r="AD765" i="1" s="1"/>
  <c r="U765" i="1"/>
  <c r="AB765" i="1"/>
  <c r="AB727" i="1"/>
  <c r="AC727" i="1"/>
  <c r="AD727" i="1" s="1"/>
  <c r="U989" i="1"/>
  <c r="AC989" i="1"/>
  <c r="AD989" i="1" s="1"/>
  <c r="U986" i="1"/>
  <c r="AC986" i="1"/>
  <c r="AD986" i="1" s="1"/>
  <c r="AB986" i="1"/>
  <c r="AG954" i="1"/>
  <c r="AH954" i="1" s="1"/>
  <c r="AG843" i="1"/>
  <c r="AH843" i="1" s="1"/>
  <c r="U638" i="1"/>
  <c r="AF642" i="1"/>
  <c r="AG642" i="1"/>
  <c r="AH642" i="1" s="1"/>
  <c r="AB590" i="1"/>
  <c r="U590" i="1"/>
  <c r="AG590" i="1" s="1"/>
  <c r="AH590" i="1" s="1"/>
  <c r="U734" i="1"/>
  <c r="AF723" i="1"/>
  <c r="AG723" i="1" s="1"/>
  <c r="AH723" i="1" s="1"/>
  <c r="AB900" i="1"/>
  <c r="U900" i="1"/>
  <c r="AG900" i="1" s="1"/>
  <c r="AH900" i="1" s="1"/>
  <c r="AC890" i="1"/>
  <c r="AD890" i="1" s="1"/>
  <c r="U890" i="1"/>
  <c r="AB890" i="1"/>
  <c r="AF595" i="1"/>
  <c r="AG595" i="1" s="1"/>
  <c r="AH595" i="1" s="1"/>
  <c r="AF659" i="1"/>
  <c r="AG659" i="1" s="1"/>
  <c r="AH659" i="1" s="1"/>
  <c r="AB627" i="1"/>
  <c r="U627" i="1"/>
  <c r="AG627" i="1" s="1"/>
  <c r="AH627" i="1" s="1"/>
  <c r="U702" i="1"/>
  <c r="AB702" i="1"/>
  <c r="AB989" i="1"/>
  <c r="AB855" i="1"/>
  <c r="T855" i="1"/>
  <c r="T852" i="1"/>
  <c r="V852" i="1"/>
  <c r="U386" i="1"/>
  <c r="AG386" i="1" s="1"/>
  <c r="AH386" i="1" s="1"/>
  <c r="AB540" i="1"/>
  <c r="AF789" i="1"/>
  <c r="AG789" i="1"/>
  <c r="AH789" i="1" s="1"/>
  <c r="AB657" i="1"/>
  <c r="AB678" i="1"/>
  <c r="AG689" i="1"/>
  <c r="AH689" i="1" s="1"/>
  <c r="AB797" i="1"/>
  <c r="AB880" i="1"/>
  <c r="U880" i="1"/>
  <c r="AG880" i="1" s="1"/>
  <c r="AH880" i="1" s="1"/>
  <c r="AB945" i="1"/>
  <c r="AC945" i="1"/>
  <c r="AD945" i="1" s="1"/>
  <c r="AB853" i="1"/>
  <c r="U853" i="1"/>
  <c r="AB858" i="1"/>
  <c r="U865" i="1"/>
  <c r="AB865" i="1"/>
  <c r="AB822" i="1"/>
  <c r="U822" i="1"/>
  <c r="AG822" i="1" s="1"/>
  <c r="AH822" i="1" s="1"/>
  <c r="AG624" i="1"/>
  <c r="AH624" i="1" s="1"/>
  <c r="AC628" i="1"/>
  <c r="AD628" i="1" s="1"/>
  <c r="AB628" i="1"/>
  <c r="AG651" i="1"/>
  <c r="AH651" i="1" s="1"/>
  <c r="AB756" i="1"/>
  <c r="AC756" i="1"/>
  <c r="AD756" i="1" s="1"/>
  <c r="U756" i="1"/>
  <c r="AF600" i="1"/>
  <c r="AG600" i="1" s="1"/>
  <c r="AH600" i="1" s="1"/>
  <c r="AC694" i="1"/>
  <c r="AD694" i="1" s="1"/>
  <c r="U694" i="1"/>
  <c r="U962" i="1"/>
  <c r="AB962" i="1"/>
  <c r="AC962" i="1"/>
  <c r="AD962" i="1" s="1"/>
  <c r="T956" i="1"/>
  <c r="AB956" i="1"/>
  <c r="R932" i="1"/>
  <c r="S932" i="1" s="1"/>
  <c r="AG561" i="1"/>
  <c r="AH561" i="1" s="1"/>
  <c r="AG887" i="1"/>
  <c r="AH887" i="1" s="1"/>
  <c r="AG835" i="1"/>
  <c r="AH835" i="1" s="1"/>
  <c r="AG820" i="1"/>
  <c r="AH820" i="1" s="1"/>
  <c r="U727" i="1"/>
  <c r="AC826" i="1"/>
  <c r="AD826" i="1" s="1"/>
  <c r="AB826" i="1"/>
  <c r="U841" i="1"/>
  <c r="AG841" i="1" s="1"/>
  <c r="AH841" i="1" s="1"/>
  <c r="AB841" i="1"/>
  <c r="AB869" i="1"/>
  <c r="AB905" i="1"/>
  <c r="AC905" i="1"/>
  <c r="AD905" i="1" s="1"/>
  <c r="AB713" i="1"/>
  <c r="U713" i="1"/>
  <c r="AG713" i="1" s="1"/>
  <c r="AH713" i="1" s="1"/>
  <c r="U708" i="1"/>
  <c r="AG708" i="1" s="1"/>
  <c r="AH708" i="1" s="1"/>
  <c r="AB708" i="1"/>
  <c r="U997" i="1"/>
  <c r="AB997" i="1"/>
  <c r="T976" i="1"/>
  <c r="V976" i="1"/>
  <c r="AB591" i="1"/>
  <c r="AB805" i="1"/>
  <c r="U805" i="1"/>
  <c r="AG805" i="1" s="1"/>
  <c r="AH805" i="1" s="1"/>
  <c r="AB889" i="1"/>
  <c r="AB946" i="1"/>
  <c r="AB952" i="1"/>
  <c r="U952" i="1"/>
  <c r="AB807" i="1"/>
  <c r="AC807" i="1"/>
  <c r="AD807" i="1" s="1"/>
  <c r="AB874" i="1"/>
  <c r="AG963" i="1"/>
  <c r="AH963" i="1" s="1"/>
  <c r="AG631" i="1"/>
  <c r="AH631" i="1" s="1"/>
  <c r="AF747" i="1"/>
  <c r="AG747" i="1" s="1"/>
  <c r="AH747" i="1" s="1"/>
  <c r="AG769" i="1"/>
  <c r="AH769" i="1" s="1"/>
  <c r="AC771" i="1"/>
  <c r="AD771" i="1" s="1"/>
  <c r="U771" i="1"/>
  <c r="R1000" i="1"/>
  <c r="S1000" i="1" s="1"/>
  <c r="V986" i="1"/>
  <c r="T969" i="1"/>
  <c r="V969" i="1"/>
  <c r="AG754" i="1"/>
  <c r="AH754" i="1" s="1"/>
  <c r="AG724" i="1"/>
  <c r="AH724" i="1" s="1"/>
  <c r="AB707" i="1"/>
  <c r="U707" i="1"/>
  <c r="AG707" i="1" s="1"/>
  <c r="AH707" i="1" s="1"/>
  <c r="AC644" i="1"/>
  <c r="AD644" i="1" s="1"/>
  <c r="AB644" i="1"/>
  <c r="AB837" i="1"/>
  <c r="V806" i="1"/>
  <c r="T806" i="1"/>
  <c r="V799" i="1"/>
  <c r="T799" i="1"/>
  <c r="AG614" i="1"/>
  <c r="AH614" i="1" s="1"/>
  <c r="AG682" i="1"/>
  <c r="AH682" i="1" s="1"/>
  <c r="AG683" i="1"/>
  <c r="AH683" i="1" s="1"/>
  <c r="AG695" i="1"/>
  <c r="AH695" i="1" s="1"/>
  <c r="AC907" i="1"/>
  <c r="AD907" i="1" s="1"/>
  <c r="AB907" i="1"/>
  <c r="AF993" i="1"/>
  <c r="AG993" i="1" s="1"/>
  <c r="AH993" i="1" s="1"/>
  <c r="U636" i="1"/>
  <c r="AG636" i="1" s="1"/>
  <c r="AH636" i="1" s="1"/>
  <c r="AB636" i="1"/>
  <c r="AG784" i="1"/>
  <c r="AH784" i="1" s="1"/>
  <c r="AG760" i="1"/>
  <c r="AH760" i="1" s="1"/>
  <c r="AB998" i="1"/>
  <c r="U998" i="1"/>
  <c r="AG998" i="1" s="1"/>
  <c r="AH998" i="1" s="1"/>
  <c r="U646" i="1"/>
  <c r="AC646" i="1"/>
  <c r="AD646" i="1" s="1"/>
  <c r="T979" i="1"/>
  <c r="V979" i="1"/>
  <c r="T966" i="1"/>
  <c r="V966" i="1"/>
  <c r="AB893" i="1"/>
  <c r="AC930" i="1"/>
  <c r="AD930" i="1" s="1"/>
  <c r="AB930" i="1"/>
  <c r="AC748" i="1"/>
  <c r="AD748" i="1" s="1"/>
  <c r="AB748" i="1"/>
  <c r="U647" i="1"/>
  <c r="AC647" i="1"/>
  <c r="AD647" i="1" s="1"/>
  <c r="AB971" i="1"/>
  <c r="AB948" i="1"/>
  <c r="AB854" i="1"/>
  <c r="AC980" i="1"/>
  <c r="AD980" i="1" s="1"/>
  <c r="AC1000" i="1"/>
  <c r="AD1000" i="1" s="1"/>
  <c r="T990" i="1"/>
  <c r="T988" i="1"/>
  <c r="R993" i="1"/>
  <c r="S993" i="1" s="1"/>
  <c r="V978" i="1"/>
  <c r="T978" i="1"/>
  <c r="R952" i="1"/>
  <c r="S952" i="1" s="1"/>
  <c r="V709" i="1"/>
  <c r="T709" i="1"/>
  <c r="T975" i="1"/>
  <c r="T974" i="1"/>
  <c r="AB974" i="1" s="1"/>
  <c r="R944" i="1"/>
  <c r="S944" i="1" s="1"/>
  <c r="R823" i="1"/>
  <c r="S823" i="1" s="1"/>
  <c r="R814" i="1"/>
  <c r="S814" i="1" s="1"/>
  <c r="T783" i="1"/>
  <c r="T768" i="1"/>
  <c r="T758" i="1"/>
  <c r="AB758" i="1" s="1"/>
  <c r="R819" i="1"/>
  <c r="S819" i="1" s="1"/>
  <c r="R794" i="1"/>
  <c r="S794" i="1" s="1"/>
  <c r="R804" i="1"/>
  <c r="S804" i="1" s="1"/>
  <c r="R796" i="1"/>
  <c r="S796" i="1" s="1"/>
  <c r="V716" i="1"/>
  <c r="T716" i="1"/>
  <c r="R798" i="1"/>
  <c r="S798" i="1" s="1"/>
  <c r="R791" i="1"/>
  <c r="S791" i="1" s="1"/>
  <c r="R789" i="1"/>
  <c r="S789" i="1" s="1"/>
  <c r="R736" i="1"/>
  <c r="S736" i="1" s="1"/>
  <c r="R824" i="1"/>
  <c r="S824" i="1" s="1"/>
  <c r="R820" i="1"/>
  <c r="S820" i="1" s="1"/>
  <c r="R815" i="1"/>
  <c r="S815" i="1" s="1"/>
  <c r="R812" i="1"/>
  <c r="S812" i="1" s="1"/>
  <c r="R807" i="1"/>
  <c r="S807" i="1" s="1"/>
  <c r="R805" i="1"/>
  <c r="S805" i="1" s="1"/>
  <c r="R801" i="1"/>
  <c r="S801" i="1" s="1"/>
  <c r="T761" i="1"/>
  <c r="T746" i="1"/>
  <c r="V622" i="1"/>
  <c r="T622" i="1"/>
  <c r="V621" i="1"/>
  <c r="T621" i="1"/>
  <c r="R800" i="1"/>
  <c r="S800" i="1" s="1"/>
  <c r="R795" i="1"/>
  <c r="S795" i="1" s="1"/>
  <c r="R793" i="1"/>
  <c r="S793" i="1" s="1"/>
  <c r="R788" i="1"/>
  <c r="S788" i="1" s="1"/>
  <c r="R786" i="1"/>
  <c r="S786" i="1" s="1"/>
  <c r="T731" i="1"/>
  <c r="V731" i="1"/>
  <c r="T632" i="1"/>
  <c r="R749" i="1"/>
  <c r="S749" i="1" s="1"/>
  <c r="R698" i="1"/>
  <c r="S698" i="1" s="1"/>
  <c r="T652" i="1"/>
  <c r="T568" i="1"/>
  <c r="R755" i="1"/>
  <c r="S755" i="1" s="1"/>
  <c r="R733" i="1"/>
  <c r="S733" i="1" s="1"/>
  <c r="R721" i="1"/>
  <c r="S721" i="1" s="1"/>
  <c r="R703" i="1"/>
  <c r="S703" i="1" s="1"/>
  <c r="R650" i="1"/>
  <c r="S650" i="1" s="1"/>
  <c r="R716" i="1"/>
  <c r="S716" i="1" s="1"/>
  <c r="R679" i="1"/>
  <c r="S679" i="1" s="1"/>
  <c r="T605" i="1"/>
  <c r="T684" i="1"/>
  <c r="R678" i="1"/>
  <c r="S678" i="1" s="1"/>
  <c r="R648" i="1"/>
  <c r="S648" i="1" s="1"/>
  <c r="T660" i="1"/>
  <c r="V660" i="1"/>
  <c r="AB659" i="1"/>
  <c r="R699" i="1"/>
  <c r="S699" i="1" s="1"/>
  <c r="R665" i="1"/>
  <c r="S665" i="1" s="1"/>
  <c r="T639" i="1"/>
  <c r="R568" i="1"/>
  <c r="S568" i="1" s="1"/>
  <c r="V454" i="1"/>
  <c r="T514" i="1"/>
  <c r="T551" i="1"/>
  <c r="R544" i="1"/>
  <c r="S544" i="1" s="1"/>
  <c r="R434" i="1"/>
  <c r="S434" i="1" s="1"/>
  <c r="T548" i="1"/>
  <c r="T446" i="1"/>
  <c r="T406" i="1"/>
  <c r="R399" i="1"/>
  <c r="S399" i="1" s="1"/>
  <c r="R389" i="1"/>
  <c r="S389" i="1" s="1"/>
  <c r="AB335" i="1"/>
  <c r="V393" i="1"/>
  <c r="R408" i="1"/>
  <c r="S408" i="1" s="1"/>
  <c r="V514" i="1"/>
  <c r="T499" i="1"/>
  <c r="AB463" i="1"/>
  <c r="AB233" i="1"/>
  <c r="AB111" i="1"/>
  <c r="AB234" i="1"/>
  <c r="V325" i="1"/>
  <c r="AB207" i="1"/>
  <c r="AB188" i="1"/>
  <c r="T188" i="1"/>
  <c r="R178" i="1"/>
  <c r="S178" i="1" s="1"/>
  <c r="V119" i="1"/>
  <c r="V189" i="1"/>
  <c r="R187" i="1"/>
  <c r="S187" i="1" s="1"/>
  <c r="R183" i="1"/>
  <c r="S183" i="1" s="1"/>
  <c r="AB120" i="1"/>
  <c r="AF62" i="1" l="1"/>
  <c r="AG62" i="1"/>
  <c r="AH62" i="1" s="1"/>
  <c r="AF50" i="1"/>
  <c r="AG50" i="1"/>
  <c r="AH50" i="1" s="1"/>
  <c r="AF54" i="1"/>
  <c r="AG54" i="1"/>
  <c r="AH54" i="1" s="1"/>
  <c r="AF30" i="1"/>
  <c r="AG30" i="1" s="1"/>
  <c r="AH30" i="1" s="1"/>
  <c r="AF49" i="1"/>
  <c r="AG49" i="1" s="1"/>
  <c r="AH49" i="1" s="1"/>
  <c r="AF25" i="1"/>
  <c r="AG25" i="1"/>
  <c r="AH25" i="1" s="1"/>
  <c r="U639" i="1"/>
  <c r="AB639" i="1"/>
  <c r="AC639" i="1"/>
  <c r="AD639" i="1" s="1"/>
  <c r="AF628" i="1"/>
  <c r="AG628" i="1" s="1"/>
  <c r="AH628" i="1" s="1"/>
  <c r="AF260" i="1"/>
  <c r="AG260" i="1"/>
  <c r="AH260" i="1" s="1"/>
  <c r="AF479" i="1"/>
  <c r="AG479" i="1" s="1"/>
  <c r="AH479" i="1" s="1"/>
  <c r="AF365" i="1"/>
  <c r="AG365" i="1"/>
  <c r="AH365" i="1" s="1"/>
  <c r="AF400" i="1"/>
  <c r="AG400" i="1" s="1"/>
  <c r="AH400" i="1" s="1"/>
  <c r="AC605" i="1"/>
  <c r="AD605" i="1" s="1"/>
  <c r="U605" i="1"/>
  <c r="AB605" i="1"/>
  <c r="AF996" i="1"/>
  <c r="AG996" i="1" s="1"/>
  <c r="AH996" i="1" s="1"/>
  <c r="AG296" i="1"/>
  <c r="AH296" i="1" s="1"/>
  <c r="AF296" i="1"/>
  <c r="AF282" i="1"/>
  <c r="AG282" i="1" s="1"/>
  <c r="AH282" i="1" s="1"/>
  <c r="U966" i="1"/>
  <c r="AB966" i="1"/>
  <c r="AC966" i="1"/>
  <c r="AD966" i="1" s="1"/>
  <c r="AF209" i="1"/>
  <c r="AG209" i="1"/>
  <c r="AH209" i="1" s="1"/>
  <c r="AG464" i="1"/>
  <c r="AH464" i="1" s="1"/>
  <c r="AF464" i="1"/>
  <c r="AF897" i="1"/>
  <c r="AG897" i="1" s="1"/>
  <c r="AH897" i="1" s="1"/>
  <c r="AF986" i="1"/>
  <c r="AG986" i="1"/>
  <c r="AH986" i="1" s="1"/>
  <c r="AF578" i="1"/>
  <c r="AG578" i="1"/>
  <c r="AH578" i="1" s="1"/>
  <c r="AG180" i="1"/>
  <c r="AH180" i="1" s="1"/>
  <c r="AF180" i="1"/>
  <c r="U188" i="1"/>
  <c r="AC188" i="1"/>
  <c r="AD188" i="1" s="1"/>
  <c r="AC499" i="1"/>
  <c r="AD499" i="1" s="1"/>
  <c r="U499" i="1"/>
  <c r="AB499" i="1"/>
  <c r="AC446" i="1"/>
  <c r="AD446" i="1" s="1"/>
  <c r="U446" i="1"/>
  <c r="AB446" i="1"/>
  <c r="AC731" i="1"/>
  <c r="AD731" i="1" s="1"/>
  <c r="U731" i="1"/>
  <c r="AB731" i="1"/>
  <c r="U622" i="1"/>
  <c r="AC622" i="1"/>
  <c r="AD622" i="1" s="1"/>
  <c r="AB622" i="1"/>
  <c r="AC783" i="1"/>
  <c r="AD783" i="1" s="1"/>
  <c r="U783" i="1"/>
  <c r="AB783" i="1"/>
  <c r="AF930" i="1"/>
  <c r="AG930" i="1" s="1"/>
  <c r="AH930" i="1" s="1"/>
  <c r="AF907" i="1"/>
  <c r="AG907" i="1"/>
  <c r="AH907" i="1" s="1"/>
  <c r="U855" i="1"/>
  <c r="AC855" i="1"/>
  <c r="AD855" i="1" s="1"/>
  <c r="AF727" i="1"/>
  <c r="AG727" i="1"/>
  <c r="AH727" i="1" s="1"/>
  <c r="AF582" i="1"/>
  <c r="AG582" i="1" s="1"/>
  <c r="AH582" i="1" s="1"/>
  <c r="AF285" i="1"/>
  <c r="AG285" i="1"/>
  <c r="AH285" i="1" s="1"/>
  <c r="AG487" i="1"/>
  <c r="AH487" i="1" s="1"/>
  <c r="AF487" i="1"/>
  <c r="AF589" i="1"/>
  <c r="AG589" i="1" s="1"/>
  <c r="AH589" i="1" s="1"/>
  <c r="AF467" i="1"/>
  <c r="AG467" i="1"/>
  <c r="AH467" i="1" s="1"/>
  <c r="AF233" i="1"/>
  <c r="AG233" i="1" s="1"/>
  <c r="AH233" i="1" s="1"/>
  <c r="AF448" i="1"/>
  <c r="AG448" i="1" s="1"/>
  <c r="AH448" i="1" s="1"/>
  <c r="AF306" i="1"/>
  <c r="AG306" i="1"/>
  <c r="AH306" i="1" s="1"/>
  <c r="AF439" i="1"/>
  <c r="AG439" i="1"/>
  <c r="AH439" i="1" s="1"/>
  <c r="AF82" i="1"/>
  <c r="AG82" i="1"/>
  <c r="AH82" i="1" s="1"/>
  <c r="AG712" i="1"/>
  <c r="AH712" i="1" s="1"/>
  <c r="AF712" i="1"/>
  <c r="AF394" i="1"/>
  <c r="AG394" i="1" s="1"/>
  <c r="AH394" i="1" s="1"/>
  <c r="AF384" i="1"/>
  <c r="AG384" i="1"/>
  <c r="AH384" i="1" s="1"/>
  <c r="AF819" i="1"/>
  <c r="AG819" i="1"/>
  <c r="AH819" i="1" s="1"/>
  <c r="AG937" i="1"/>
  <c r="AH937" i="1" s="1"/>
  <c r="AF937" i="1"/>
  <c r="AC913" i="1"/>
  <c r="AD913" i="1" s="1"/>
  <c r="AB913" i="1"/>
  <c r="U913" i="1"/>
  <c r="AF732" i="1"/>
  <c r="AG732" i="1" s="1"/>
  <c r="AH732" i="1" s="1"/>
  <c r="AF322" i="1"/>
  <c r="AG322" i="1" s="1"/>
  <c r="AH322" i="1" s="1"/>
  <c r="AF607" i="1"/>
  <c r="AG607" i="1" s="1"/>
  <c r="AH607" i="1" s="1"/>
  <c r="AF433" i="1"/>
  <c r="AG433" i="1" s="1"/>
  <c r="AH433" i="1" s="1"/>
  <c r="AF168" i="1"/>
  <c r="AG168" i="1" s="1"/>
  <c r="AH168" i="1" s="1"/>
  <c r="U939" i="1"/>
  <c r="AC939" i="1"/>
  <c r="AD939" i="1" s="1"/>
  <c r="AF80" i="1"/>
  <c r="AG80" i="1" s="1"/>
  <c r="AH80" i="1" s="1"/>
  <c r="AF504" i="1"/>
  <c r="AG504" i="1" s="1"/>
  <c r="AH504" i="1" s="1"/>
  <c r="AF803" i="1"/>
  <c r="AG803" i="1"/>
  <c r="AH803" i="1" s="1"/>
  <c r="AF491" i="1"/>
  <c r="AG491" i="1" s="1"/>
  <c r="AH491" i="1" s="1"/>
  <c r="AG148" i="1"/>
  <c r="AH148" i="1" s="1"/>
  <c r="AF148" i="1"/>
  <c r="AF165" i="1"/>
  <c r="AG165" i="1" s="1"/>
  <c r="AH165" i="1" s="1"/>
  <c r="AF29" i="1"/>
  <c r="AG29" i="1"/>
  <c r="AH29" i="1" s="1"/>
  <c r="AF129" i="1"/>
  <c r="AG129" i="1" s="1"/>
  <c r="AH129" i="1" s="1"/>
  <c r="AF28" i="1"/>
  <c r="AG28" i="1" s="1"/>
  <c r="AH28" i="1" s="1"/>
  <c r="AF339" i="1"/>
  <c r="AG339" i="1" s="1"/>
  <c r="AH339" i="1" s="1"/>
  <c r="AF337" i="1"/>
  <c r="AG337" i="1" s="1"/>
  <c r="AH337" i="1" s="1"/>
  <c r="AF542" i="1"/>
  <c r="AG542" i="1" s="1"/>
  <c r="AH542" i="1" s="1"/>
  <c r="AG949" i="1"/>
  <c r="AH949" i="1" s="1"/>
  <c r="AF949" i="1"/>
  <c r="AB939" i="1"/>
  <c r="AF26" i="1"/>
  <c r="AG26" i="1"/>
  <c r="AH26" i="1" s="1"/>
  <c r="AF323" i="1"/>
  <c r="AG323" i="1"/>
  <c r="AH323" i="1" s="1"/>
  <c r="AF319" i="1"/>
  <c r="AG319" i="1" s="1"/>
  <c r="AH319" i="1" s="1"/>
  <c r="AF735" i="1"/>
  <c r="AG735" i="1"/>
  <c r="AH735" i="1" s="1"/>
  <c r="AF397" i="1"/>
  <c r="AG397" i="1" s="1"/>
  <c r="AH397" i="1" s="1"/>
  <c r="AF327" i="1"/>
  <c r="AG327" i="1"/>
  <c r="AH327" i="1" s="1"/>
  <c r="AF417" i="1"/>
  <c r="AG417" i="1" s="1"/>
  <c r="AH417" i="1" s="1"/>
  <c r="AF27" i="1"/>
  <c r="AG27" i="1" s="1"/>
  <c r="AH27" i="1" s="1"/>
  <c r="AF593" i="1"/>
  <c r="AG593" i="1"/>
  <c r="AH593" i="1" s="1"/>
  <c r="AC652" i="1"/>
  <c r="AD652" i="1" s="1"/>
  <c r="U652" i="1"/>
  <c r="AB652" i="1"/>
  <c r="AG826" i="1"/>
  <c r="AH826" i="1" s="1"/>
  <c r="AF826" i="1"/>
  <c r="AF831" i="1"/>
  <c r="AG831" i="1" s="1"/>
  <c r="AH831" i="1" s="1"/>
  <c r="AF908" i="1"/>
  <c r="AG908" i="1" s="1"/>
  <c r="AH908" i="1" s="1"/>
  <c r="AF291" i="1"/>
  <c r="AG291" i="1" s="1"/>
  <c r="AH291" i="1" s="1"/>
  <c r="AF240" i="1"/>
  <c r="AG240" i="1" s="1"/>
  <c r="AH240" i="1" s="1"/>
  <c r="AF101" i="1"/>
  <c r="AG101" i="1" s="1"/>
  <c r="AH101" i="1" s="1"/>
  <c r="AF905" i="1"/>
  <c r="AG905" i="1"/>
  <c r="AH905" i="1" s="1"/>
  <c r="AF962" i="1"/>
  <c r="AG962" i="1"/>
  <c r="AH962" i="1" s="1"/>
  <c r="AG890" i="1"/>
  <c r="AH890" i="1" s="1"/>
  <c r="AF890" i="1"/>
  <c r="AF737" i="1"/>
  <c r="AG737" i="1" s="1"/>
  <c r="AH737" i="1" s="1"/>
  <c r="AF830" i="1"/>
  <c r="AG830" i="1" s="1"/>
  <c r="AH830" i="1" s="1"/>
  <c r="AF357" i="1"/>
  <c r="AG357" i="1"/>
  <c r="AH357" i="1" s="1"/>
  <c r="AF795" i="1"/>
  <c r="AG795" i="1" s="1"/>
  <c r="AH795" i="1" s="1"/>
  <c r="AF254" i="1"/>
  <c r="AG254" i="1" s="1"/>
  <c r="AH254" i="1" s="1"/>
  <c r="AF884" i="1"/>
  <c r="AG884" i="1"/>
  <c r="AH884" i="1" s="1"/>
  <c r="AF275" i="1"/>
  <c r="AG275" i="1"/>
  <c r="AH275" i="1" s="1"/>
  <c r="AF842" i="1"/>
  <c r="AG842" i="1" s="1"/>
  <c r="AH842" i="1" s="1"/>
  <c r="AF236" i="1"/>
  <c r="AG236" i="1" s="1"/>
  <c r="AH236" i="1" s="1"/>
  <c r="AF506" i="1"/>
  <c r="AG506" i="1" s="1"/>
  <c r="AH506" i="1" s="1"/>
  <c r="AF227" i="1"/>
  <c r="AG227" i="1"/>
  <c r="AH227" i="1" s="1"/>
  <c r="AG118" i="1"/>
  <c r="AH118" i="1" s="1"/>
  <c r="AF118" i="1"/>
  <c r="AF512" i="1"/>
  <c r="AG512" i="1" s="1"/>
  <c r="AH512" i="1" s="1"/>
  <c r="AF570" i="1"/>
  <c r="AG570" i="1"/>
  <c r="AH570" i="1" s="1"/>
  <c r="AF501" i="1"/>
  <c r="AG501" i="1" s="1"/>
  <c r="AH501" i="1" s="1"/>
  <c r="AC666" i="1"/>
  <c r="AD666" i="1" s="1"/>
  <c r="U666" i="1"/>
  <c r="AF87" i="1"/>
  <c r="AG87" i="1" s="1"/>
  <c r="AH87" i="1" s="1"/>
  <c r="AC548" i="1"/>
  <c r="AD548" i="1" s="1"/>
  <c r="U548" i="1"/>
  <c r="U978" i="1"/>
  <c r="AC978" i="1"/>
  <c r="AD978" i="1" s="1"/>
  <c r="AB978" i="1"/>
  <c r="AF694" i="1"/>
  <c r="AG694" i="1"/>
  <c r="AH694" i="1" s="1"/>
  <c r="AF616" i="1"/>
  <c r="AG616" i="1"/>
  <c r="AH616" i="1" s="1"/>
  <c r="AF472" i="1"/>
  <c r="AG472" i="1"/>
  <c r="AH472" i="1" s="1"/>
  <c r="AG510" i="1"/>
  <c r="AH510" i="1" s="1"/>
  <c r="AF510" i="1"/>
  <c r="AF273" i="1"/>
  <c r="AG273" i="1"/>
  <c r="AH273" i="1" s="1"/>
  <c r="AF13" i="1"/>
  <c r="AG13" i="1"/>
  <c r="AH13" i="1" s="1"/>
  <c r="AF711" i="1"/>
  <c r="AG711" i="1" s="1"/>
  <c r="AH711" i="1" s="1"/>
  <c r="AF31" i="1"/>
  <c r="AG31" i="1" s="1"/>
  <c r="AH31" i="1" s="1"/>
  <c r="U568" i="1"/>
  <c r="AC568" i="1"/>
  <c r="AD568" i="1" s="1"/>
  <c r="AC969" i="1"/>
  <c r="AD969" i="1" s="1"/>
  <c r="U969" i="1"/>
  <c r="AB969" i="1"/>
  <c r="AF533" i="1"/>
  <c r="AG533" i="1" s="1"/>
  <c r="AH533" i="1" s="1"/>
  <c r="U983" i="1"/>
  <c r="AB983" i="1"/>
  <c r="AC983" i="1"/>
  <c r="AD983" i="1" s="1"/>
  <c r="AC761" i="1"/>
  <c r="AD761" i="1" s="1"/>
  <c r="U761" i="1"/>
  <c r="AB761" i="1"/>
  <c r="U956" i="1"/>
  <c r="AC956" i="1"/>
  <c r="AD956" i="1" s="1"/>
  <c r="U974" i="1"/>
  <c r="AC974" i="1"/>
  <c r="AD974" i="1" s="1"/>
  <c r="AF838" i="1"/>
  <c r="AG838" i="1"/>
  <c r="AH838" i="1" s="1"/>
  <c r="AF17" i="1"/>
  <c r="AG17" i="1" s="1"/>
  <c r="AH17" i="1" s="1"/>
  <c r="AF163" i="1"/>
  <c r="AG163" i="1" s="1"/>
  <c r="AH163" i="1" s="1"/>
  <c r="U514" i="1"/>
  <c r="AC514" i="1"/>
  <c r="AD514" i="1" s="1"/>
  <c r="AB514" i="1"/>
  <c r="AC975" i="1"/>
  <c r="AD975" i="1" s="1"/>
  <c r="AB975" i="1"/>
  <c r="U975" i="1"/>
  <c r="U979" i="1"/>
  <c r="AB979" i="1"/>
  <c r="AC979" i="1"/>
  <c r="AD979" i="1" s="1"/>
  <c r="AF756" i="1"/>
  <c r="AG756" i="1"/>
  <c r="AH756" i="1" s="1"/>
  <c r="U709" i="1"/>
  <c r="AB709" i="1"/>
  <c r="AC709" i="1"/>
  <c r="AD709" i="1" s="1"/>
  <c r="AF646" i="1"/>
  <c r="AG646" i="1"/>
  <c r="AH646" i="1" s="1"/>
  <c r="AG734" i="1"/>
  <c r="AH734" i="1" s="1"/>
  <c r="AF734" i="1"/>
  <c r="AF776" i="1"/>
  <c r="AG776" i="1" s="1"/>
  <c r="AH776" i="1" s="1"/>
  <c r="AF486" i="1"/>
  <c r="AG486" i="1"/>
  <c r="AH486" i="1" s="1"/>
  <c r="AF440" i="1"/>
  <c r="AG440" i="1"/>
  <c r="AH440" i="1" s="1"/>
  <c r="AF973" i="1"/>
  <c r="AG973" i="1" s="1"/>
  <c r="AH973" i="1" s="1"/>
  <c r="AF981" i="1"/>
  <c r="AG981" i="1"/>
  <c r="AH981" i="1" s="1"/>
  <c r="AF649" i="1"/>
  <c r="AG649" i="1"/>
  <c r="AH649" i="1" s="1"/>
  <c r="AF800" i="1"/>
  <c r="AG800" i="1"/>
  <c r="AH800" i="1" s="1"/>
  <c r="AG226" i="1"/>
  <c r="AH226" i="1" s="1"/>
  <c r="AF226" i="1"/>
  <c r="AF455" i="1"/>
  <c r="AG455" i="1" s="1"/>
  <c r="AH455" i="1" s="1"/>
  <c r="AF175" i="1"/>
  <c r="AG175" i="1"/>
  <c r="AH175" i="1" s="1"/>
  <c r="AF251" i="1"/>
  <c r="AG251" i="1" s="1"/>
  <c r="AH251" i="1" s="1"/>
  <c r="AF42" i="1"/>
  <c r="AG42" i="1" s="1"/>
  <c r="AH42" i="1" s="1"/>
  <c r="AF224" i="1"/>
  <c r="AG224" i="1"/>
  <c r="AH224" i="1" s="1"/>
  <c r="AF201" i="1"/>
  <c r="AG201" i="1" s="1"/>
  <c r="AH201" i="1" s="1"/>
  <c r="AF24" i="1"/>
  <c r="AG24" i="1"/>
  <c r="AH24" i="1" s="1"/>
  <c r="AC744" i="1"/>
  <c r="AD744" i="1" s="1"/>
  <c r="U744" i="1"/>
  <c r="AF729" i="1"/>
  <c r="AG729" i="1"/>
  <c r="AH729" i="1" s="1"/>
  <c r="AB684" i="1"/>
  <c r="AC684" i="1"/>
  <c r="AD684" i="1" s="1"/>
  <c r="U684" i="1"/>
  <c r="AF580" i="1"/>
  <c r="AG580" i="1" s="1"/>
  <c r="AH580" i="1" s="1"/>
  <c r="AF617" i="1"/>
  <c r="AG617" i="1"/>
  <c r="AH617" i="1" s="1"/>
  <c r="AF303" i="1"/>
  <c r="AG303" i="1"/>
  <c r="AH303" i="1" s="1"/>
  <c r="AF922" i="1"/>
  <c r="AG922" i="1" s="1"/>
  <c r="AH922" i="1" s="1"/>
  <c r="AF70" i="1"/>
  <c r="AG70" i="1" s="1"/>
  <c r="AH70" i="1" s="1"/>
  <c r="AF14" i="1"/>
  <c r="AG14" i="1"/>
  <c r="AH14" i="1" s="1"/>
  <c r="AC746" i="1"/>
  <c r="AD746" i="1" s="1"/>
  <c r="AB746" i="1"/>
  <c r="U746" i="1"/>
  <c r="AF945" i="1"/>
  <c r="AG945" i="1"/>
  <c r="AH945" i="1" s="1"/>
  <c r="U991" i="1"/>
  <c r="AC991" i="1"/>
  <c r="AD991" i="1" s="1"/>
  <c r="AF772" i="1"/>
  <c r="AG772" i="1"/>
  <c r="AH772" i="1" s="1"/>
  <c r="AF647" i="1"/>
  <c r="AG647" i="1"/>
  <c r="AH647" i="1" s="1"/>
  <c r="AF644" i="1"/>
  <c r="AG644" i="1"/>
  <c r="AH644" i="1" s="1"/>
  <c r="AF345" i="1"/>
  <c r="AG345" i="1" s="1"/>
  <c r="AH345" i="1" s="1"/>
  <c r="AF586" i="1"/>
  <c r="AG586" i="1" s="1"/>
  <c r="AH586" i="1" s="1"/>
  <c r="U551" i="1"/>
  <c r="AC551" i="1"/>
  <c r="AD551" i="1" s="1"/>
  <c r="AB551" i="1"/>
  <c r="AC988" i="1"/>
  <c r="AD988" i="1" s="1"/>
  <c r="U988" i="1"/>
  <c r="AF807" i="1"/>
  <c r="AG807" i="1"/>
  <c r="AH807" i="1" s="1"/>
  <c r="AF765" i="1"/>
  <c r="AG765" i="1"/>
  <c r="AH765" i="1" s="1"/>
  <c r="AF288" i="1"/>
  <c r="AG288" i="1"/>
  <c r="AH288" i="1" s="1"/>
  <c r="AG484" i="1"/>
  <c r="AH484" i="1" s="1"/>
  <c r="AF484" i="1"/>
  <c r="AF131" i="1"/>
  <c r="AG131" i="1"/>
  <c r="AH131" i="1" s="1"/>
  <c r="AF18" i="1"/>
  <c r="AG18" i="1"/>
  <c r="AH18" i="1" s="1"/>
  <c r="AF116" i="1"/>
  <c r="AG116" i="1" s="1"/>
  <c r="AH116" i="1" s="1"/>
  <c r="AB568" i="1"/>
  <c r="U990" i="1"/>
  <c r="AC990" i="1"/>
  <c r="AD990" i="1" s="1"/>
  <c r="AB990" i="1"/>
  <c r="AB799" i="1"/>
  <c r="U799" i="1"/>
  <c r="AC799" i="1"/>
  <c r="AD799" i="1" s="1"/>
  <c r="U660" i="1"/>
  <c r="AC660" i="1"/>
  <c r="AD660" i="1" s="1"/>
  <c r="AB660" i="1"/>
  <c r="AC632" i="1"/>
  <c r="AD632" i="1" s="1"/>
  <c r="AB632" i="1"/>
  <c r="U632" i="1"/>
  <c r="AB621" i="1"/>
  <c r="U621" i="1"/>
  <c r="AC621" i="1"/>
  <c r="AD621" i="1" s="1"/>
  <c r="AC758" i="1"/>
  <c r="AD758" i="1" s="1"/>
  <c r="U758" i="1"/>
  <c r="AF1000" i="1"/>
  <c r="AG1000" i="1"/>
  <c r="AH1000" i="1" s="1"/>
  <c r="AF748" i="1"/>
  <c r="AG748" i="1"/>
  <c r="AH748" i="1" s="1"/>
  <c r="AF771" i="1"/>
  <c r="AG771" i="1" s="1"/>
  <c r="AH771" i="1" s="1"/>
  <c r="U976" i="1"/>
  <c r="AC976" i="1"/>
  <c r="AD976" i="1" s="1"/>
  <c r="AF989" i="1"/>
  <c r="AG989" i="1"/>
  <c r="AH989" i="1" s="1"/>
  <c r="AF703" i="1"/>
  <c r="AG703" i="1"/>
  <c r="AH703" i="1" s="1"/>
  <c r="U944" i="1"/>
  <c r="AC944" i="1"/>
  <c r="AD944" i="1" s="1"/>
  <c r="AF312" i="1"/>
  <c r="AG312" i="1" s="1"/>
  <c r="AH312" i="1" s="1"/>
  <c r="AB406" i="1"/>
  <c r="AC406" i="1"/>
  <c r="AD406" i="1" s="1"/>
  <c r="U406" i="1"/>
  <c r="AB548" i="1"/>
  <c r="U716" i="1"/>
  <c r="AB716" i="1"/>
  <c r="AC716" i="1"/>
  <c r="AD716" i="1" s="1"/>
  <c r="AC768" i="1"/>
  <c r="AD768" i="1" s="1"/>
  <c r="AB768" i="1"/>
  <c r="U768" i="1"/>
  <c r="AF980" i="1"/>
  <c r="AG980" i="1"/>
  <c r="AH980" i="1" s="1"/>
  <c r="AC806" i="1"/>
  <c r="AD806" i="1" s="1"/>
  <c r="U806" i="1"/>
  <c r="AB806" i="1"/>
  <c r="AC852" i="1"/>
  <c r="AD852" i="1" s="1"/>
  <c r="AB852" i="1"/>
  <c r="U852" i="1"/>
  <c r="AB988" i="1"/>
  <c r="AB944" i="1"/>
  <c r="AF987" i="1"/>
  <c r="AG987" i="1"/>
  <c r="AH987" i="1" s="1"/>
  <c r="AF349" i="1"/>
  <c r="AG349" i="1" s="1"/>
  <c r="AH349" i="1" s="1"/>
  <c r="AB976" i="1"/>
  <c r="AF915" i="1"/>
  <c r="AG915" i="1" s="1"/>
  <c r="AH915" i="1" s="1"/>
  <c r="AF515" i="1"/>
  <c r="AG515" i="1" s="1"/>
  <c r="AH515" i="1" s="1"/>
  <c r="AF450" i="1"/>
  <c r="AG450" i="1"/>
  <c r="AH450" i="1" s="1"/>
  <c r="AG482" i="1"/>
  <c r="AH482" i="1" s="1"/>
  <c r="AF482" i="1"/>
  <c r="AF19" i="1"/>
  <c r="AG19" i="1"/>
  <c r="AH19" i="1" s="1"/>
  <c r="AF35" i="1"/>
  <c r="AG35" i="1"/>
  <c r="AH35" i="1" s="1"/>
  <c r="AF415" i="1"/>
  <c r="AG415" i="1" s="1"/>
  <c r="AH415" i="1" s="1"/>
  <c r="AF137" i="1"/>
  <c r="AG137" i="1" s="1"/>
  <c r="AH137" i="1" s="1"/>
  <c r="AF39" i="1"/>
  <c r="AG39" i="1"/>
  <c r="AH39" i="1" s="1"/>
  <c r="AF153" i="1"/>
  <c r="AG153" i="1" s="1"/>
  <c r="AH153" i="1" s="1"/>
  <c r="AF33" i="1"/>
  <c r="AG33" i="1" s="1"/>
  <c r="AH33" i="1" s="1"/>
  <c r="AF315" i="1"/>
  <c r="AG315" i="1" s="1"/>
  <c r="AH315" i="1" s="1"/>
  <c r="AB744" i="1"/>
  <c r="AF465" i="1"/>
  <c r="AG465" i="1"/>
  <c r="AH465" i="1" s="1"/>
  <c r="AF660" i="1" l="1"/>
  <c r="AG660" i="1"/>
  <c r="AH660" i="1" s="1"/>
  <c r="AF956" i="1"/>
  <c r="AG956" i="1" s="1"/>
  <c r="AH956" i="1" s="1"/>
  <c r="AF978" i="1"/>
  <c r="AG978" i="1"/>
  <c r="AH978" i="1" s="1"/>
  <c r="AF639" i="1"/>
  <c r="AG639" i="1" s="1"/>
  <c r="AH639" i="1" s="1"/>
  <c r="AF621" i="1"/>
  <c r="AG621" i="1"/>
  <c r="AH621" i="1" s="1"/>
  <c r="AF622" i="1"/>
  <c r="AG622" i="1"/>
  <c r="AH622" i="1" s="1"/>
  <c r="AF684" i="1"/>
  <c r="AG684" i="1"/>
  <c r="AH684" i="1" s="1"/>
  <c r="AF852" i="1"/>
  <c r="AG852" i="1" s="1"/>
  <c r="AH852" i="1" s="1"/>
  <c r="AF768" i="1"/>
  <c r="AG768" i="1"/>
  <c r="AH768" i="1" s="1"/>
  <c r="AF976" i="1"/>
  <c r="AG976" i="1"/>
  <c r="AH976" i="1" s="1"/>
  <c r="AF744" i="1"/>
  <c r="AG744" i="1" s="1"/>
  <c r="AH744" i="1" s="1"/>
  <c r="AF979" i="1"/>
  <c r="AG979" i="1" s="1"/>
  <c r="AH979" i="1" s="1"/>
  <c r="AF666" i="1"/>
  <c r="AG666" i="1"/>
  <c r="AH666" i="1" s="1"/>
  <c r="AF855" i="1"/>
  <c r="AG855" i="1" s="1"/>
  <c r="AH855" i="1" s="1"/>
  <c r="AF783" i="1"/>
  <c r="AG783" i="1"/>
  <c r="AH783" i="1" s="1"/>
  <c r="AF758" i="1"/>
  <c r="AG758" i="1" s="1"/>
  <c r="AH758" i="1" s="1"/>
  <c r="AF988" i="1"/>
  <c r="AG988" i="1"/>
  <c r="AH988" i="1" s="1"/>
  <c r="AF939" i="1"/>
  <c r="AG939" i="1"/>
  <c r="AH939" i="1" s="1"/>
  <c r="AF746" i="1"/>
  <c r="AG746" i="1" s="1"/>
  <c r="AH746" i="1" s="1"/>
  <c r="AF975" i="1"/>
  <c r="AG975" i="1" s="1"/>
  <c r="AH975" i="1" s="1"/>
  <c r="AF761" i="1"/>
  <c r="AG761" i="1" s="1"/>
  <c r="AH761" i="1" s="1"/>
  <c r="AF969" i="1"/>
  <c r="AG969" i="1"/>
  <c r="AH969" i="1" s="1"/>
  <c r="AF188" i="1"/>
  <c r="AG188" i="1"/>
  <c r="AH188" i="1" s="1"/>
  <c r="AG716" i="1"/>
  <c r="AH716" i="1" s="1"/>
  <c r="AF716" i="1"/>
  <c r="AF944" i="1"/>
  <c r="AG944" i="1"/>
  <c r="AH944" i="1" s="1"/>
  <c r="AF806" i="1"/>
  <c r="AG806" i="1"/>
  <c r="AH806" i="1" s="1"/>
  <c r="AF799" i="1"/>
  <c r="AG799" i="1"/>
  <c r="AH799" i="1" s="1"/>
  <c r="AF551" i="1"/>
  <c r="AG551" i="1" s="1"/>
  <c r="AH551" i="1" s="1"/>
  <c r="AF709" i="1"/>
  <c r="AG709" i="1"/>
  <c r="AH709" i="1" s="1"/>
  <c r="AF548" i="1"/>
  <c r="AG548" i="1"/>
  <c r="AH548" i="1" s="1"/>
  <c r="AF499" i="1"/>
  <c r="AG499" i="1"/>
  <c r="AH499" i="1" s="1"/>
  <c r="AG568" i="1"/>
  <c r="AH568" i="1" s="1"/>
  <c r="AF568" i="1"/>
  <c r="AF731" i="1"/>
  <c r="AG731" i="1"/>
  <c r="AH731" i="1" s="1"/>
  <c r="AF605" i="1"/>
  <c r="AG605" i="1"/>
  <c r="AH605" i="1" s="1"/>
  <c r="AF446" i="1"/>
  <c r="AG446" i="1" s="1"/>
  <c r="AH446" i="1" s="1"/>
  <c r="AF652" i="1"/>
  <c r="AG652" i="1" s="1"/>
  <c r="AH652" i="1" s="1"/>
  <c r="AF966" i="1"/>
  <c r="AG966" i="1"/>
  <c r="AH966" i="1" s="1"/>
  <c r="AF406" i="1"/>
  <c r="AG406" i="1"/>
  <c r="AH406" i="1" s="1"/>
  <c r="AF983" i="1"/>
  <c r="AG983" i="1" s="1"/>
  <c r="AH983" i="1" s="1"/>
  <c r="AF632" i="1"/>
  <c r="AG632" i="1" s="1"/>
  <c r="AH632" i="1" s="1"/>
  <c r="AF990" i="1"/>
  <c r="AG990" i="1"/>
  <c r="AH990" i="1" s="1"/>
  <c r="AF991" i="1"/>
  <c r="AG991" i="1"/>
  <c r="AH991" i="1" s="1"/>
  <c r="AF514" i="1"/>
  <c r="AG514" i="1"/>
  <c r="AH514" i="1" s="1"/>
  <c r="AF974" i="1"/>
  <c r="AG974" i="1" s="1"/>
  <c r="AH974" i="1" s="1"/>
  <c r="AF913" i="1"/>
  <c r="AG913" i="1"/>
  <c r="AH91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<sst xmlns="http://schemas.openxmlformats.org/spreadsheetml/2006/main" count="126" uniqueCount="105">
  <si>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</si>
  <si>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</si>
  <si>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</si>
  <si>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</si>
  <si>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</si>
  <si>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</si>
  <si>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</si>
  <si>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</si>
  <si>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</si>
  <si>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</si>
  <si>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</si>
  <si>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</si>
  <si>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</si>
  <si>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</si>
  <si>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</si>
  <si>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</si>
  <si>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</si>
  <si>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</si>
  <si>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</si>
  <si>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</si>
  <si>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</si>
  <si>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</si>
  <si>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</si>
  <si>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</si>
  <si>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</si>
  <si>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</si>
  <si>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</si>
  <si>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</si>
  <si>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</si>
  <si>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</si>
  <si>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</si>
  <si>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</si>
  <si>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</si>
  <si>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</si>
  <si>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</si>
  <si>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</si>
  <si>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</si>
  <si>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</si>
  <si>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</si>
  <si>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</si>
  <si>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</si>
  <si>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</si>
  <si>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</si>
  <si>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</si>
  <si>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</si>
  <si>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</si>
  <si>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</si>
  <si>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</si>
  <si>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</si>
  <si>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</si>
  <si>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</si>
  <si>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</si>
  <si>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</si>
  <si>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</si>
  <si>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</si>
  <si>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</si>
  <si>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</si>
  <si>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</si>
  <si>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</si>
  <si>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</si>
  <si>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</si>
  <si>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</si>
  <si>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</si>
  <si>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</si>
  <si>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</si>
  <si>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</si>
  <si>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</si>
  <si>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</si>
  <si>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</si>
  <si>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</si>
  <si>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</si>
  <si>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</si>
  <si>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</si>
  <si>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</si>
  <si>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</si>
  <si>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</si>
  <si>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</si>
  <si>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</si>
  <si>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</si>
  <si>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</si>
  <si>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</si>
  <si>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</si>
  <si>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</si>
  <si>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</si>
  <si>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</si>
  <si>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</si>
  <si>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</si>
  <si>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</si>
  <si>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</si>
  <si>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</si>
  <si>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</si>
  <si>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</si>
  <si>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</si>
  <si>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</si>
  <si>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</si>
  <si>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</si>
  <si>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</si>
  <si>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</si>
  <si>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</si>
  <si>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</si>
  <si>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</si>
  <si>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</si>
  <si>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</si>
  <si>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K2_計算済\100213\fr105639.bin</t>
  </si>
  <si>
    <t>測定日：2010/02/13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</si>
</sst>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5.2</c:v>
                </c:pt>
                <c:pt idx="10">
                  <c:v>5.2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6.9</c:v>
                </c:pt>
                <c:pt idx="15">
                  <c:v>6.9</c:v>
                </c:pt>
                <c:pt idx="16">
                  <c:v>7.8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9.5</c:v>
                </c:pt>
                <c:pt idx="20">
                  <c:v>10.4</c:v>
                </c:pt>
                <c:pt idx="21">
                  <c:v>11.3</c:v>
                </c:pt>
                <c:pt idx="22">
                  <c:v>12.1</c:v>
                </c:pt>
                <c:pt idx="23">
                  <c:v>13.9</c:v>
                </c:pt>
                <c:pt idx="24">
                  <c:v>14.7</c:v>
                </c:pt>
                <c:pt idx="25">
                  <c:v>15.6</c:v>
                </c:pt>
                <c:pt idx="26">
                  <c:v>16.399999999999999</c:v>
                </c:pt>
                <c:pt idx="27">
                  <c:v>17.3</c:v>
                </c:pt>
                <c:pt idx="28">
                  <c:v>18.2</c:v>
                </c:pt>
                <c:pt idx="29">
                  <c:v>19</c:v>
                </c:pt>
                <c:pt idx="30">
                  <c:v>21.6</c:v>
                </c:pt>
                <c:pt idx="31">
                  <c:v>23.4</c:v>
                </c:pt>
                <c:pt idx="32">
                  <c:v>22.5</c:v>
                </c:pt>
                <c:pt idx="33">
                  <c:v>26.8</c:v>
                </c:pt>
                <c:pt idx="34">
                  <c:v>30.3</c:v>
                </c:pt>
                <c:pt idx="35">
                  <c:v>33.799999999999997</c:v>
                </c:pt>
                <c:pt idx="36">
                  <c:v>30.3</c:v>
                </c:pt>
                <c:pt idx="37">
                  <c:v>34.6</c:v>
                </c:pt>
                <c:pt idx="38">
                  <c:v>32.9</c:v>
                </c:pt>
                <c:pt idx="39">
                  <c:v>40.700000000000003</c:v>
                </c:pt>
                <c:pt idx="40">
                  <c:v>45</c:v>
                </c:pt>
                <c:pt idx="41">
                  <c:v>51.1</c:v>
                </c:pt>
                <c:pt idx="42">
                  <c:v>46.7</c:v>
                </c:pt>
                <c:pt idx="43">
                  <c:v>40.700000000000003</c:v>
                </c:pt>
                <c:pt idx="44">
                  <c:v>33.799999999999997</c:v>
                </c:pt>
                <c:pt idx="45">
                  <c:v>35.5</c:v>
                </c:pt>
                <c:pt idx="46">
                  <c:v>38.1</c:v>
                </c:pt>
                <c:pt idx="47">
                  <c:v>63.2</c:v>
                </c:pt>
                <c:pt idx="48">
                  <c:v>77.900000000000006</c:v>
                </c:pt>
                <c:pt idx="49">
                  <c:v>106.5</c:v>
                </c:pt>
                <c:pt idx="50">
                  <c:v>113.4</c:v>
                </c:pt>
                <c:pt idx="51">
                  <c:v>116.9</c:v>
                </c:pt>
                <c:pt idx="52">
                  <c:v>155.80000000000001</c:v>
                </c:pt>
                <c:pt idx="53">
                  <c:v>142.80000000000001</c:v>
                </c:pt>
                <c:pt idx="54">
                  <c:v>109.1</c:v>
                </c:pt>
                <c:pt idx="55">
                  <c:v>109.1</c:v>
                </c:pt>
                <c:pt idx="56">
                  <c:v>83.1</c:v>
                </c:pt>
                <c:pt idx="57">
                  <c:v>93.5</c:v>
                </c:pt>
                <c:pt idx="58">
                  <c:v>106.5</c:v>
                </c:pt>
                <c:pt idx="59">
                  <c:v>114.3</c:v>
                </c:pt>
                <c:pt idx="60">
                  <c:v>151.5</c:v>
                </c:pt>
                <c:pt idx="61">
                  <c:v>205.2</c:v>
                </c:pt>
                <c:pt idx="62">
                  <c:v>269.2</c:v>
                </c:pt>
                <c:pt idx="63">
                  <c:v>251</c:v>
                </c:pt>
                <c:pt idx="64">
                  <c:v>328.1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D9-ED47-BD3B-51774A2A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683104"/>
        <c:axId val="1"/>
      </c:scatterChart>
      <c:valAx>
        <c:axId val="17826831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6831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0.20900614967393585</c:v>
                </c:pt>
                <c:pt idx="1">
                  <c:v>0.20972428811575541</c:v>
                </c:pt>
                <c:pt idx="2">
                  <c:v>0.2105657025430962</c:v>
                </c:pt>
                <c:pt idx="3">
                  <c:v>0.2087664441341707</c:v>
                </c:pt>
                <c:pt idx="4">
                  <c:v>0.20853607372043242</c:v>
                </c:pt>
                <c:pt idx="5">
                  <c:v>0.23030790563534098</c:v>
                </c:pt>
                <c:pt idx="6">
                  <c:v>0.24561642531483266</c:v>
                </c:pt>
                <c:pt idx="7">
                  <c:v>0.24726398463415372</c:v>
                </c:pt>
                <c:pt idx="8">
                  <c:v>0.24373777718438044</c:v>
                </c:pt>
                <c:pt idx="9">
                  <c:v>0.30007927389106387</c:v>
                </c:pt>
                <c:pt idx="10">
                  <c:v>0.32093579343953821</c:v>
                </c:pt>
                <c:pt idx="11">
                  <c:v>0.34787791707613264</c:v>
                </c:pt>
                <c:pt idx="12">
                  <c:v>0.32897177399393285</c:v>
                </c:pt>
                <c:pt idx="13">
                  <c:v>0.35102351410414256</c:v>
                </c:pt>
                <c:pt idx="14">
                  <c:v>0.41540946712228671</c:v>
                </c:pt>
                <c:pt idx="15">
                  <c:v>0.37854656335126097</c:v>
                </c:pt>
                <c:pt idx="16">
                  <c:v>0.44672857330181426</c:v>
                </c:pt>
                <c:pt idx="17">
                  <c:v>0.48954596947423551</c:v>
                </c:pt>
                <c:pt idx="18">
                  <c:v>0.51118395933728644</c:v>
                </c:pt>
                <c:pt idx="19">
                  <c:v>0.52829569362630924</c:v>
                </c:pt>
                <c:pt idx="20">
                  <c:v>0.58736571589616382</c:v>
                </c:pt>
                <c:pt idx="21">
                  <c:v>0.60605820594904403</c:v>
                </c:pt>
                <c:pt idx="22">
                  <c:v>0.67449017722516824</c:v>
                </c:pt>
                <c:pt idx="23">
                  <c:v>0.76273215649035886</c:v>
                </c:pt>
                <c:pt idx="24">
                  <c:v>0.81095880643298113</c:v>
                </c:pt>
                <c:pt idx="25">
                  <c:v>0.86607255834324914</c:v>
                </c:pt>
                <c:pt idx="26">
                  <c:v>0.89293882726266693</c:v>
                </c:pt>
                <c:pt idx="27">
                  <c:v>0.94463489448260962</c:v>
                </c:pt>
                <c:pt idx="28">
                  <c:v>0.9622237058751969</c:v>
                </c:pt>
                <c:pt idx="29">
                  <c:v>0.99209774659339522</c:v>
                </c:pt>
                <c:pt idx="30">
                  <c:v>1.0810093959524865</c:v>
                </c:pt>
                <c:pt idx="31">
                  <c:v>1.0614262814581932</c:v>
                </c:pt>
                <c:pt idx="32">
                  <c:v>1.001410280112782</c:v>
                </c:pt>
                <c:pt idx="33">
                  <c:v>1.2752655053092459</c:v>
                </c:pt>
                <c:pt idx="34">
                  <c:v>1.2965925065716728</c:v>
                </c:pt>
                <c:pt idx="35">
                  <c:v>1.3814216602826168</c:v>
                </c:pt>
                <c:pt idx="36">
                  <c:v>1.3985321789779828</c:v>
                </c:pt>
                <c:pt idx="37">
                  <c:v>1.5001778714424721</c:v>
                </c:pt>
                <c:pt idx="38">
                  <c:v>1.3603179124292928</c:v>
                </c:pt>
                <c:pt idx="39">
                  <c:v>1.6802068815547997</c:v>
                </c:pt>
                <c:pt idx="40">
                  <c:v>1.8780258969029429</c:v>
                </c:pt>
                <c:pt idx="41">
                  <c:v>1.8841817215675147</c:v>
                </c:pt>
                <c:pt idx="42">
                  <c:v>1.7471648865360974</c:v>
                </c:pt>
                <c:pt idx="43">
                  <c:v>1.4750151288423992</c:v>
                </c:pt>
                <c:pt idx="44">
                  <c:v>1.1261696943504715</c:v>
                </c:pt>
                <c:pt idx="45">
                  <c:v>1.3656080921655211</c:v>
                </c:pt>
                <c:pt idx="46">
                  <c:v>1.507704906213575</c:v>
                </c:pt>
                <c:pt idx="47">
                  <c:v>1.925033223951844</c:v>
                </c:pt>
                <c:pt idx="48">
                  <c:v>2.2744841991252733</c:v>
                </c:pt>
                <c:pt idx="49">
                  <c:v>2.8388117497359961</c:v>
                </c:pt>
                <c:pt idx="50">
                  <c:v>2.1730492164551309</c:v>
                </c:pt>
                <c:pt idx="51">
                  <c:v>2.292835587277577</c:v>
                </c:pt>
                <c:pt idx="52">
                  <c:v>2.3076707822134437</c:v>
                </c:pt>
                <c:pt idx="53">
                  <c:v>2.4031550922345817</c:v>
                </c:pt>
                <c:pt idx="54">
                  <c:v>1.7536356819261361</c:v>
                </c:pt>
                <c:pt idx="55">
                  <c:v>2.0647833153431465</c:v>
                </c:pt>
                <c:pt idx="56">
                  <c:v>1.4415577391859202</c:v>
                </c:pt>
                <c:pt idx="57">
                  <c:v>1.2887629833002081</c:v>
                </c:pt>
                <c:pt idx="58">
                  <c:v>1.5702031945975583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4-B142-89F5-5C319C34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41664"/>
        <c:axId val="1"/>
      </c:scatterChart>
      <c:valAx>
        <c:axId val="17833416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41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2-A242-80BE-947DD6BC6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53440"/>
        <c:axId val="1"/>
      </c:scatterChart>
      <c:valAx>
        <c:axId val="17835534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53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0.97877700000000001</c:v>
                </c:pt>
                <c:pt idx="1">
                  <c:v>0.97914500000000004</c:v>
                </c:pt>
                <c:pt idx="2">
                  <c:v>0.97787800000000002</c:v>
                </c:pt>
                <c:pt idx="3">
                  <c:v>0.98338999999999999</c:v>
                </c:pt>
                <c:pt idx="4">
                  <c:v>0.98030799999999996</c:v>
                </c:pt>
                <c:pt idx="5">
                  <c:v>0.97261399999999998</c:v>
                </c:pt>
                <c:pt idx="6">
                  <c:v>0.98524</c:v>
                </c:pt>
                <c:pt idx="7">
                  <c:v>0.97898600000000002</c:v>
                </c:pt>
                <c:pt idx="8">
                  <c:v>0.98159300000000005</c:v>
                </c:pt>
                <c:pt idx="9">
                  <c:v>0.98566500000000001</c:v>
                </c:pt>
                <c:pt idx="10">
                  <c:v>0.98555999999999999</c:v>
                </c:pt>
                <c:pt idx="11">
                  <c:v>0.97900600000000004</c:v>
                </c:pt>
                <c:pt idx="12">
                  <c:v>0.97305699999999995</c:v>
                </c:pt>
                <c:pt idx="13">
                  <c:v>0.98234500000000002</c:v>
                </c:pt>
                <c:pt idx="14">
                  <c:v>0.98543599999999998</c:v>
                </c:pt>
                <c:pt idx="15">
                  <c:v>0.97355700000000001</c:v>
                </c:pt>
                <c:pt idx="16">
                  <c:v>0.98875900000000005</c:v>
                </c:pt>
                <c:pt idx="17">
                  <c:v>0.98854500000000001</c:v>
                </c:pt>
                <c:pt idx="18">
                  <c:v>0.98038599999999998</c:v>
                </c:pt>
                <c:pt idx="19">
                  <c:v>0.98044200000000004</c:v>
                </c:pt>
                <c:pt idx="20">
                  <c:v>0.982267</c:v>
                </c:pt>
                <c:pt idx="21">
                  <c:v>0.98327299999999995</c:v>
                </c:pt>
                <c:pt idx="22">
                  <c:v>0.97392100000000004</c:v>
                </c:pt>
                <c:pt idx="23">
                  <c:v>0.98348800000000003</c:v>
                </c:pt>
                <c:pt idx="24">
                  <c:v>0.98471900000000001</c:v>
                </c:pt>
                <c:pt idx="25">
                  <c:v>0.97640199999999999</c:v>
                </c:pt>
                <c:pt idx="26">
                  <c:v>0.98680699999999999</c:v>
                </c:pt>
                <c:pt idx="27">
                  <c:v>0.97606400000000004</c:v>
                </c:pt>
                <c:pt idx="28">
                  <c:v>0.98474499999999998</c:v>
                </c:pt>
                <c:pt idx="29">
                  <c:v>0.98543899999999995</c:v>
                </c:pt>
                <c:pt idx="30">
                  <c:v>0.98300900000000002</c:v>
                </c:pt>
                <c:pt idx="31">
                  <c:v>0.97499100000000005</c:v>
                </c:pt>
                <c:pt idx="32">
                  <c:v>0.977298</c:v>
                </c:pt>
                <c:pt idx="33">
                  <c:v>0.97256299999999996</c:v>
                </c:pt>
                <c:pt idx="34">
                  <c:v>0.97228000000000003</c:v>
                </c:pt>
                <c:pt idx="35">
                  <c:v>0.977908</c:v>
                </c:pt>
                <c:pt idx="36">
                  <c:v>0.97337899999999999</c:v>
                </c:pt>
                <c:pt idx="37">
                  <c:v>0.96884499999999996</c:v>
                </c:pt>
                <c:pt idx="38">
                  <c:v>0.96800200000000003</c:v>
                </c:pt>
                <c:pt idx="39">
                  <c:v>0.95767000000000002</c:v>
                </c:pt>
                <c:pt idx="40">
                  <c:v>0.97045899999999996</c:v>
                </c:pt>
                <c:pt idx="41">
                  <c:v>0.97302699999999998</c:v>
                </c:pt>
                <c:pt idx="42">
                  <c:v>0.97338199999999997</c:v>
                </c:pt>
                <c:pt idx="43">
                  <c:v>0.97607299999999997</c:v>
                </c:pt>
                <c:pt idx="44">
                  <c:v>0.96411100000000005</c:v>
                </c:pt>
                <c:pt idx="45">
                  <c:v>0.954345</c:v>
                </c:pt>
                <c:pt idx="46">
                  <c:v>0.96106999999999998</c:v>
                </c:pt>
                <c:pt idx="47">
                  <c:v>0.96518400000000004</c:v>
                </c:pt>
                <c:pt idx="48">
                  <c:v>0.97007600000000005</c:v>
                </c:pt>
                <c:pt idx="49">
                  <c:v>0.96382699999999999</c:v>
                </c:pt>
                <c:pt idx="50">
                  <c:v>0.915794</c:v>
                </c:pt>
                <c:pt idx="51">
                  <c:v>0.89224099999999995</c:v>
                </c:pt>
                <c:pt idx="52">
                  <c:v>0.870305</c:v>
                </c:pt>
                <c:pt idx="53">
                  <c:v>0.87117900000000004</c:v>
                </c:pt>
                <c:pt idx="54">
                  <c:v>0.85329500000000003</c:v>
                </c:pt>
                <c:pt idx="55">
                  <c:v>0.84393799999999997</c:v>
                </c:pt>
                <c:pt idx="56">
                  <c:v>0.81324399999999997</c:v>
                </c:pt>
                <c:pt idx="57">
                  <c:v>0.85331199999999996</c:v>
                </c:pt>
                <c:pt idx="58">
                  <c:v>0.87792099999999995</c:v>
                </c:pt>
                <c:pt idx="59">
                  <c:v>0.76747100000000001</c:v>
                </c:pt>
                <c:pt idx="60">
                  <c:v>0.77818799999999999</c:v>
                </c:pt>
                <c:pt idx="61">
                  <c:v>0.72669399999999995</c:v>
                </c:pt>
                <c:pt idx="62">
                  <c:v>0.38886199999999999</c:v>
                </c:pt>
                <c:pt idx="63">
                  <c:v>0.37452800000000003</c:v>
                </c:pt>
                <c:pt idx="64">
                  <c:v>0.54081500000000005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8-DF40-B841-880776C971F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0.98301899999999998</c:v>
                </c:pt>
                <c:pt idx="1">
                  <c:v>0.98030099999999998</c:v>
                </c:pt>
                <c:pt idx="2">
                  <c:v>0.98563199999999995</c:v>
                </c:pt>
                <c:pt idx="3">
                  <c:v>0.97904800000000003</c:v>
                </c:pt>
                <c:pt idx="4">
                  <c:v>0.98404499999999995</c:v>
                </c:pt>
                <c:pt idx="5">
                  <c:v>0.98160099999999995</c:v>
                </c:pt>
                <c:pt idx="6">
                  <c:v>0.98706199999999999</c:v>
                </c:pt>
                <c:pt idx="7">
                  <c:v>0.98082800000000003</c:v>
                </c:pt>
                <c:pt idx="8">
                  <c:v>0.98606499999999997</c:v>
                </c:pt>
                <c:pt idx="9">
                  <c:v>0.98538700000000001</c:v>
                </c:pt>
                <c:pt idx="10">
                  <c:v>0.983371</c:v>
                </c:pt>
                <c:pt idx="11">
                  <c:v>0.98493200000000003</c:v>
                </c:pt>
                <c:pt idx="12">
                  <c:v>0.98231100000000005</c:v>
                </c:pt>
                <c:pt idx="13">
                  <c:v>0.98628899999999997</c:v>
                </c:pt>
                <c:pt idx="14">
                  <c:v>0.98504899999999995</c:v>
                </c:pt>
                <c:pt idx="15">
                  <c:v>0.984317</c:v>
                </c:pt>
                <c:pt idx="16">
                  <c:v>0.98337200000000002</c:v>
                </c:pt>
                <c:pt idx="17">
                  <c:v>0.98336299999999999</c:v>
                </c:pt>
                <c:pt idx="18">
                  <c:v>0.98540700000000003</c:v>
                </c:pt>
                <c:pt idx="19">
                  <c:v>0.97927799999999998</c:v>
                </c:pt>
                <c:pt idx="20">
                  <c:v>0.98092400000000002</c:v>
                </c:pt>
                <c:pt idx="21">
                  <c:v>0.97239100000000001</c:v>
                </c:pt>
                <c:pt idx="22">
                  <c:v>0.98786399999999996</c:v>
                </c:pt>
                <c:pt idx="23">
                  <c:v>0.98344299999999996</c:v>
                </c:pt>
                <c:pt idx="24">
                  <c:v>0.984213</c:v>
                </c:pt>
                <c:pt idx="25">
                  <c:v>0.987792</c:v>
                </c:pt>
                <c:pt idx="26">
                  <c:v>0.98621000000000003</c:v>
                </c:pt>
                <c:pt idx="27">
                  <c:v>0.98392400000000002</c:v>
                </c:pt>
                <c:pt idx="28">
                  <c:v>0.979518</c:v>
                </c:pt>
                <c:pt idx="29">
                  <c:v>0.97694199999999998</c:v>
                </c:pt>
                <c:pt idx="30">
                  <c:v>0.97565299999999999</c:v>
                </c:pt>
                <c:pt idx="31">
                  <c:v>0.96897</c:v>
                </c:pt>
                <c:pt idx="32">
                  <c:v>0.980908</c:v>
                </c:pt>
                <c:pt idx="33">
                  <c:v>0.97776300000000005</c:v>
                </c:pt>
                <c:pt idx="34">
                  <c:v>0.978352</c:v>
                </c:pt>
                <c:pt idx="35">
                  <c:v>0.97064700000000004</c:v>
                </c:pt>
                <c:pt idx="36">
                  <c:v>0.97440199999999999</c:v>
                </c:pt>
                <c:pt idx="37">
                  <c:v>0.97947200000000001</c:v>
                </c:pt>
                <c:pt idx="38">
                  <c:v>0.97845899999999997</c:v>
                </c:pt>
                <c:pt idx="39">
                  <c:v>0.98432699999999995</c:v>
                </c:pt>
                <c:pt idx="40">
                  <c:v>0.98067199999999999</c:v>
                </c:pt>
                <c:pt idx="41">
                  <c:v>0.98330300000000004</c:v>
                </c:pt>
                <c:pt idx="42">
                  <c:v>0.97497900000000004</c:v>
                </c:pt>
                <c:pt idx="43">
                  <c:v>0.97112699999999996</c:v>
                </c:pt>
                <c:pt idx="44">
                  <c:v>0.97230499999999997</c:v>
                </c:pt>
                <c:pt idx="45">
                  <c:v>0.97313499999999997</c:v>
                </c:pt>
                <c:pt idx="46">
                  <c:v>0.97524500000000003</c:v>
                </c:pt>
                <c:pt idx="47">
                  <c:v>0.97159300000000004</c:v>
                </c:pt>
                <c:pt idx="48">
                  <c:v>0.96820399999999995</c:v>
                </c:pt>
                <c:pt idx="49">
                  <c:v>0.95606899999999995</c:v>
                </c:pt>
                <c:pt idx="50">
                  <c:v>0.93854099999999996</c:v>
                </c:pt>
                <c:pt idx="51">
                  <c:v>0.94087500000000002</c:v>
                </c:pt>
                <c:pt idx="52">
                  <c:v>0.910408</c:v>
                </c:pt>
                <c:pt idx="53">
                  <c:v>0.92019099999999998</c:v>
                </c:pt>
                <c:pt idx="54">
                  <c:v>0.92863799999999996</c:v>
                </c:pt>
                <c:pt idx="55">
                  <c:v>0.91842400000000002</c:v>
                </c:pt>
                <c:pt idx="56">
                  <c:v>0.93009299999999995</c:v>
                </c:pt>
                <c:pt idx="57">
                  <c:v>0.92574100000000004</c:v>
                </c:pt>
                <c:pt idx="58">
                  <c:v>0.917045</c:v>
                </c:pt>
                <c:pt idx="59">
                  <c:v>0.840804</c:v>
                </c:pt>
                <c:pt idx="60">
                  <c:v>0.90132599999999996</c:v>
                </c:pt>
                <c:pt idx="61">
                  <c:v>0.90651199999999998</c:v>
                </c:pt>
                <c:pt idx="62">
                  <c:v>0.75246800000000003</c:v>
                </c:pt>
                <c:pt idx="63">
                  <c:v>0.52449100000000004</c:v>
                </c:pt>
                <c:pt idx="64">
                  <c:v>0.63751199999999997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8-DF40-B841-880776C97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89216"/>
        <c:axId val="1"/>
      </c:scatterChart>
      <c:valAx>
        <c:axId val="17834892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89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0.40846662764171882</c:v>
                </c:pt>
                <c:pt idx="1">
                  <c:v>0.38463861770840868</c:v>
                </c:pt>
                <c:pt idx="2">
                  <c:v>0.39374935791498988</c:v>
                </c:pt>
                <c:pt idx="3">
                  <c:v>0.41239108963556687</c:v>
                </c:pt>
                <c:pt idx="4">
                  <c:v>0.40118192317886264</c:v>
                </c:pt>
                <c:pt idx="5">
                  <c:v>0.39241460600141131</c:v>
                </c:pt>
                <c:pt idx="6">
                  <c:v>0.41665065051715822</c:v>
                </c:pt>
                <c:pt idx="7">
                  <c:v>0.40536884992152128</c:v>
                </c:pt>
                <c:pt idx="8">
                  <c:v>0.38972388321756857</c:v>
                </c:pt>
                <c:pt idx="9">
                  <c:v>0.42002172732878662</c:v>
                </c:pt>
                <c:pt idx="10">
                  <c:v>0.4120839696390966</c:v>
                </c:pt>
                <c:pt idx="11">
                  <c:v>0.41092353229908818</c:v>
                </c:pt>
                <c:pt idx="12">
                  <c:v>0.39725783116739083</c:v>
                </c:pt>
                <c:pt idx="13">
                  <c:v>0.40488258321955245</c:v>
                </c:pt>
                <c:pt idx="14">
                  <c:v>0.40669319935330756</c:v>
                </c:pt>
                <c:pt idx="15">
                  <c:v>0.41150946888302625</c:v>
                </c:pt>
                <c:pt idx="16">
                  <c:v>0.40739752300134796</c:v>
                </c:pt>
                <c:pt idx="17">
                  <c:v>0.4063921354091059</c:v>
                </c:pt>
                <c:pt idx="18">
                  <c:v>0.40717347226366402</c:v>
                </c:pt>
                <c:pt idx="19">
                  <c:v>0.40996646919773377</c:v>
                </c:pt>
                <c:pt idx="20">
                  <c:v>0.42095950054282311</c:v>
                </c:pt>
                <c:pt idx="21">
                  <c:v>0.40768911198127561</c:v>
                </c:pt>
                <c:pt idx="22">
                  <c:v>0.40510039387660884</c:v>
                </c:pt>
                <c:pt idx="23">
                  <c:v>0.39726568920187971</c:v>
                </c:pt>
                <c:pt idx="24">
                  <c:v>0.4054300331939073</c:v>
                </c:pt>
                <c:pt idx="25">
                  <c:v>0.40344483143537441</c:v>
                </c:pt>
                <c:pt idx="26">
                  <c:v>0.40711733889077062</c:v>
                </c:pt>
                <c:pt idx="27">
                  <c:v>0.39395680807291367</c:v>
                </c:pt>
                <c:pt idx="28">
                  <c:v>0.40624417415501796</c:v>
                </c:pt>
                <c:pt idx="29">
                  <c:v>0.39096660781077019</c:v>
                </c:pt>
                <c:pt idx="30">
                  <c:v>0.37044130992661867</c:v>
                </c:pt>
                <c:pt idx="31">
                  <c:v>0.31388511454983281</c:v>
                </c:pt>
                <c:pt idx="32">
                  <c:v>0.33827541975746983</c:v>
                </c:pt>
                <c:pt idx="33">
                  <c:v>0.32294347994086742</c:v>
                </c:pt>
                <c:pt idx="34">
                  <c:v>0.3072109700905668</c:v>
                </c:pt>
                <c:pt idx="35">
                  <c:v>0.3226955290755853</c:v>
                </c:pt>
                <c:pt idx="36">
                  <c:v>0.33396269070149337</c:v>
                </c:pt>
                <c:pt idx="37">
                  <c:v>0.30938613228753425</c:v>
                </c:pt>
                <c:pt idx="38">
                  <c:v>0.30692790442574885</c:v>
                </c:pt>
                <c:pt idx="39">
                  <c:v>0.31898946095082237</c:v>
                </c:pt>
                <c:pt idx="40">
                  <c:v>0.33295075384026457</c:v>
                </c:pt>
                <c:pt idx="41">
                  <c:v>0.32543750366418478</c:v>
                </c:pt>
                <c:pt idx="42">
                  <c:v>0.32231686142005728</c:v>
                </c:pt>
                <c:pt idx="43">
                  <c:v>0.31544327120270155</c:v>
                </c:pt>
                <c:pt idx="44">
                  <c:v>0.28340504810239042</c:v>
                </c:pt>
                <c:pt idx="45">
                  <c:v>0.30743888028878824</c:v>
                </c:pt>
                <c:pt idx="46">
                  <c:v>0.27397602594482784</c:v>
                </c:pt>
                <c:pt idx="47">
                  <c:v>0.28335377054502259</c:v>
                </c:pt>
                <c:pt idx="48">
                  <c:v>0.2866885958803802</c:v>
                </c:pt>
                <c:pt idx="49">
                  <c:v>0.24910983305546469</c:v>
                </c:pt>
                <c:pt idx="50">
                  <c:v>0.19360466016668096</c:v>
                </c:pt>
                <c:pt idx="51">
                  <c:v>0.19088450171684329</c:v>
                </c:pt>
                <c:pt idx="52">
                  <c:v>0.19726126589078932</c:v>
                </c:pt>
                <c:pt idx="53">
                  <c:v>0.16545207462819267</c:v>
                </c:pt>
                <c:pt idx="54">
                  <c:v>0.16108514400393328</c:v>
                </c:pt>
                <c:pt idx="55">
                  <c:v>0.16926443830875521</c:v>
                </c:pt>
                <c:pt idx="56">
                  <c:v>0.15154143191745281</c:v>
                </c:pt>
                <c:pt idx="57">
                  <c:v>0.14323394961464392</c:v>
                </c:pt>
                <c:pt idx="58">
                  <c:v>0.17278896571070057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D8-B14F-A06D-20C8E2BC55A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0.4376110592196743</c:v>
                </c:pt>
                <c:pt idx="1">
                  <c:v>0.43640922410422389</c:v>
                </c:pt>
                <c:pt idx="2">
                  <c:v>0.43014052602537661</c:v>
                </c:pt>
                <c:pt idx="3">
                  <c:v>0.41945886587380049</c:v>
                </c:pt>
                <c:pt idx="4">
                  <c:v>0.43511880801398645</c:v>
                </c:pt>
                <c:pt idx="5">
                  <c:v>0.42046287088868867</c:v>
                </c:pt>
                <c:pt idx="6">
                  <c:v>0.42342227919588377</c:v>
                </c:pt>
                <c:pt idx="7">
                  <c:v>0.42018473417035551</c:v>
                </c:pt>
                <c:pt idx="8">
                  <c:v>0.42638575350823671</c:v>
                </c:pt>
                <c:pt idx="9">
                  <c:v>0.41979320025220629</c:v>
                </c:pt>
                <c:pt idx="10">
                  <c:v>0.43177676443667495</c:v>
                </c:pt>
                <c:pt idx="11">
                  <c:v>0.43493448576865507</c:v>
                </c:pt>
                <c:pt idx="12">
                  <c:v>0.40765492005028098</c:v>
                </c:pt>
                <c:pt idx="13">
                  <c:v>0.42070888213735402</c:v>
                </c:pt>
                <c:pt idx="14">
                  <c:v>0.42952970417968928</c:v>
                </c:pt>
                <c:pt idx="15">
                  <c:v>0.43443525323656934</c:v>
                </c:pt>
                <c:pt idx="16">
                  <c:v>0.42404824576442157</c:v>
                </c:pt>
                <c:pt idx="17">
                  <c:v>0.43002985493233736</c:v>
                </c:pt>
                <c:pt idx="18">
                  <c:v>0.43703284218375721</c:v>
                </c:pt>
                <c:pt idx="19">
                  <c:v>0.42972934825074921</c:v>
                </c:pt>
                <c:pt idx="20">
                  <c:v>0.4246523300875667</c:v>
                </c:pt>
                <c:pt idx="21">
                  <c:v>0.43266723542433205</c:v>
                </c:pt>
                <c:pt idx="22">
                  <c:v>0.4226057952202168</c:v>
                </c:pt>
                <c:pt idx="23">
                  <c:v>0.43898382430269384</c:v>
                </c:pt>
                <c:pt idx="24">
                  <c:v>0.42478637836218058</c:v>
                </c:pt>
                <c:pt idx="25">
                  <c:v>0.44519153743961098</c:v>
                </c:pt>
                <c:pt idx="26">
                  <c:v>0.43709268707547339</c:v>
                </c:pt>
                <c:pt idx="27">
                  <c:v>0.4432682623534247</c:v>
                </c:pt>
                <c:pt idx="28">
                  <c:v>0.4341488834139815</c:v>
                </c:pt>
                <c:pt idx="29">
                  <c:v>0.43467208798494478</c:v>
                </c:pt>
                <c:pt idx="30">
                  <c:v>0.41294855035719652</c:v>
                </c:pt>
                <c:pt idx="31">
                  <c:v>0.36350616863112123</c:v>
                </c:pt>
                <c:pt idx="32">
                  <c:v>0.34619112678396685</c:v>
                </c:pt>
                <c:pt idx="33">
                  <c:v>0.38406508392100219</c:v>
                </c:pt>
                <c:pt idx="34">
                  <c:v>0.3721370733437474</c:v>
                </c:pt>
                <c:pt idx="35">
                  <c:v>0.37409217384701332</c:v>
                </c:pt>
                <c:pt idx="36">
                  <c:v>0.38265988035365484</c:v>
                </c:pt>
                <c:pt idx="37">
                  <c:v>0.37206560783421289</c:v>
                </c:pt>
                <c:pt idx="38">
                  <c:v>0.3870399731306276</c:v>
                </c:pt>
                <c:pt idx="39">
                  <c:v>0.38066591995033078</c:v>
                </c:pt>
                <c:pt idx="40">
                  <c:v>0.38685571915497341</c:v>
                </c:pt>
                <c:pt idx="41">
                  <c:v>0.3925722360246387</c:v>
                </c:pt>
                <c:pt idx="42">
                  <c:v>0.3945911415840479</c:v>
                </c:pt>
                <c:pt idx="43">
                  <c:v>0.38329766368257412</c:v>
                </c:pt>
                <c:pt idx="44">
                  <c:v>0.351755232637675</c:v>
                </c:pt>
                <c:pt idx="45">
                  <c:v>0.37848354530594874</c:v>
                </c:pt>
                <c:pt idx="46">
                  <c:v>0.38224706143269022</c:v>
                </c:pt>
                <c:pt idx="47">
                  <c:v>0.34484212150348931</c:v>
                </c:pt>
                <c:pt idx="48">
                  <c:v>0.35368639563063992</c:v>
                </c:pt>
                <c:pt idx="49">
                  <c:v>0.31033336620203611</c:v>
                </c:pt>
                <c:pt idx="50">
                  <c:v>0.28546119022857719</c:v>
                </c:pt>
                <c:pt idx="51">
                  <c:v>0.28532026703720342</c:v>
                </c:pt>
                <c:pt idx="52">
                  <c:v>0.23754465672569131</c:v>
                </c:pt>
                <c:pt idx="53">
                  <c:v>0.24300756323370754</c:v>
                </c:pt>
                <c:pt idx="54">
                  <c:v>0.25508105483611498</c:v>
                </c:pt>
                <c:pt idx="55">
                  <c:v>0.23346106768397104</c:v>
                </c:pt>
                <c:pt idx="56">
                  <c:v>0.22207345418094196</c:v>
                </c:pt>
                <c:pt idx="57">
                  <c:v>0.25397675888835031</c:v>
                </c:pt>
                <c:pt idx="58">
                  <c:v>0.2070572726262179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8-B14F-A06D-20C8E2BC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50592"/>
        <c:axId val="1"/>
      </c:scatterChart>
      <c:valAx>
        <c:axId val="178305059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0505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614.70000000000005</c:v>
                </c:pt>
                <c:pt idx="1">
                  <c:v>618.70000000000005</c:v>
                </c:pt>
                <c:pt idx="2">
                  <c:v>631.70000000000005</c:v>
                </c:pt>
                <c:pt idx="3">
                  <c:v>639.79999999999995</c:v>
                </c:pt>
                <c:pt idx="4">
                  <c:v>618.70000000000005</c:v>
                </c:pt>
                <c:pt idx="5">
                  <c:v>576.6</c:v>
                </c:pt>
                <c:pt idx="6">
                  <c:v>612.20000000000005</c:v>
                </c:pt>
                <c:pt idx="7">
                  <c:v>618.70000000000005</c:v>
                </c:pt>
                <c:pt idx="8">
                  <c:v>601.70000000000005</c:v>
                </c:pt>
                <c:pt idx="9">
                  <c:v>625.20000000000005</c:v>
                </c:pt>
                <c:pt idx="10">
                  <c:v>646.29999999999995</c:v>
                </c:pt>
                <c:pt idx="11">
                  <c:v>593.70000000000005</c:v>
                </c:pt>
                <c:pt idx="12">
                  <c:v>604.20000000000005</c:v>
                </c:pt>
                <c:pt idx="13">
                  <c:v>621.20000000000005</c:v>
                </c:pt>
                <c:pt idx="14">
                  <c:v>639.79999999999995</c:v>
                </c:pt>
                <c:pt idx="15">
                  <c:v>576.6</c:v>
                </c:pt>
                <c:pt idx="16">
                  <c:v>612.20000000000005</c:v>
                </c:pt>
                <c:pt idx="17">
                  <c:v>608.20000000000005</c:v>
                </c:pt>
                <c:pt idx="18">
                  <c:v>612.20000000000005</c:v>
                </c:pt>
                <c:pt idx="19">
                  <c:v>587.20000000000005</c:v>
                </c:pt>
                <c:pt idx="20">
                  <c:v>612.20000000000005</c:v>
                </c:pt>
                <c:pt idx="21">
                  <c:v>570.1</c:v>
                </c:pt>
                <c:pt idx="22">
                  <c:v>608.20000000000005</c:v>
                </c:pt>
                <c:pt idx="23">
                  <c:v>574.1</c:v>
                </c:pt>
                <c:pt idx="24">
                  <c:v>593.70000000000005</c:v>
                </c:pt>
                <c:pt idx="25">
                  <c:v>574.1</c:v>
                </c:pt>
                <c:pt idx="26">
                  <c:v>580.70000000000005</c:v>
                </c:pt>
                <c:pt idx="27">
                  <c:v>567.6</c:v>
                </c:pt>
                <c:pt idx="28">
                  <c:v>570.1</c:v>
                </c:pt>
                <c:pt idx="29">
                  <c:v>570.1</c:v>
                </c:pt>
                <c:pt idx="30">
                  <c:v>563.6</c:v>
                </c:pt>
                <c:pt idx="31">
                  <c:v>580.70000000000005</c:v>
                </c:pt>
                <c:pt idx="32">
                  <c:v>597.70000000000005</c:v>
                </c:pt>
                <c:pt idx="33">
                  <c:v>597.70000000000005</c:v>
                </c:pt>
                <c:pt idx="34">
                  <c:v>574.1</c:v>
                </c:pt>
                <c:pt idx="35">
                  <c:v>563.6</c:v>
                </c:pt>
                <c:pt idx="36">
                  <c:v>567.6</c:v>
                </c:pt>
                <c:pt idx="37">
                  <c:v>557.1</c:v>
                </c:pt>
                <c:pt idx="38">
                  <c:v>529.6</c:v>
                </c:pt>
                <c:pt idx="39">
                  <c:v>536.1</c:v>
                </c:pt>
                <c:pt idx="40">
                  <c:v>519</c:v>
                </c:pt>
                <c:pt idx="41">
                  <c:v>476.9</c:v>
                </c:pt>
                <c:pt idx="42">
                  <c:v>457.4</c:v>
                </c:pt>
                <c:pt idx="43">
                  <c:v>446.9</c:v>
                </c:pt>
                <c:pt idx="44">
                  <c:v>442.9</c:v>
                </c:pt>
                <c:pt idx="45">
                  <c:v>474.5</c:v>
                </c:pt>
                <c:pt idx="46">
                  <c:v>495.5</c:v>
                </c:pt>
                <c:pt idx="47">
                  <c:v>429.9</c:v>
                </c:pt>
                <c:pt idx="48">
                  <c:v>429.9</c:v>
                </c:pt>
                <c:pt idx="49">
                  <c:v>453.4</c:v>
                </c:pt>
                <c:pt idx="50">
                  <c:v>398.3</c:v>
                </c:pt>
                <c:pt idx="51">
                  <c:v>408.8</c:v>
                </c:pt>
                <c:pt idx="52">
                  <c:v>450.9</c:v>
                </c:pt>
                <c:pt idx="53">
                  <c:v>412.8</c:v>
                </c:pt>
                <c:pt idx="54">
                  <c:v>313.2</c:v>
                </c:pt>
                <c:pt idx="55">
                  <c:v>429.9</c:v>
                </c:pt>
                <c:pt idx="56">
                  <c:v>423.4</c:v>
                </c:pt>
                <c:pt idx="57">
                  <c:v>391.8</c:v>
                </c:pt>
                <c:pt idx="58">
                  <c:v>408.8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6-B546-A56E-1DB5326C51A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639.79999999999995</c:v>
                </c:pt>
                <c:pt idx="1">
                  <c:v>625.20000000000005</c:v>
                </c:pt>
                <c:pt idx="2">
                  <c:v>618.70000000000005</c:v>
                </c:pt>
                <c:pt idx="3">
                  <c:v>618.70000000000005</c:v>
                </c:pt>
                <c:pt idx="4">
                  <c:v>625.20000000000005</c:v>
                </c:pt>
                <c:pt idx="5">
                  <c:v>612.20000000000005</c:v>
                </c:pt>
                <c:pt idx="6">
                  <c:v>608.20000000000005</c:v>
                </c:pt>
                <c:pt idx="7">
                  <c:v>629.29999999999995</c:v>
                </c:pt>
                <c:pt idx="8">
                  <c:v>639.79999999999995</c:v>
                </c:pt>
                <c:pt idx="9">
                  <c:v>612.20000000000005</c:v>
                </c:pt>
                <c:pt idx="10">
                  <c:v>648.79999999999995</c:v>
                </c:pt>
                <c:pt idx="11">
                  <c:v>659.3</c:v>
                </c:pt>
                <c:pt idx="12">
                  <c:v>618.70000000000005</c:v>
                </c:pt>
                <c:pt idx="13">
                  <c:v>648.79999999999995</c:v>
                </c:pt>
                <c:pt idx="14">
                  <c:v>652.79999999999995</c:v>
                </c:pt>
                <c:pt idx="15">
                  <c:v>614.70000000000005</c:v>
                </c:pt>
                <c:pt idx="16">
                  <c:v>635.79999999999995</c:v>
                </c:pt>
                <c:pt idx="17">
                  <c:v>631.70000000000005</c:v>
                </c:pt>
                <c:pt idx="18">
                  <c:v>608.20000000000005</c:v>
                </c:pt>
                <c:pt idx="19">
                  <c:v>656.8</c:v>
                </c:pt>
                <c:pt idx="20">
                  <c:v>631.70000000000005</c:v>
                </c:pt>
                <c:pt idx="21">
                  <c:v>646.29999999999995</c:v>
                </c:pt>
                <c:pt idx="22">
                  <c:v>621.20000000000005</c:v>
                </c:pt>
                <c:pt idx="23">
                  <c:v>659.3</c:v>
                </c:pt>
                <c:pt idx="24">
                  <c:v>676.3</c:v>
                </c:pt>
                <c:pt idx="25">
                  <c:v>680.3</c:v>
                </c:pt>
                <c:pt idx="26">
                  <c:v>625.20000000000005</c:v>
                </c:pt>
                <c:pt idx="27">
                  <c:v>639.79999999999995</c:v>
                </c:pt>
                <c:pt idx="28">
                  <c:v>604.20000000000005</c:v>
                </c:pt>
                <c:pt idx="29">
                  <c:v>612.20000000000005</c:v>
                </c:pt>
                <c:pt idx="30">
                  <c:v>669.8</c:v>
                </c:pt>
                <c:pt idx="31">
                  <c:v>656.8</c:v>
                </c:pt>
                <c:pt idx="32">
                  <c:v>663.3</c:v>
                </c:pt>
                <c:pt idx="33">
                  <c:v>625.20000000000005</c:v>
                </c:pt>
                <c:pt idx="34">
                  <c:v>686.8</c:v>
                </c:pt>
                <c:pt idx="35">
                  <c:v>656.8</c:v>
                </c:pt>
                <c:pt idx="36">
                  <c:v>629.29999999999995</c:v>
                </c:pt>
                <c:pt idx="37">
                  <c:v>629.29999999999995</c:v>
                </c:pt>
                <c:pt idx="38">
                  <c:v>631.70000000000005</c:v>
                </c:pt>
                <c:pt idx="39">
                  <c:v>563.6</c:v>
                </c:pt>
                <c:pt idx="40">
                  <c:v>542.6</c:v>
                </c:pt>
                <c:pt idx="41">
                  <c:v>536.1</c:v>
                </c:pt>
                <c:pt idx="42">
                  <c:v>512.5</c:v>
                </c:pt>
                <c:pt idx="43">
                  <c:v>553.1</c:v>
                </c:pt>
                <c:pt idx="44">
                  <c:v>536.1</c:v>
                </c:pt>
                <c:pt idx="45">
                  <c:v>591.20000000000005</c:v>
                </c:pt>
                <c:pt idx="46">
                  <c:v>553.1</c:v>
                </c:pt>
                <c:pt idx="47">
                  <c:v>546.6</c:v>
                </c:pt>
                <c:pt idx="48">
                  <c:v>476.9</c:v>
                </c:pt>
                <c:pt idx="49">
                  <c:v>398.3</c:v>
                </c:pt>
                <c:pt idx="50">
                  <c:v>415.3</c:v>
                </c:pt>
                <c:pt idx="51">
                  <c:v>432.4</c:v>
                </c:pt>
                <c:pt idx="52">
                  <c:v>395.8</c:v>
                </c:pt>
                <c:pt idx="53">
                  <c:v>408.8</c:v>
                </c:pt>
                <c:pt idx="54">
                  <c:v>504.5</c:v>
                </c:pt>
                <c:pt idx="55">
                  <c:v>440.4</c:v>
                </c:pt>
                <c:pt idx="56">
                  <c:v>446.9</c:v>
                </c:pt>
                <c:pt idx="57">
                  <c:v>642.29999999999995</c:v>
                </c:pt>
                <c:pt idx="58">
                  <c:v>546.6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6-B546-A56E-1DB5326C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99344"/>
        <c:axId val="1"/>
      </c:scatterChart>
      <c:valAx>
        <c:axId val="17827993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99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726</c:v>
                </c:pt>
                <c:pt idx="1">
                  <c:v>745</c:v>
                </c:pt>
                <c:pt idx="2">
                  <c:v>906</c:v>
                </c:pt>
                <c:pt idx="3">
                  <c:v>608</c:v>
                </c:pt>
                <c:pt idx="4">
                  <c:v>956</c:v>
                </c:pt>
                <c:pt idx="5">
                  <c:v>958</c:v>
                </c:pt>
                <c:pt idx="6">
                  <c:v>1067</c:v>
                </c:pt>
                <c:pt idx="7">
                  <c:v>815</c:v>
                </c:pt>
                <c:pt idx="8">
                  <c:v>913</c:v>
                </c:pt>
                <c:pt idx="9">
                  <c:v>977</c:v>
                </c:pt>
                <c:pt idx="10">
                  <c:v>651</c:v>
                </c:pt>
                <c:pt idx="11">
                  <c:v>670</c:v>
                </c:pt>
                <c:pt idx="12">
                  <c:v>1055</c:v>
                </c:pt>
                <c:pt idx="13">
                  <c:v>775</c:v>
                </c:pt>
                <c:pt idx="14">
                  <c:v>860</c:v>
                </c:pt>
                <c:pt idx="15">
                  <c:v>966</c:v>
                </c:pt>
                <c:pt idx="16">
                  <c:v>546</c:v>
                </c:pt>
                <c:pt idx="17">
                  <c:v>1304</c:v>
                </c:pt>
                <c:pt idx="18">
                  <c:v>635</c:v>
                </c:pt>
                <c:pt idx="19">
                  <c:v>500</c:v>
                </c:pt>
                <c:pt idx="20">
                  <c:v>821</c:v>
                </c:pt>
                <c:pt idx="21">
                  <c:v>788</c:v>
                </c:pt>
                <c:pt idx="22">
                  <c:v>750</c:v>
                </c:pt>
                <c:pt idx="23">
                  <c:v>607</c:v>
                </c:pt>
                <c:pt idx="24">
                  <c:v>464</c:v>
                </c:pt>
                <c:pt idx="25">
                  <c:v>586</c:v>
                </c:pt>
                <c:pt idx="26">
                  <c:v>778</c:v>
                </c:pt>
                <c:pt idx="27">
                  <c:v>550</c:v>
                </c:pt>
                <c:pt idx="28">
                  <c:v>785</c:v>
                </c:pt>
                <c:pt idx="29">
                  <c:v>973</c:v>
                </c:pt>
                <c:pt idx="30">
                  <c:v>574</c:v>
                </c:pt>
                <c:pt idx="31">
                  <c:v>523</c:v>
                </c:pt>
                <c:pt idx="32">
                  <c:v>516</c:v>
                </c:pt>
                <c:pt idx="33">
                  <c:v>840</c:v>
                </c:pt>
                <c:pt idx="34">
                  <c:v>1134</c:v>
                </c:pt>
                <c:pt idx="35">
                  <c:v>1360</c:v>
                </c:pt>
                <c:pt idx="36">
                  <c:v>526</c:v>
                </c:pt>
                <c:pt idx="37">
                  <c:v>614</c:v>
                </c:pt>
                <c:pt idx="38">
                  <c:v>1057</c:v>
                </c:pt>
                <c:pt idx="39">
                  <c:v>820</c:v>
                </c:pt>
                <c:pt idx="40">
                  <c:v>555</c:v>
                </c:pt>
                <c:pt idx="41">
                  <c:v>939</c:v>
                </c:pt>
                <c:pt idx="42">
                  <c:v>630</c:v>
                </c:pt>
                <c:pt idx="43">
                  <c:v>540</c:v>
                </c:pt>
                <c:pt idx="44">
                  <c:v>530</c:v>
                </c:pt>
                <c:pt idx="45">
                  <c:v>455</c:v>
                </c:pt>
                <c:pt idx="46">
                  <c:v>638</c:v>
                </c:pt>
                <c:pt idx="47">
                  <c:v>554</c:v>
                </c:pt>
                <c:pt idx="48">
                  <c:v>828</c:v>
                </c:pt>
                <c:pt idx="49">
                  <c:v>629</c:v>
                </c:pt>
                <c:pt idx="50">
                  <c:v>1212</c:v>
                </c:pt>
                <c:pt idx="51">
                  <c:v>1156</c:v>
                </c:pt>
                <c:pt idx="52">
                  <c:v>1467</c:v>
                </c:pt>
                <c:pt idx="53">
                  <c:v>946</c:v>
                </c:pt>
                <c:pt idx="54">
                  <c:v>553</c:v>
                </c:pt>
                <c:pt idx="55">
                  <c:v>667</c:v>
                </c:pt>
                <c:pt idx="56">
                  <c:v>1013</c:v>
                </c:pt>
                <c:pt idx="57">
                  <c:v>2801</c:v>
                </c:pt>
                <c:pt idx="58">
                  <c:v>1093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B5-9C4D-8C77-304B16241F9F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1210</c:v>
                </c:pt>
                <c:pt idx="1">
                  <c:v>627</c:v>
                </c:pt>
                <c:pt idx="2">
                  <c:v>439</c:v>
                </c:pt>
                <c:pt idx="3">
                  <c:v>604</c:v>
                </c:pt>
                <c:pt idx="4">
                  <c:v>1152</c:v>
                </c:pt>
                <c:pt idx="5">
                  <c:v>549</c:v>
                </c:pt>
                <c:pt idx="6">
                  <c:v>662</c:v>
                </c:pt>
                <c:pt idx="7">
                  <c:v>884</c:v>
                </c:pt>
                <c:pt idx="8">
                  <c:v>1481</c:v>
                </c:pt>
                <c:pt idx="9">
                  <c:v>657</c:v>
                </c:pt>
                <c:pt idx="10">
                  <c:v>1084</c:v>
                </c:pt>
                <c:pt idx="11">
                  <c:v>674</c:v>
                </c:pt>
                <c:pt idx="12">
                  <c:v>693</c:v>
                </c:pt>
                <c:pt idx="13">
                  <c:v>822</c:v>
                </c:pt>
                <c:pt idx="14">
                  <c:v>961</c:v>
                </c:pt>
                <c:pt idx="15">
                  <c:v>973</c:v>
                </c:pt>
                <c:pt idx="16">
                  <c:v>930</c:v>
                </c:pt>
                <c:pt idx="17">
                  <c:v>473</c:v>
                </c:pt>
                <c:pt idx="18">
                  <c:v>407</c:v>
                </c:pt>
                <c:pt idx="19">
                  <c:v>622</c:v>
                </c:pt>
                <c:pt idx="20">
                  <c:v>795</c:v>
                </c:pt>
                <c:pt idx="21">
                  <c:v>986</c:v>
                </c:pt>
                <c:pt idx="22">
                  <c:v>734</c:v>
                </c:pt>
                <c:pt idx="23">
                  <c:v>1073</c:v>
                </c:pt>
                <c:pt idx="24">
                  <c:v>505</c:v>
                </c:pt>
                <c:pt idx="25">
                  <c:v>1115</c:v>
                </c:pt>
                <c:pt idx="26">
                  <c:v>870</c:v>
                </c:pt>
                <c:pt idx="27">
                  <c:v>661</c:v>
                </c:pt>
                <c:pt idx="28">
                  <c:v>598</c:v>
                </c:pt>
                <c:pt idx="29">
                  <c:v>901</c:v>
                </c:pt>
                <c:pt idx="30">
                  <c:v>1110</c:v>
                </c:pt>
                <c:pt idx="31">
                  <c:v>1114</c:v>
                </c:pt>
                <c:pt idx="32">
                  <c:v>800</c:v>
                </c:pt>
                <c:pt idx="33">
                  <c:v>415</c:v>
                </c:pt>
                <c:pt idx="34">
                  <c:v>487</c:v>
                </c:pt>
                <c:pt idx="35">
                  <c:v>915</c:v>
                </c:pt>
                <c:pt idx="36">
                  <c:v>783</c:v>
                </c:pt>
                <c:pt idx="37">
                  <c:v>567</c:v>
                </c:pt>
                <c:pt idx="38">
                  <c:v>972</c:v>
                </c:pt>
                <c:pt idx="39">
                  <c:v>1461</c:v>
                </c:pt>
                <c:pt idx="40">
                  <c:v>698</c:v>
                </c:pt>
                <c:pt idx="41">
                  <c:v>639</c:v>
                </c:pt>
                <c:pt idx="42">
                  <c:v>976</c:v>
                </c:pt>
                <c:pt idx="43">
                  <c:v>774</c:v>
                </c:pt>
                <c:pt idx="44">
                  <c:v>1236</c:v>
                </c:pt>
                <c:pt idx="45">
                  <c:v>583</c:v>
                </c:pt>
                <c:pt idx="46">
                  <c:v>474</c:v>
                </c:pt>
                <c:pt idx="47">
                  <c:v>700</c:v>
                </c:pt>
                <c:pt idx="48">
                  <c:v>788</c:v>
                </c:pt>
                <c:pt idx="49">
                  <c:v>989</c:v>
                </c:pt>
                <c:pt idx="50">
                  <c:v>1562</c:v>
                </c:pt>
                <c:pt idx="51">
                  <c:v>1236</c:v>
                </c:pt>
                <c:pt idx="52">
                  <c:v>876</c:v>
                </c:pt>
                <c:pt idx="53">
                  <c:v>655</c:v>
                </c:pt>
                <c:pt idx="54">
                  <c:v>2594</c:v>
                </c:pt>
                <c:pt idx="55">
                  <c:v>801</c:v>
                </c:pt>
                <c:pt idx="56">
                  <c:v>663</c:v>
                </c:pt>
                <c:pt idx="57">
                  <c:v>520</c:v>
                </c:pt>
                <c:pt idx="58">
                  <c:v>715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B5-9C4D-8C77-304B16241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75984"/>
        <c:axId val="1"/>
      </c:scatterChart>
      <c:valAx>
        <c:axId val="17834759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75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0.9906846366903751</c:v>
                </c:pt>
                <c:pt idx="1">
                  <c:v>0.9903815856681677</c:v>
                </c:pt>
                <c:pt idx="2">
                  <c:v>0.98808489509355024</c:v>
                </c:pt>
                <c:pt idx="3">
                  <c:v>0.99187043522066742</c:v>
                </c:pt>
                <c:pt idx="4">
                  <c:v>0.98769097568349329</c:v>
                </c:pt>
                <c:pt idx="5">
                  <c:v>0.9859025973343325</c:v>
                </c:pt>
                <c:pt idx="6">
                  <c:v>0.98337198064923514</c:v>
                </c:pt>
                <c:pt idx="7">
                  <c:v>0.98711541000142278</c:v>
                </c:pt>
                <c:pt idx="8">
                  <c:v>0.98597885956599185</c:v>
                </c:pt>
                <c:pt idx="9">
                  <c:v>0.98123763565237698</c:v>
                </c:pt>
                <c:pt idx="10">
                  <c:v>0.98700033149227084</c:v>
                </c:pt>
                <c:pt idx="11">
                  <c:v>0.98560305913873214</c:v>
                </c:pt>
                <c:pt idx="12">
                  <c:v>0.97712764889293802</c:v>
                </c:pt>
                <c:pt idx="13">
                  <c:v>0.98262804754620237</c:v>
                </c:pt>
                <c:pt idx="14">
                  <c:v>0.97765532516179388</c:v>
                </c:pt>
                <c:pt idx="15">
                  <c:v>0.97738670879988965</c:v>
                </c:pt>
                <c:pt idx="16">
                  <c:v>0.98454697510978895</c:v>
                </c:pt>
                <c:pt idx="17">
                  <c:v>0.96011910794566657</c:v>
                </c:pt>
                <c:pt idx="18">
                  <c:v>0.98004603210506591</c:v>
                </c:pt>
                <c:pt idx="19">
                  <c:v>0.98348629731752224</c:v>
                </c:pt>
                <c:pt idx="20">
                  <c:v>0.9694922175945524</c:v>
                </c:pt>
                <c:pt idx="21">
                  <c:v>0.97034629616679224</c:v>
                </c:pt>
                <c:pt idx="22">
                  <c:v>0.96784164349782564</c:v>
                </c:pt>
                <c:pt idx="23">
                  <c:v>0.97166621260062647</c:v>
                </c:pt>
                <c:pt idx="24">
                  <c:v>0.97620210225762427</c:v>
                </c:pt>
                <c:pt idx="25">
                  <c:v>0.9693734981395995</c:v>
                </c:pt>
                <c:pt idx="26">
                  <c:v>0.95730075803259507</c:v>
                </c:pt>
                <c:pt idx="27">
                  <c:v>0.96851146631942275</c:v>
                </c:pt>
                <c:pt idx="28">
                  <c:v>0.95325884697023178</c:v>
                </c:pt>
                <c:pt idx="29">
                  <c:v>0.94033798030570315</c:v>
                </c:pt>
                <c:pt idx="30">
                  <c:v>0.95963194579920019</c:v>
                </c:pt>
                <c:pt idx="31">
                  <c:v>0.95897277515790158</c:v>
                </c:pt>
                <c:pt idx="32">
                  <c:v>0.95990056848613148</c:v>
                </c:pt>
                <c:pt idx="33">
                  <c:v>0.92506797433295895</c:v>
                </c:pt>
                <c:pt idx="34">
                  <c:v>0.89385341532448692</c:v>
                </c:pt>
                <c:pt idx="35">
                  <c:v>0.86507918746031764</c:v>
                </c:pt>
                <c:pt idx="36">
                  <c:v>0.94835388269801912</c:v>
                </c:pt>
                <c:pt idx="37">
                  <c:v>0.9334904514992679</c:v>
                </c:pt>
                <c:pt idx="38">
                  <c:v>0.90019507233353191</c:v>
                </c:pt>
                <c:pt idx="39">
                  <c:v>0.9027644634084997</c:v>
                </c:pt>
                <c:pt idx="40">
                  <c:v>0.92761677332623105</c:v>
                </c:pt>
                <c:pt idx="41">
                  <c:v>0.87892312647059379</c:v>
                </c:pt>
                <c:pt idx="42">
                  <c:v>0.92505899514722667</c:v>
                </c:pt>
                <c:pt idx="43">
                  <c:v>0.94417272068404556</c:v>
                </c:pt>
                <c:pt idx="44">
                  <c:v>0.95441399434050234</c:v>
                </c:pt>
                <c:pt idx="45">
                  <c:v>0.95589550272995993</c:v>
                </c:pt>
                <c:pt idx="46">
                  <c:v>0.93239399513053778</c:v>
                </c:pt>
                <c:pt idx="47">
                  <c:v>0.91691548542832313</c:v>
                </c:pt>
                <c:pt idx="48">
                  <c:v>0.85695018296288028</c:v>
                </c:pt>
                <c:pt idx="49">
                  <c:v>0.84542075981269327</c:v>
                </c:pt>
                <c:pt idx="50">
                  <c:v>0.75213368447115148</c:v>
                </c:pt>
                <c:pt idx="51">
                  <c:v>0.75043106422924366</c:v>
                </c:pt>
                <c:pt idx="52">
                  <c:v>0.61713020980809163</c:v>
                </c:pt>
                <c:pt idx="53">
                  <c:v>0.74866929667779269</c:v>
                </c:pt>
                <c:pt idx="54">
                  <c:v>0.89786403379248825</c:v>
                </c:pt>
                <c:pt idx="55">
                  <c:v>0.8415186179868015</c:v>
                </c:pt>
                <c:pt idx="56">
                  <c:v>0.823340400869773</c:v>
                </c:pt>
                <c:pt idx="57">
                  <c:v>0.61815721701890269</c:v>
                </c:pt>
                <c:pt idx="58">
                  <c:v>0.77732168293779291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76.099999999999994</c:v>
                </c:pt>
                <c:pt idx="1">
                  <c:v>76.3</c:v>
                </c:pt>
                <c:pt idx="2">
                  <c:v>76.099999999999994</c:v>
                </c:pt>
                <c:pt idx="3">
                  <c:v>75.2</c:v>
                </c:pt>
                <c:pt idx="4">
                  <c:v>74.099999999999994</c:v>
                </c:pt>
                <c:pt idx="5">
                  <c:v>73.2</c:v>
                </c:pt>
                <c:pt idx="6">
                  <c:v>72.099999999999994</c:v>
                </c:pt>
                <c:pt idx="7">
                  <c:v>70.8</c:v>
                </c:pt>
                <c:pt idx="8">
                  <c:v>69.900000000000006</c:v>
                </c:pt>
                <c:pt idx="9">
                  <c:v>68.8</c:v>
                </c:pt>
                <c:pt idx="10">
                  <c:v>67.8</c:v>
                </c:pt>
                <c:pt idx="11">
                  <c:v>66.7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63.6</c:v>
                </c:pt>
                <c:pt idx="15">
                  <c:v>62.5</c:v>
                </c:pt>
                <c:pt idx="16">
                  <c:v>61.2</c:v>
                </c:pt>
                <c:pt idx="17">
                  <c:v>60.1</c:v>
                </c:pt>
                <c:pt idx="18">
                  <c:v>59.2</c:v>
                </c:pt>
                <c:pt idx="19">
                  <c:v>57.9</c:v>
                </c:pt>
                <c:pt idx="20">
                  <c:v>56.8</c:v>
                </c:pt>
                <c:pt idx="21">
                  <c:v>55.9</c:v>
                </c:pt>
                <c:pt idx="22">
                  <c:v>54.6</c:v>
                </c:pt>
                <c:pt idx="23">
                  <c:v>53.5</c:v>
                </c:pt>
                <c:pt idx="24">
                  <c:v>52.6</c:v>
                </c:pt>
                <c:pt idx="25">
                  <c:v>51.5</c:v>
                </c:pt>
                <c:pt idx="26">
                  <c:v>50.3</c:v>
                </c:pt>
                <c:pt idx="27">
                  <c:v>49.4</c:v>
                </c:pt>
                <c:pt idx="28">
                  <c:v>48.3</c:v>
                </c:pt>
                <c:pt idx="29">
                  <c:v>47.2</c:v>
                </c:pt>
                <c:pt idx="30">
                  <c:v>45.9</c:v>
                </c:pt>
                <c:pt idx="31">
                  <c:v>45</c:v>
                </c:pt>
                <c:pt idx="32">
                  <c:v>43.7</c:v>
                </c:pt>
                <c:pt idx="33">
                  <c:v>42.4</c:v>
                </c:pt>
                <c:pt idx="34">
                  <c:v>41.5</c:v>
                </c:pt>
                <c:pt idx="35">
                  <c:v>40.1</c:v>
                </c:pt>
                <c:pt idx="36">
                  <c:v>39</c:v>
                </c:pt>
                <c:pt idx="37">
                  <c:v>37.5</c:v>
                </c:pt>
                <c:pt idx="38">
                  <c:v>36.6</c:v>
                </c:pt>
                <c:pt idx="39">
                  <c:v>35.299999999999997</c:v>
                </c:pt>
                <c:pt idx="40">
                  <c:v>34.1</c:v>
                </c:pt>
                <c:pt idx="41">
                  <c:v>33.1</c:v>
                </c:pt>
                <c:pt idx="42">
                  <c:v>31.9</c:v>
                </c:pt>
                <c:pt idx="43">
                  <c:v>30.6</c:v>
                </c:pt>
                <c:pt idx="44">
                  <c:v>29.9</c:v>
                </c:pt>
                <c:pt idx="45">
                  <c:v>28.4</c:v>
                </c:pt>
                <c:pt idx="46">
                  <c:v>27.5</c:v>
                </c:pt>
                <c:pt idx="47">
                  <c:v>26</c:v>
                </c:pt>
                <c:pt idx="48">
                  <c:v>25.1</c:v>
                </c:pt>
                <c:pt idx="49">
                  <c:v>23.7</c:v>
                </c:pt>
                <c:pt idx="50">
                  <c:v>22.2</c:v>
                </c:pt>
                <c:pt idx="51">
                  <c:v>21.3</c:v>
                </c:pt>
                <c:pt idx="52">
                  <c:v>19.899999999999999</c:v>
                </c:pt>
                <c:pt idx="53">
                  <c:v>18.8</c:v>
                </c:pt>
                <c:pt idx="54">
                  <c:v>17.3</c:v>
                </c:pt>
                <c:pt idx="55">
                  <c:v>16.2</c:v>
                </c:pt>
                <c:pt idx="56">
                  <c:v>15.3</c:v>
                </c:pt>
                <c:pt idx="57">
                  <c:v>13.3</c:v>
                </c:pt>
                <c:pt idx="58">
                  <c:v>12.6</c:v>
                </c:pt>
                <c:pt idx="59">
                  <c:v>11.1</c:v>
                </c:pt>
                <c:pt idx="60">
                  <c:v>9.6999999999999993</c:v>
                </c:pt>
                <c:pt idx="61">
                  <c:v>8.6</c:v>
                </c:pt>
                <c:pt idx="62">
                  <c:v>7.5</c:v>
                </c:pt>
                <c:pt idx="63">
                  <c:v>6</c:v>
                </c:pt>
                <c:pt idx="64">
                  <c:v>4.4000000000000004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A-5740-9006-E658672C9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591536"/>
        <c:axId val="1"/>
      </c:scatterChart>
      <c:valAx>
        <c:axId val="17705915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591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41" name="グラフ 1">
          <a:extLst>
            <a:ext uri="{FF2B5EF4-FFF2-40B4-BE49-F238E27FC236}">
              <a16:creationId xmlns:a16="http://schemas.microsoft.com/office/drawing/2014/main" id="{BE7010AE-68FD-33A3-D27B-1F49C6BE7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42" name="グラフ 2">
          <a:extLst>
            <a:ext uri="{FF2B5EF4-FFF2-40B4-BE49-F238E27FC236}">
              <a16:creationId xmlns:a16="http://schemas.microsoft.com/office/drawing/2014/main" id="{68E76DED-2D63-650F-45E9-69604F8DB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43" name="グラフ 3">
          <a:extLst>
            <a:ext uri="{FF2B5EF4-FFF2-40B4-BE49-F238E27FC236}">
              <a16:creationId xmlns:a16="http://schemas.microsoft.com/office/drawing/2014/main" id="{6C89336D-64DE-854A-BADF-E86F6C178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44" name="グラフ 4">
          <a:extLst>
            <a:ext uri="{FF2B5EF4-FFF2-40B4-BE49-F238E27FC236}">
              <a16:creationId xmlns:a16="http://schemas.microsoft.com/office/drawing/2014/main" id="{8D00A68C-AF00-F85E-04AE-EDD15996A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45" name="グラフ 5">
          <a:extLst>
            <a:ext uri="{FF2B5EF4-FFF2-40B4-BE49-F238E27FC236}">
              <a16:creationId xmlns:a16="http://schemas.microsoft.com/office/drawing/2014/main" id="{B306ABF3-E11A-7529-0821-4E197E643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46" name="グラフ 6">
          <a:extLst>
            <a:ext uri="{FF2B5EF4-FFF2-40B4-BE49-F238E27FC236}">
              <a16:creationId xmlns:a16="http://schemas.microsoft.com/office/drawing/2014/main" id="{A12CFCBF-D7E9-DB7E-7939-9205D65D5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47" name="グラフ 7">
          <a:extLst>
            <a:ext uri="{FF2B5EF4-FFF2-40B4-BE49-F238E27FC236}">
              <a16:creationId xmlns:a16="http://schemas.microsoft.com/office/drawing/2014/main" id="{66F0E1DC-0D17-3853-F7B8-B1CB6D601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48" name="グラフ 8">
          <a:extLst>
            <a:ext uri="{FF2B5EF4-FFF2-40B4-BE49-F238E27FC236}">
              <a16:creationId xmlns:a16="http://schemas.microsoft.com/office/drawing/2014/main" id="{4A8E58A6-D04F-00E7-9082-37ADB9409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40222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0.45601851851851855</v>
      </c>
      <c r="C13" s="15">
        <f>Raw!C13</f>
        <v>76.099999999999994</v>
      </c>
      <c r="D13" s="15">
        <f>IF(C13&gt;0.5,Raw!D13*D$11,-999)</f>
        <v>3.5</v>
      </c>
      <c r="E13" s="9">
        <f>IF(Raw!$G13&gt;$C$8,IF(Raw!$Q13&gt;$C$8,IF(Raw!$N13&gt;$C$9,IF(Raw!$N13&lt;$A$9,IF(Raw!$X13&gt;$C$9,IF(Raw!$X13&lt;$A$9,Raw!H13,-999),-999),-999),-999),-999),-999)</f>
        <v>0.88319599999999998</v>
      </c>
      <c r="F13" s="9">
        <f>IF(Raw!$G13&gt;$C$8,IF(Raw!$Q13&gt;$C$8,IF(Raw!$N13&gt;$C$9,IF(Raw!$N13&lt;$A$9,IF(Raw!$X13&gt;$C$9,IF(Raw!$X13&lt;$A$9,Raw!I13,-999),-999),-999),-999),-999),-999)</f>
        <v>1.4930619999999999</v>
      </c>
      <c r="G13" s="9">
        <f>Raw!G13</f>
        <v>0.97877700000000001</v>
      </c>
      <c r="H13" s="9">
        <f>IF(Raw!$G13&gt;$C$8,IF(Raw!$Q13&gt;$C$8,IF(Raw!$N13&gt;$C$9,IF(Raw!$N13&lt;$A$9,IF(Raw!$X13&gt;$C$9,IF(Raw!$X13&lt;$A$9,Raw!L13,-999),-999),-999),-999),-999),-999)</f>
        <v>614.70000000000005</v>
      </c>
      <c r="I13" s="9">
        <f>IF(Raw!$G13&gt;$C$8,IF(Raw!$Q13&gt;$C$8,IF(Raw!$N13&gt;$C$9,IF(Raw!$N13&lt;$A$9,IF(Raw!$X13&gt;$C$9,IF(Raw!$X13&lt;$A$9,Raw!M13,-999),-999),-999),-999),-999),-999)</f>
        <v>2.4390000000000002E-3</v>
      </c>
      <c r="J13" s="9">
        <f>IF(Raw!$G13&gt;$C$8,IF(Raw!$Q13&gt;$C$8,IF(Raw!$N13&gt;$C$9,IF(Raw!$N13&lt;$A$9,IF(Raw!$X13&gt;$C$9,IF(Raw!$X13&lt;$A$9,Raw!N13,-999),-999),-999),-999),-999),-999)</f>
        <v>726</v>
      </c>
      <c r="K13" s="9">
        <f>IF(Raw!$G13&gt;$C$8,IF(Raw!$Q13&gt;$C$8,IF(Raw!$N13&gt;$C$9,IF(Raw!$N13&lt;$A$9,IF(Raw!$X13&gt;$C$9,IF(Raw!$X13&lt;$A$9,Raw!R13,-999),-999),-999),-999),-999),-999)</f>
        <v>0.77129000000000003</v>
      </c>
      <c r="L13" s="9">
        <f>IF(Raw!$G13&gt;$C$8,IF(Raw!$Q13&gt;$C$8,IF(Raw!$N13&gt;$C$9,IF(Raw!$N13&lt;$A$9,IF(Raw!$X13&gt;$C$9,IF(Raw!$X13&lt;$A$9,Raw!S13,-999),-999),-999),-999),-999),-999)</f>
        <v>1.371453</v>
      </c>
      <c r="M13" s="9">
        <f>Raw!Q13</f>
        <v>0.98301899999999998</v>
      </c>
      <c r="N13" s="9">
        <f>IF(Raw!$G13&gt;$C$8,IF(Raw!$Q13&gt;$C$8,IF(Raw!$N13&gt;$C$9,IF(Raw!$N13&lt;$A$9,IF(Raw!$X13&gt;$C$9,IF(Raw!$X13&lt;$A$9,Raw!V13,-999),-999),-999),-999),-999),-999)</f>
        <v>639.79999999999995</v>
      </c>
      <c r="O13" s="9">
        <f>IF(Raw!$G13&gt;$C$8,IF(Raw!$Q13&gt;$C$8,IF(Raw!$N13&gt;$C$9,IF(Raw!$N13&lt;$A$9,IF(Raw!$X13&gt;$C$9,IF(Raw!$X13&lt;$A$9,Raw!W13,-999),-999),-999),-999),-999),-999)</f>
        <v>0.221862</v>
      </c>
      <c r="P13" s="9">
        <f>IF(Raw!$G13&gt;$C$8,IF(Raw!$Q13&gt;$C$8,IF(Raw!$N13&gt;$C$9,IF(Raw!$N13&lt;$A$9,IF(Raw!$X13&gt;$C$9,IF(Raw!$X13&lt;$A$9,Raw!X13,-999),-999),-999),-999),-999),-999)</f>
        <v>1210</v>
      </c>
      <c r="R13" s="9">
        <f>F13-E13</f>
        <v>0.60986599999999991</v>
      </c>
      <c r="S13" s="9">
        <f>R13/F13</f>
        <v>0.40846662764171882</v>
      </c>
      <c r="T13" s="9">
        <f>L13-K13</f>
        <v>0.600163</v>
      </c>
      <c r="U13" s="9">
        <f>T13/L13</f>
        <v>0.4376110592196743</v>
      </c>
      <c r="V13" s="15">
        <f t="shared" ref="V13:V76" si="0">IF(L13&gt;0,L13*V$8+V$10,-999)</f>
        <v>0</v>
      </c>
      <c r="X13" s="11">
        <f>D13*6.02*10^23*10^(-6)</f>
        <v>2.1069999999999997E+18</v>
      </c>
      <c r="Y13" s="11">
        <f>H13*10^(-20)</f>
        <v>6.1470000000000005E-18</v>
      </c>
      <c r="Z13" s="11">
        <f>J13*10^(-6)</f>
        <v>7.2599999999999997E-4</v>
      </c>
      <c r="AA13" s="16">
        <f>IF(Z13&gt;0,(X13*Y13/(X13*Y13+1/Z13)),1)</f>
        <v>9.315363309624845E-3</v>
      </c>
      <c r="AB13" s="9">
        <f t="shared" ref="AB13:AB76" si="1">K13+T13*AA13</f>
        <v>0.77688073638999444</v>
      </c>
      <c r="AC13" s="9">
        <f t="shared" ref="AC13:AC76" si="2">IF(T13&gt;0,(L13-AB13)/T13,-999)</f>
        <v>0.9906846366903751</v>
      </c>
      <c r="AD13" s="15">
        <f t="shared" ref="AD13:AD76" si="3">IF(AC13&gt;0,X13*Y13*AC13,-999)</f>
        <v>12.831078938877196</v>
      </c>
      <c r="AE13" s="3">
        <f>AE$9*Y13</f>
        <v>740.09879999999987</v>
      </c>
      <c r="AF13" s="2">
        <f>IF(AD13&lt;=AE13,AF$6,AF$6/(AD13/AE13))</f>
        <v>0.25</v>
      </c>
      <c r="AG13" s="9">
        <f>AD13*AF13*$AG$6*U13/AG$8</f>
        <v>4.3192477272102339E-3</v>
      </c>
      <c r="AH13" s="2">
        <f>((AG13*12.01)/893.5)*3600</f>
        <v>0.20900614967393585</v>
      </c>
    </row>
    <row r="14" spans="1:34">
      <c r="A14" s="1">
        <f>Raw!A14</f>
        <v>1</v>
      </c>
      <c r="B14" s="14">
        <f>Raw!B14</f>
        <v>0.45607638888888885</v>
      </c>
      <c r="C14" s="15">
        <f>Raw!C14</f>
        <v>76.3</v>
      </c>
      <c r="D14" s="15">
        <f>IF(C14&gt;0.5,Raw!D14*D$11,-999)</f>
        <v>3.5</v>
      </c>
      <c r="E14" s="9">
        <f>IF(Raw!$G14&gt;$C$8,IF(Raw!$Q14&gt;$C$8,IF(Raw!$N14&gt;$C$9,IF(Raw!$N14&lt;$A$9,IF(Raw!$X14&gt;$C$9,IF(Raw!$X14&lt;$A$9,Raw!H14,-999),-999),-999),-999),-999),-999)</f>
        <v>0.97796000000000005</v>
      </c>
      <c r="F14" s="9">
        <f>IF(Raw!$G14&gt;$C$8,IF(Raw!$Q14&gt;$C$8,IF(Raw!$N14&gt;$C$9,IF(Raw!$N14&lt;$A$9,IF(Raw!$X14&gt;$C$9,IF(Raw!$X14&lt;$A$9,Raw!I14,-999),-999),-999),-999),-999),-999)</f>
        <v>1.589245</v>
      </c>
      <c r="G14" s="9">
        <f>Raw!G14</f>
        <v>0.97914500000000004</v>
      </c>
      <c r="H14" s="9">
        <f>IF(Raw!$G14&gt;$C$8,IF(Raw!$Q14&gt;$C$8,IF(Raw!$N14&gt;$C$9,IF(Raw!$N14&lt;$A$9,IF(Raw!$X14&gt;$C$9,IF(Raw!$X14&lt;$A$9,Raw!L14,-999),-999),-999),-999),-999),-999)</f>
        <v>618.70000000000005</v>
      </c>
      <c r="I14" s="9">
        <f>IF(Raw!$G14&gt;$C$8,IF(Raw!$Q14&gt;$C$8,IF(Raw!$N14&gt;$C$9,IF(Raw!$N14&lt;$A$9,IF(Raw!$X14&gt;$C$9,IF(Raw!$X14&lt;$A$9,Raw!M14,-999),-999),-999),-999),-999),-999)</f>
        <v>0.239512</v>
      </c>
      <c r="J14" s="9">
        <f>IF(Raw!$G14&gt;$C$8,IF(Raw!$Q14&gt;$C$8,IF(Raw!$N14&gt;$C$9,IF(Raw!$N14&lt;$A$9,IF(Raw!$X14&gt;$C$9,IF(Raw!$X14&lt;$A$9,Raw!N14,-999),-999),-999),-999),-999),-999)</f>
        <v>745</v>
      </c>
      <c r="K14" s="9">
        <f>IF(Raw!$G14&gt;$C$8,IF(Raw!$Q14&gt;$C$8,IF(Raw!$N14&gt;$C$9,IF(Raw!$N14&lt;$A$9,IF(Raw!$X14&gt;$C$9,IF(Raw!$X14&lt;$A$9,Raw!R14,-999),-999),-999),-999),-999),-999)</f>
        <v>0.75817500000000004</v>
      </c>
      <c r="L14" s="9">
        <f>IF(Raw!$G14&gt;$C$8,IF(Raw!$Q14&gt;$C$8,IF(Raw!$N14&gt;$C$9,IF(Raw!$N14&lt;$A$9,IF(Raw!$X14&gt;$C$9,IF(Raw!$X14&lt;$A$9,Raw!S14,-999),-999),-999),-999),-999),-999)</f>
        <v>1.3452580000000001</v>
      </c>
      <c r="M14" s="9">
        <f>Raw!Q14</f>
        <v>0.98030099999999998</v>
      </c>
      <c r="N14" s="9">
        <f>IF(Raw!$G14&gt;$C$8,IF(Raw!$Q14&gt;$C$8,IF(Raw!$N14&gt;$C$9,IF(Raw!$N14&lt;$A$9,IF(Raw!$X14&gt;$C$9,IF(Raw!$X14&lt;$A$9,Raw!V14,-999),-999),-999),-999),-999),-999)</f>
        <v>625.20000000000005</v>
      </c>
      <c r="O14" s="9">
        <f>IF(Raw!$G14&gt;$C$8,IF(Raw!$Q14&gt;$C$8,IF(Raw!$N14&gt;$C$9,IF(Raw!$N14&lt;$A$9,IF(Raw!$X14&gt;$C$9,IF(Raw!$X14&lt;$A$9,Raw!W14,-999),-999),-999),-999),-999),-999)</f>
        <v>8.9978000000000002E-2</v>
      </c>
      <c r="P14" s="9">
        <f>IF(Raw!$G14&gt;$C$8,IF(Raw!$Q14&gt;$C$8,IF(Raw!$N14&gt;$C$9,IF(Raw!$N14&lt;$A$9,IF(Raw!$X14&gt;$C$9,IF(Raw!$X14&lt;$A$9,Raw!X14,-999),-999),-999),-999),-999),-999)</f>
        <v>627</v>
      </c>
      <c r="R14" s="9">
        <f t="shared" ref="R14:R77" si="4">F14-E14</f>
        <v>0.61128499999999997</v>
      </c>
      <c r="S14" s="9">
        <f t="shared" ref="S14:S77" si="5">R14/F14</f>
        <v>0.38463861770840868</v>
      </c>
      <c r="T14" s="9">
        <f t="shared" ref="T14:T77" si="6">L14-K14</f>
        <v>0.58708300000000002</v>
      </c>
      <c r="U14" s="9">
        <f t="shared" ref="U14:U77" si="7">T14/L14</f>
        <v>0.43640922410422389</v>
      </c>
      <c r="V14" s="15">
        <f t="shared" si="0"/>
        <v>0</v>
      </c>
      <c r="X14" s="11">
        <f t="shared" ref="X14:X77" si="8">D14*6.02*10^23*10^(-6)</f>
        <v>2.1069999999999997E+18</v>
      </c>
      <c r="Y14" s="11">
        <f t="shared" ref="Y14:Y77" si="9">H14*10^(-20)</f>
        <v>6.1870000000000003E-18</v>
      </c>
      <c r="Z14" s="11">
        <f t="shared" ref="Z14:Z77" si="10">J14*10^(-6)</f>
        <v>7.45E-4</v>
      </c>
      <c r="AA14" s="16">
        <f t="shared" ref="AA14:AA77" si="11">IF(Z14&gt;0,(X14*Y14/(X14*Y14+1/Z14)),1)</f>
        <v>9.6184143318323555E-3</v>
      </c>
      <c r="AB14" s="9">
        <f t="shared" si="1"/>
        <v>0.76382180754117512</v>
      </c>
      <c r="AC14" s="9">
        <f t="shared" si="2"/>
        <v>0.9903815856681677</v>
      </c>
      <c r="AD14" s="15">
        <f t="shared" si="3"/>
        <v>12.910623264204503</v>
      </c>
      <c r="AE14" s="3">
        <f t="shared" ref="AE14:AE77" si="12">AE$9*Y14</f>
        <v>744.91479999999979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4.3340885241795607E-3</v>
      </c>
      <c r="AH14" s="2">
        <f t="shared" ref="AH14:AH77" si="15">((AG14*12.01)/893.5)*3600</f>
        <v>0.20972428811575541</v>
      </c>
    </row>
    <row r="15" spans="1:34">
      <c r="A15" s="1">
        <f>Raw!A15</f>
        <v>2</v>
      </c>
      <c r="B15" s="14">
        <f>Raw!B15</f>
        <v>0.45613425925925927</v>
      </c>
      <c r="C15" s="15">
        <f>Raw!C15</f>
        <v>76.099999999999994</v>
      </c>
      <c r="D15" s="15">
        <f>IF(C15&gt;0.5,Raw!D15*D$11,-999)</f>
        <v>3.5</v>
      </c>
      <c r="E15" s="9">
        <f>IF(Raw!$G15&gt;$C$8,IF(Raw!$Q15&gt;$C$8,IF(Raw!$N15&gt;$C$9,IF(Raw!$N15&lt;$A$9,IF(Raw!$X15&gt;$C$9,IF(Raw!$X15&lt;$A$9,Raw!H15,-999),-999),-999),-999),-999),-999)</f>
        <v>0.95599299999999998</v>
      </c>
      <c r="F15" s="9">
        <f>IF(Raw!$G15&gt;$C$8,IF(Raw!$Q15&gt;$C$8,IF(Raw!$N15&gt;$C$9,IF(Raw!$N15&lt;$A$9,IF(Raw!$X15&gt;$C$9,IF(Raw!$X15&lt;$A$9,Raw!I15,-999),-999),-999),-999),-999),-999)</f>
        <v>1.576894</v>
      </c>
      <c r="G15" s="9">
        <f>Raw!G15</f>
        <v>0.97787800000000002</v>
      </c>
      <c r="H15" s="9">
        <f>IF(Raw!$G15&gt;$C$8,IF(Raw!$Q15&gt;$C$8,IF(Raw!$N15&gt;$C$9,IF(Raw!$N15&lt;$A$9,IF(Raw!$X15&gt;$C$9,IF(Raw!$X15&lt;$A$9,Raw!L15,-999),-999),-999),-999),-999),-999)</f>
        <v>631.70000000000005</v>
      </c>
      <c r="I15" s="9">
        <f>IF(Raw!$G15&gt;$C$8,IF(Raw!$Q15&gt;$C$8,IF(Raw!$N15&gt;$C$9,IF(Raw!$N15&lt;$A$9,IF(Raw!$X15&gt;$C$9,IF(Raw!$X15&lt;$A$9,Raw!M15,-999),-999),-999),-999),-999),-999)</f>
        <v>0.13920199999999999</v>
      </c>
      <c r="J15" s="9">
        <f>IF(Raw!$G15&gt;$C$8,IF(Raw!$Q15&gt;$C$8,IF(Raw!$N15&gt;$C$9,IF(Raw!$N15&lt;$A$9,IF(Raw!$X15&gt;$C$9,IF(Raw!$X15&lt;$A$9,Raw!N15,-999),-999),-999),-999),-999),-999)</f>
        <v>906</v>
      </c>
      <c r="K15" s="9">
        <f>IF(Raw!$G15&gt;$C$8,IF(Raw!$Q15&gt;$C$8,IF(Raw!$N15&gt;$C$9,IF(Raw!$N15&lt;$A$9,IF(Raw!$X15&gt;$C$9,IF(Raw!$X15&lt;$A$9,Raw!R15,-999),-999),-999),-999),-999),-999)</f>
        <v>0.84376300000000004</v>
      </c>
      <c r="L15" s="9">
        <f>IF(Raw!$G15&gt;$C$8,IF(Raw!$Q15&gt;$C$8,IF(Raw!$N15&gt;$C$9,IF(Raw!$N15&lt;$A$9,IF(Raw!$X15&gt;$C$9,IF(Raw!$X15&lt;$A$9,Raw!S15,-999),-999),-999),-999),-999),-999)</f>
        <v>1.4806509999999999</v>
      </c>
      <c r="M15" s="9">
        <f>Raw!Q15</f>
        <v>0.98563199999999995</v>
      </c>
      <c r="N15" s="9">
        <f>IF(Raw!$G15&gt;$C$8,IF(Raw!$Q15&gt;$C$8,IF(Raw!$N15&gt;$C$9,IF(Raw!$N15&lt;$A$9,IF(Raw!$X15&gt;$C$9,IF(Raw!$X15&lt;$A$9,Raw!V15,-999),-999),-999),-999),-999),-999)</f>
        <v>618.70000000000005</v>
      </c>
      <c r="O15" s="9">
        <f>IF(Raw!$G15&gt;$C$8,IF(Raw!$Q15&gt;$C$8,IF(Raw!$N15&gt;$C$9,IF(Raw!$N15&lt;$A$9,IF(Raw!$X15&gt;$C$9,IF(Raw!$X15&lt;$A$9,Raw!W15,-999),-999),-999),-999),-999),-999)</f>
        <v>0.123415</v>
      </c>
      <c r="P15" s="9">
        <f>IF(Raw!$G15&gt;$C$8,IF(Raw!$Q15&gt;$C$8,IF(Raw!$N15&gt;$C$9,IF(Raw!$N15&lt;$A$9,IF(Raw!$X15&gt;$C$9,IF(Raw!$X15&lt;$A$9,Raw!X15,-999),-999),-999),-999),-999),-999)</f>
        <v>439</v>
      </c>
      <c r="R15" s="9">
        <f t="shared" si="4"/>
        <v>0.62090100000000004</v>
      </c>
      <c r="S15" s="9">
        <f t="shared" si="5"/>
        <v>0.39374935791498988</v>
      </c>
      <c r="T15" s="9">
        <f t="shared" si="6"/>
        <v>0.6368879999999999</v>
      </c>
      <c r="U15" s="9">
        <f t="shared" si="7"/>
        <v>0.43014052602537661</v>
      </c>
      <c r="V15" s="15">
        <f t="shared" si="0"/>
        <v>0</v>
      </c>
      <c r="X15" s="11">
        <f t="shared" si="8"/>
        <v>2.1069999999999997E+18</v>
      </c>
      <c r="Y15" s="11">
        <f t="shared" si="9"/>
        <v>6.3170000000000004E-18</v>
      </c>
      <c r="Z15" s="11">
        <f t="shared" si="10"/>
        <v>9.0600000000000001E-4</v>
      </c>
      <c r="AA15" s="16">
        <f t="shared" si="11"/>
        <v>1.1915104906449698E-2</v>
      </c>
      <c r="AB15" s="9">
        <f t="shared" si="1"/>
        <v>0.85135158733365901</v>
      </c>
      <c r="AC15" s="9">
        <f t="shared" si="2"/>
        <v>0.98808489509355024</v>
      </c>
      <c r="AD15" s="15">
        <f t="shared" si="3"/>
        <v>13.15132991881865</v>
      </c>
      <c r="AE15" s="3">
        <f t="shared" si="12"/>
        <v>760.56679999999983</v>
      </c>
      <c r="AF15" s="2">
        <f t="shared" si="13"/>
        <v>0.25</v>
      </c>
      <c r="AG15" s="9">
        <f t="shared" si="14"/>
        <v>4.351476899395329E-3</v>
      </c>
      <c r="AH15" s="2">
        <f t="shared" si="15"/>
        <v>0.2105657025430962</v>
      </c>
    </row>
    <row r="16" spans="1:34">
      <c r="A16" s="1">
        <f>Raw!A16</f>
        <v>3</v>
      </c>
      <c r="B16" s="14">
        <f>Raw!B16</f>
        <v>0.45618055555555559</v>
      </c>
      <c r="C16" s="15">
        <f>Raw!C16</f>
        <v>75.2</v>
      </c>
      <c r="D16" s="15">
        <f>IF(C16&gt;0.5,Raw!D16*D$11,-999)</f>
        <v>3.5</v>
      </c>
      <c r="E16" s="9">
        <f>IF(Raw!$G16&gt;$C$8,IF(Raw!$Q16&gt;$C$8,IF(Raw!$N16&gt;$C$9,IF(Raw!$N16&lt;$A$9,IF(Raw!$X16&gt;$C$9,IF(Raw!$X16&lt;$A$9,Raw!H16,-999),-999),-999),-999),-999),-999)</f>
        <v>0.93346200000000001</v>
      </c>
      <c r="F16" s="9">
        <f>IF(Raw!$G16&gt;$C$8,IF(Raw!$Q16&gt;$C$8,IF(Raw!$N16&gt;$C$9,IF(Raw!$N16&lt;$A$9,IF(Raw!$X16&gt;$C$9,IF(Raw!$X16&lt;$A$9,Raw!I16,-999),-999),-999),-999),-999),-999)</f>
        <v>1.5885769999999999</v>
      </c>
      <c r="G16" s="9">
        <f>Raw!G16</f>
        <v>0.98338999999999999</v>
      </c>
      <c r="H16" s="9">
        <f>IF(Raw!$G16&gt;$C$8,IF(Raw!$Q16&gt;$C$8,IF(Raw!$N16&gt;$C$9,IF(Raw!$N16&lt;$A$9,IF(Raw!$X16&gt;$C$9,IF(Raw!$X16&lt;$A$9,Raw!L16,-999),-999),-999),-999),-999),-999)</f>
        <v>639.79999999999995</v>
      </c>
      <c r="I16" s="9">
        <f>IF(Raw!$G16&gt;$C$8,IF(Raw!$Q16&gt;$C$8,IF(Raw!$N16&gt;$C$9,IF(Raw!$N16&lt;$A$9,IF(Raw!$X16&gt;$C$9,IF(Raw!$X16&lt;$A$9,Raw!M16,-999),-999),-999),-999),-999),-999)</f>
        <v>0.115521</v>
      </c>
      <c r="J16" s="9">
        <f>IF(Raw!$G16&gt;$C$8,IF(Raw!$Q16&gt;$C$8,IF(Raw!$N16&gt;$C$9,IF(Raw!$N16&lt;$A$9,IF(Raw!$X16&gt;$C$9,IF(Raw!$X16&lt;$A$9,Raw!N16,-999),-999),-999),-999),-999),-999)</f>
        <v>608</v>
      </c>
      <c r="K16" s="9">
        <f>IF(Raw!$G16&gt;$C$8,IF(Raw!$Q16&gt;$C$8,IF(Raw!$N16&gt;$C$9,IF(Raw!$N16&lt;$A$9,IF(Raw!$X16&gt;$C$9,IF(Raw!$X16&lt;$A$9,Raw!R16,-999),-999),-999),-999),-999),-999)</f>
        <v>0.78453399999999995</v>
      </c>
      <c r="L16" s="9">
        <f>IF(Raw!$G16&gt;$C$8,IF(Raw!$Q16&gt;$C$8,IF(Raw!$N16&gt;$C$9,IF(Raw!$N16&lt;$A$9,IF(Raw!$X16&gt;$C$9,IF(Raw!$X16&lt;$A$9,Raw!S16,-999),-999),-999),-999),-999),-999)</f>
        <v>1.3513839999999999</v>
      </c>
      <c r="M16" s="9">
        <f>Raw!Q16</f>
        <v>0.97904800000000003</v>
      </c>
      <c r="N16" s="9">
        <f>IF(Raw!$G16&gt;$C$8,IF(Raw!$Q16&gt;$C$8,IF(Raw!$N16&gt;$C$9,IF(Raw!$N16&lt;$A$9,IF(Raw!$X16&gt;$C$9,IF(Raw!$X16&lt;$A$9,Raw!V16,-999),-999),-999),-999),-999),-999)</f>
        <v>618.70000000000005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604</v>
      </c>
      <c r="R16" s="9">
        <f t="shared" si="4"/>
        <v>0.65511499999999989</v>
      </c>
      <c r="S16" s="9">
        <f t="shared" si="5"/>
        <v>0.41239108963556687</v>
      </c>
      <c r="T16" s="9">
        <f t="shared" si="6"/>
        <v>0.56684999999999997</v>
      </c>
      <c r="U16" s="9">
        <f t="shared" si="7"/>
        <v>0.41945886587380049</v>
      </c>
      <c r="V16" s="15">
        <f t="shared" si="0"/>
        <v>0</v>
      </c>
      <c r="X16" s="11">
        <f t="shared" si="8"/>
        <v>2.1069999999999997E+18</v>
      </c>
      <c r="Y16" s="11">
        <f t="shared" si="9"/>
        <v>6.3979999999999994E-18</v>
      </c>
      <c r="Z16" s="11">
        <f t="shared" si="10"/>
        <v>6.0799999999999993E-4</v>
      </c>
      <c r="AA16" s="16">
        <f t="shared" si="11"/>
        <v>8.1295647793325765E-3</v>
      </c>
      <c r="AB16" s="9">
        <f t="shared" si="1"/>
        <v>0.78914224379516462</v>
      </c>
      <c r="AC16" s="9">
        <f t="shared" si="2"/>
        <v>0.99187043522066742</v>
      </c>
      <c r="AD16" s="15">
        <f t="shared" si="3"/>
        <v>13.370994702849634</v>
      </c>
      <c r="AE16" s="3">
        <f t="shared" si="12"/>
        <v>770.31919999999968</v>
      </c>
      <c r="AF16" s="2">
        <f t="shared" si="13"/>
        <v>0.25</v>
      </c>
      <c r="AG16" s="9">
        <f t="shared" si="14"/>
        <v>4.3142940566630013E-3</v>
      </c>
      <c r="AH16" s="2">
        <f t="shared" si="15"/>
        <v>0.2087664441341707</v>
      </c>
    </row>
    <row r="17" spans="1:34">
      <c r="A17" s="1">
        <f>Raw!A17</f>
        <v>4</v>
      </c>
      <c r="B17" s="14">
        <f>Raw!B17</f>
        <v>0.45623842592592595</v>
      </c>
      <c r="C17" s="15">
        <f>Raw!C17</f>
        <v>74.099999999999994</v>
      </c>
      <c r="D17" s="15">
        <f>IF(C17&gt;0.5,Raw!D17*D$11,-999)</f>
        <v>3.5</v>
      </c>
      <c r="E17" s="9">
        <f>IF(Raw!$G17&gt;$C$8,IF(Raw!$Q17&gt;$C$8,IF(Raw!$N17&gt;$C$9,IF(Raw!$N17&lt;$A$9,IF(Raw!$X17&gt;$C$9,IF(Raw!$X17&lt;$A$9,Raw!H17,-999),-999),-999),-999),-999),-999)</f>
        <v>0.92858300000000005</v>
      </c>
      <c r="F17" s="9">
        <f>IF(Raw!$G17&gt;$C$8,IF(Raw!$Q17&gt;$C$8,IF(Raw!$N17&gt;$C$9,IF(Raw!$N17&lt;$A$9,IF(Raw!$X17&gt;$C$9,IF(Raw!$X17&lt;$A$9,Raw!I17,-999),-999),-999),-999),-999),-999)</f>
        <v>1.5506930000000001</v>
      </c>
      <c r="G17" s="9">
        <f>Raw!G17</f>
        <v>0.98030799999999996</v>
      </c>
      <c r="H17" s="9">
        <f>IF(Raw!$G17&gt;$C$8,IF(Raw!$Q17&gt;$C$8,IF(Raw!$N17&gt;$C$9,IF(Raw!$N17&lt;$A$9,IF(Raw!$X17&gt;$C$9,IF(Raw!$X17&lt;$A$9,Raw!L17,-999),-999),-999),-999),-999),-999)</f>
        <v>618.70000000000005</v>
      </c>
      <c r="I17" s="9">
        <f>IF(Raw!$G17&gt;$C$8,IF(Raw!$Q17&gt;$C$8,IF(Raw!$N17&gt;$C$9,IF(Raw!$N17&lt;$A$9,IF(Raw!$X17&gt;$C$9,IF(Raw!$X17&lt;$A$9,Raw!M17,-999),-999),-999),-999),-999),-999)</f>
        <v>0.22975499999999999</v>
      </c>
      <c r="J17" s="9">
        <f>IF(Raw!$G17&gt;$C$8,IF(Raw!$Q17&gt;$C$8,IF(Raw!$N17&gt;$C$9,IF(Raw!$N17&lt;$A$9,IF(Raw!$X17&gt;$C$9,IF(Raw!$X17&lt;$A$9,Raw!N17,-999),-999),-999),-999),-999),-999)</f>
        <v>956</v>
      </c>
      <c r="K17" s="9">
        <f>IF(Raw!$G17&gt;$C$8,IF(Raw!$Q17&gt;$C$8,IF(Raw!$N17&gt;$C$9,IF(Raw!$N17&lt;$A$9,IF(Raw!$X17&gt;$C$9,IF(Raw!$X17&lt;$A$9,Raw!R17,-999),-999),-999),-999),-999),-999)</f>
        <v>0.75638099999999997</v>
      </c>
      <c r="L17" s="9">
        <f>IF(Raw!$G17&gt;$C$8,IF(Raw!$Q17&gt;$C$8,IF(Raw!$N17&gt;$C$9,IF(Raw!$N17&lt;$A$9,IF(Raw!$X17&gt;$C$9,IF(Raw!$X17&lt;$A$9,Raw!S17,-999),-999),-999),-999),-999),-999)</f>
        <v>1.3390089999999999</v>
      </c>
      <c r="M17" s="9">
        <f>Raw!Q17</f>
        <v>0.98404499999999995</v>
      </c>
      <c r="N17" s="9">
        <f>IF(Raw!$G17&gt;$C$8,IF(Raw!$Q17&gt;$C$8,IF(Raw!$N17&gt;$C$9,IF(Raw!$N17&lt;$A$9,IF(Raw!$X17&gt;$C$9,IF(Raw!$X17&lt;$A$9,Raw!V17,-999),-999),-999),-999),-999),-999)</f>
        <v>625.20000000000005</v>
      </c>
      <c r="O17" s="9">
        <f>IF(Raw!$G17&gt;$C$8,IF(Raw!$Q17&gt;$C$8,IF(Raw!$N17&gt;$C$9,IF(Raw!$N17&lt;$A$9,IF(Raw!$X17&gt;$C$9,IF(Raw!$X17&lt;$A$9,Raw!W17,-999),-999),-999),-999),-999),-999)</f>
        <v>0.15685199999999999</v>
      </c>
      <c r="P17" s="9">
        <f>IF(Raw!$G17&gt;$C$8,IF(Raw!$Q17&gt;$C$8,IF(Raw!$N17&gt;$C$9,IF(Raw!$N17&lt;$A$9,IF(Raw!$X17&gt;$C$9,IF(Raw!$X17&lt;$A$9,Raw!X17,-999),-999),-999),-999),-999),-999)</f>
        <v>1152</v>
      </c>
      <c r="R17" s="9">
        <f t="shared" si="4"/>
        <v>0.62211000000000005</v>
      </c>
      <c r="S17" s="9">
        <f t="shared" si="5"/>
        <v>0.40118192317886264</v>
      </c>
      <c r="T17" s="9">
        <f t="shared" si="6"/>
        <v>0.58262799999999992</v>
      </c>
      <c r="U17" s="9">
        <f t="shared" si="7"/>
        <v>0.43511880801398645</v>
      </c>
      <c r="V17" s="15">
        <f t="shared" si="0"/>
        <v>0</v>
      </c>
      <c r="X17" s="11">
        <f t="shared" si="8"/>
        <v>2.1069999999999997E+18</v>
      </c>
      <c r="Y17" s="11">
        <f t="shared" si="9"/>
        <v>6.1870000000000003E-18</v>
      </c>
      <c r="Z17" s="11">
        <f t="shared" si="10"/>
        <v>9.5599999999999993E-4</v>
      </c>
      <c r="AA17" s="16">
        <f t="shared" si="11"/>
        <v>1.2309024316506731E-2</v>
      </c>
      <c r="AB17" s="9">
        <f t="shared" si="1"/>
        <v>0.76355258221947764</v>
      </c>
      <c r="AC17" s="9">
        <f t="shared" si="2"/>
        <v>0.98769097568349329</v>
      </c>
      <c r="AD17" s="15">
        <f t="shared" si="3"/>
        <v>12.875548448228798</v>
      </c>
      <c r="AE17" s="3">
        <f t="shared" si="12"/>
        <v>744.91479999999979</v>
      </c>
      <c r="AF17" s="2">
        <f t="shared" si="13"/>
        <v>0.25</v>
      </c>
      <c r="AG17" s="9">
        <f t="shared" si="14"/>
        <v>4.309533302553575E-3</v>
      </c>
      <c r="AH17" s="2">
        <f t="shared" si="15"/>
        <v>0.20853607372043242</v>
      </c>
    </row>
    <row r="18" spans="1:34">
      <c r="A18" s="1">
        <f>Raw!A18</f>
        <v>5</v>
      </c>
      <c r="B18" s="14">
        <f>Raw!B18</f>
        <v>0.45628472222222222</v>
      </c>
      <c r="C18" s="15">
        <f>Raw!C18</f>
        <v>73.2</v>
      </c>
      <c r="D18" s="15">
        <f>IF(C18&gt;0.5,Raw!D18*D$11,-999)</f>
        <v>4.3</v>
      </c>
      <c r="E18" s="9">
        <f>IF(Raw!$G18&gt;$C$8,IF(Raw!$Q18&gt;$C$8,IF(Raw!$N18&gt;$C$9,IF(Raw!$N18&lt;$A$9,IF(Raw!$X18&gt;$C$9,IF(Raw!$X18&lt;$A$9,Raw!H18,-999),-999),-999),-999),-999),-999)</f>
        <v>0.93248500000000001</v>
      </c>
      <c r="F18" s="9">
        <f>IF(Raw!$G18&gt;$C$8,IF(Raw!$Q18&gt;$C$8,IF(Raw!$N18&gt;$C$9,IF(Raw!$N18&lt;$A$9,IF(Raw!$X18&gt;$C$9,IF(Raw!$X18&lt;$A$9,Raw!I18,-999),-999),-999),-999),-999),-999)</f>
        <v>1.5347390000000001</v>
      </c>
      <c r="G18" s="9">
        <f>Raw!G18</f>
        <v>0.97261399999999998</v>
      </c>
      <c r="H18" s="9">
        <f>IF(Raw!$G18&gt;$C$8,IF(Raw!$Q18&gt;$C$8,IF(Raw!$N18&gt;$C$9,IF(Raw!$N18&lt;$A$9,IF(Raw!$X18&gt;$C$9,IF(Raw!$X18&lt;$A$9,Raw!L18,-999),-999),-999),-999),-999),-999)</f>
        <v>576.6</v>
      </c>
      <c r="I18" s="9">
        <f>IF(Raw!$G18&gt;$C$8,IF(Raw!$Q18&gt;$C$8,IF(Raw!$N18&gt;$C$9,IF(Raw!$N18&lt;$A$9,IF(Raw!$X18&gt;$C$9,IF(Raw!$X18&lt;$A$9,Raw!M18,-999),-999),-999),-999),-999),-999)</f>
        <v>7.2328000000000003E-2</v>
      </c>
      <c r="J18" s="9">
        <f>IF(Raw!$G18&gt;$C$8,IF(Raw!$Q18&gt;$C$8,IF(Raw!$N18&gt;$C$9,IF(Raw!$N18&lt;$A$9,IF(Raw!$X18&gt;$C$9,IF(Raw!$X18&lt;$A$9,Raw!N18,-999),-999),-999),-999),-999),-999)</f>
        <v>958</v>
      </c>
      <c r="K18" s="9">
        <f>IF(Raw!$G18&gt;$C$8,IF(Raw!$Q18&gt;$C$8,IF(Raw!$N18&gt;$C$9,IF(Raw!$N18&lt;$A$9,IF(Raw!$X18&gt;$C$9,IF(Raw!$X18&lt;$A$9,Raw!R18,-999),-999),-999),-999),-999),-999)</f>
        <v>0.77046099999999995</v>
      </c>
      <c r="L18" s="9">
        <f>IF(Raw!$G18&gt;$C$8,IF(Raw!$Q18&gt;$C$8,IF(Raw!$N18&gt;$C$9,IF(Raw!$N18&lt;$A$9,IF(Raw!$X18&gt;$C$9,IF(Raw!$X18&lt;$A$9,Raw!S18,-999),-999),-999),-999),-999),-999)</f>
        <v>1.329442</v>
      </c>
      <c r="M18" s="9">
        <f>Raw!Q18</f>
        <v>0.98160099999999995</v>
      </c>
      <c r="N18" s="9">
        <f>IF(Raw!$G18&gt;$C$8,IF(Raw!$Q18&gt;$C$8,IF(Raw!$N18&gt;$C$9,IF(Raw!$N18&lt;$A$9,IF(Raw!$X18&gt;$C$9,IF(Raw!$X18&lt;$A$9,Raw!V18,-999),-999),-999),-999),-999),-999)</f>
        <v>612.20000000000005</v>
      </c>
      <c r="O18" s="9">
        <f>IF(Raw!$G18&gt;$C$8,IF(Raw!$Q18&gt;$C$8,IF(Raw!$N18&gt;$C$9,IF(Raw!$N18&lt;$A$9,IF(Raw!$X18&gt;$C$9,IF(Raw!$X18&lt;$A$9,Raw!W18,-999),-999),-999),-999),-999),-999)</f>
        <v>0.193304</v>
      </c>
      <c r="P18" s="9">
        <f>IF(Raw!$G18&gt;$C$8,IF(Raw!$Q18&gt;$C$8,IF(Raw!$N18&gt;$C$9,IF(Raw!$N18&lt;$A$9,IF(Raw!$X18&gt;$C$9,IF(Raw!$X18&lt;$A$9,Raw!X18,-999),-999),-999),-999),-999),-999)</f>
        <v>549</v>
      </c>
      <c r="R18" s="9">
        <f t="shared" si="4"/>
        <v>0.60225400000000007</v>
      </c>
      <c r="S18" s="9">
        <f t="shared" si="5"/>
        <v>0.39241460600141131</v>
      </c>
      <c r="T18" s="9">
        <f t="shared" si="6"/>
        <v>0.55898100000000006</v>
      </c>
      <c r="U18" s="9">
        <f t="shared" si="7"/>
        <v>0.42046287088868867</v>
      </c>
      <c r="V18" s="15">
        <f t="shared" si="0"/>
        <v>0</v>
      </c>
      <c r="X18" s="11">
        <f t="shared" si="8"/>
        <v>2.588599999999999E+18</v>
      </c>
      <c r="Y18" s="11">
        <f t="shared" si="9"/>
        <v>5.766E-18</v>
      </c>
      <c r="Z18" s="11">
        <f t="shared" si="10"/>
        <v>9.5799999999999998E-4</v>
      </c>
      <c r="AA18" s="16">
        <f t="shared" si="11"/>
        <v>1.4097402665667405E-2</v>
      </c>
      <c r="AB18" s="9">
        <f t="shared" si="1"/>
        <v>0.77834118023945742</v>
      </c>
      <c r="AC18" s="9">
        <f t="shared" si="2"/>
        <v>0.9859025973343325</v>
      </c>
      <c r="AD18" s="15">
        <f t="shared" si="3"/>
        <v>14.715451634308355</v>
      </c>
      <c r="AE18" s="3">
        <f t="shared" si="12"/>
        <v>694.22639999999978</v>
      </c>
      <c r="AF18" s="2">
        <f t="shared" si="13"/>
        <v>0.25</v>
      </c>
      <c r="AG18" s="9">
        <f t="shared" si="14"/>
        <v>4.7594623389114899E-3</v>
      </c>
      <c r="AH18" s="2">
        <f t="shared" si="15"/>
        <v>0.23030790563534098</v>
      </c>
    </row>
    <row r="19" spans="1:34">
      <c r="A19" s="1">
        <f>Raw!A19</f>
        <v>6</v>
      </c>
      <c r="B19" s="14">
        <f>Raw!B19</f>
        <v>0.45634259259259258</v>
      </c>
      <c r="C19" s="15">
        <f>Raw!C19</f>
        <v>72.099999999999994</v>
      </c>
      <c r="D19" s="15">
        <f>IF(C19&gt;0.5,Raw!D19*D$11,-999)</f>
        <v>4.3</v>
      </c>
      <c r="E19" s="9">
        <f>IF(Raw!$G19&gt;$C$8,IF(Raw!$Q19&gt;$C$8,IF(Raw!$N19&gt;$C$9,IF(Raw!$N19&lt;$A$9,IF(Raw!$X19&gt;$C$9,IF(Raw!$X19&lt;$A$9,Raw!H19,-999),-999),-999),-999),-999),-999)</f>
        <v>0.89235299999999995</v>
      </c>
      <c r="F19" s="9">
        <f>IF(Raw!$G19&gt;$C$8,IF(Raw!$Q19&gt;$C$8,IF(Raw!$N19&gt;$C$9,IF(Raw!$N19&lt;$A$9,IF(Raw!$X19&gt;$C$9,IF(Raw!$X19&lt;$A$9,Raw!I19,-999),-999),-999),-999),-999),-999)</f>
        <v>1.529706</v>
      </c>
      <c r="G19" s="9">
        <f>Raw!G19</f>
        <v>0.98524</v>
      </c>
      <c r="H19" s="9">
        <f>IF(Raw!$G19&gt;$C$8,IF(Raw!$Q19&gt;$C$8,IF(Raw!$N19&gt;$C$9,IF(Raw!$N19&lt;$A$9,IF(Raw!$X19&gt;$C$9,IF(Raw!$X19&lt;$A$9,Raw!L19,-999),-999),-999),-999),-999),-999)</f>
        <v>612.20000000000005</v>
      </c>
      <c r="I19" s="9">
        <f>IF(Raw!$G19&gt;$C$8,IF(Raw!$Q19&gt;$C$8,IF(Raw!$N19&gt;$C$9,IF(Raw!$N19&lt;$A$9,IF(Raw!$X19&gt;$C$9,IF(Raw!$X19&lt;$A$9,Raw!M19,-999),-999),-999),-999),-999),-999)</f>
        <v>3.0998000000000001E-2</v>
      </c>
      <c r="J19" s="9">
        <f>IF(Raw!$G19&gt;$C$8,IF(Raw!$Q19&gt;$C$8,IF(Raw!$N19&gt;$C$9,IF(Raw!$N19&lt;$A$9,IF(Raw!$X19&gt;$C$9,IF(Raw!$X19&lt;$A$9,Raw!N19,-999),-999),-999),-999),-999),-999)</f>
        <v>1067</v>
      </c>
      <c r="K19" s="9">
        <f>IF(Raw!$G19&gt;$C$8,IF(Raw!$Q19&gt;$C$8,IF(Raw!$N19&gt;$C$9,IF(Raw!$N19&lt;$A$9,IF(Raw!$X19&gt;$C$9,IF(Raw!$X19&lt;$A$9,Raw!R19,-999),-999),-999),-999),-999),-999)</f>
        <v>0.78081999999999996</v>
      </c>
      <c r="L19" s="9">
        <f>IF(Raw!$G19&gt;$C$8,IF(Raw!$Q19&gt;$C$8,IF(Raw!$N19&gt;$C$9,IF(Raw!$N19&lt;$A$9,IF(Raw!$X19&gt;$C$9,IF(Raw!$X19&lt;$A$9,Raw!S19,-999),-999),-999),-999),-999),-999)</f>
        <v>1.3542320000000001</v>
      </c>
      <c r="M19" s="9">
        <f>Raw!Q19</f>
        <v>0.98706199999999999</v>
      </c>
      <c r="N19" s="9">
        <f>IF(Raw!$G19&gt;$C$8,IF(Raw!$Q19&gt;$C$8,IF(Raw!$N19&gt;$C$9,IF(Raw!$N19&lt;$A$9,IF(Raw!$X19&gt;$C$9,IF(Raw!$X19&lt;$A$9,Raw!V19,-999),-999),-999),-999),-999),-999)</f>
        <v>608.20000000000005</v>
      </c>
      <c r="O19" s="9">
        <f>IF(Raw!$G19&gt;$C$8,IF(Raw!$Q19&gt;$C$8,IF(Raw!$N19&gt;$C$9,IF(Raw!$N19&lt;$A$9,IF(Raw!$X19&gt;$C$9,IF(Raw!$X19&lt;$A$9,Raw!W19,-999),-999),-999),-999),-999),-999)</f>
        <v>0.20909</v>
      </c>
      <c r="P19" s="9">
        <f>IF(Raw!$G19&gt;$C$8,IF(Raw!$Q19&gt;$C$8,IF(Raw!$N19&gt;$C$9,IF(Raw!$N19&lt;$A$9,IF(Raw!$X19&gt;$C$9,IF(Raw!$X19&lt;$A$9,Raw!X19,-999),-999),-999),-999),-999),-999)</f>
        <v>662</v>
      </c>
      <c r="R19" s="9">
        <f t="shared" si="4"/>
        <v>0.63735300000000006</v>
      </c>
      <c r="S19" s="9">
        <f t="shared" si="5"/>
        <v>0.41665065051715822</v>
      </c>
      <c r="T19" s="9">
        <f t="shared" si="6"/>
        <v>0.57341200000000014</v>
      </c>
      <c r="U19" s="9">
        <f t="shared" si="7"/>
        <v>0.42342227919588377</v>
      </c>
      <c r="V19" s="15">
        <f t="shared" si="0"/>
        <v>0</v>
      </c>
      <c r="X19" s="11">
        <f t="shared" si="8"/>
        <v>2.588599999999999E+18</v>
      </c>
      <c r="Y19" s="11">
        <f t="shared" si="9"/>
        <v>6.1220000000000002E-18</v>
      </c>
      <c r="Z19" s="11">
        <f t="shared" si="10"/>
        <v>1.067E-3</v>
      </c>
      <c r="AA19" s="16">
        <f t="shared" si="11"/>
        <v>1.6628019350764821E-2</v>
      </c>
      <c r="AB19" s="9">
        <f t="shared" si="1"/>
        <v>0.79035470583196077</v>
      </c>
      <c r="AC19" s="9">
        <f t="shared" si="2"/>
        <v>0.98337198064923514</v>
      </c>
      <c r="AD19" s="15">
        <f t="shared" si="3"/>
        <v>15.583898173162906</v>
      </c>
      <c r="AE19" s="3">
        <f t="shared" si="12"/>
        <v>737.08879999999988</v>
      </c>
      <c r="AF19" s="2">
        <f t="shared" si="13"/>
        <v>0.25</v>
      </c>
      <c r="AG19" s="9">
        <f t="shared" si="14"/>
        <v>5.0758228332593901E-3</v>
      </c>
      <c r="AH19" s="2">
        <f t="shared" si="15"/>
        <v>0.24561642531483266</v>
      </c>
    </row>
    <row r="20" spans="1:34">
      <c r="A20" s="1">
        <f>Raw!A20</f>
        <v>7</v>
      </c>
      <c r="B20" s="14">
        <f>Raw!B20</f>
        <v>0.4563888888888889</v>
      </c>
      <c r="C20" s="15">
        <f>Raw!C20</f>
        <v>70.8</v>
      </c>
      <c r="D20" s="15">
        <f>IF(C20&gt;0.5,Raw!D20*D$11,-999)</f>
        <v>4.3</v>
      </c>
      <c r="E20" s="9">
        <f>IF(Raw!$G20&gt;$C$8,IF(Raw!$Q20&gt;$C$8,IF(Raw!$N20&gt;$C$9,IF(Raw!$N20&lt;$A$9,IF(Raw!$X20&gt;$C$9,IF(Raw!$X20&lt;$A$9,Raw!H20,-999),-999),-999),-999),-999),-999)</f>
        <v>0.931589</v>
      </c>
      <c r="F20" s="9">
        <f>IF(Raw!$G20&gt;$C$8,IF(Raw!$Q20&gt;$C$8,IF(Raw!$N20&gt;$C$9,IF(Raw!$N20&lt;$A$9,IF(Raw!$X20&gt;$C$9,IF(Raw!$X20&lt;$A$9,Raw!I20,-999),-999),-999),-999),-999),-999)</f>
        <v>1.566667</v>
      </c>
      <c r="G20" s="9">
        <f>Raw!G20</f>
        <v>0.97898600000000002</v>
      </c>
      <c r="H20" s="9">
        <f>IF(Raw!$G20&gt;$C$8,IF(Raw!$Q20&gt;$C$8,IF(Raw!$N20&gt;$C$9,IF(Raw!$N20&lt;$A$9,IF(Raw!$X20&gt;$C$9,IF(Raw!$X20&lt;$A$9,Raw!L20,-999),-999),-999),-999),-999),-999)</f>
        <v>618.70000000000005</v>
      </c>
      <c r="I20" s="9">
        <f>IF(Raw!$G20&gt;$C$8,IF(Raw!$Q20&gt;$C$8,IF(Raw!$N20&gt;$C$9,IF(Raw!$N20&lt;$A$9,IF(Raw!$X20&gt;$C$9,IF(Raw!$X20&lt;$A$9,Raw!M20,-999),-999),-999),-999),-999),-999)</f>
        <v>7.7205999999999997E-2</v>
      </c>
      <c r="J20" s="9">
        <f>IF(Raw!$G20&gt;$C$8,IF(Raw!$Q20&gt;$C$8,IF(Raw!$N20&gt;$C$9,IF(Raw!$N20&lt;$A$9,IF(Raw!$X20&gt;$C$9,IF(Raw!$X20&lt;$A$9,Raw!N20,-999),-999),-999),-999),-999),-999)</f>
        <v>815</v>
      </c>
      <c r="K20" s="9">
        <f>IF(Raw!$G20&gt;$C$8,IF(Raw!$Q20&gt;$C$8,IF(Raw!$N20&gt;$C$9,IF(Raw!$N20&lt;$A$9,IF(Raw!$X20&gt;$C$9,IF(Raw!$X20&lt;$A$9,Raw!R20,-999),-999),-999),-999),-999),-999)</f>
        <v>0.74254100000000001</v>
      </c>
      <c r="L20" s="9">
        <f>IF(Raw!$G20&gt;$C$8,IF(Raw!$Q20&gt;$C$8,IF(Raw!$N20&gt;$C$9,IF(Raw!$N20&lt;$A$9,IF(Raw!$X20&gt;$C$9,IF(Raw!$X20&lt;$A$9,Raw!S20,-999),-999),-999),-999),-999),-999)</f>
        <v>1.280651</v>
      </c>
      <c r="M20" s="9">
        <f>Raw!Q20</f>
        <v>0.98082800000000003</v>
      </c>
      <c r="N20" s="9">
        <f>IF(Raw!$G20&gt;$C$8,IF(Raw!$Q20&gt;$C$8,IF(Raw!$N20&gt;$C$9,IF(Raw!$N20&lt;$A$9,IF(Raw!$X20&gt;$C$9,IF(Raw!$X20&lt;$A$9,Raw!V20,-999),-999),-999),-999),-999),-999)</f>
        <v>629.29999999999995</v>
      </c>
      <c r="O20" s="9">
        <f>IF(Raw!$G20&gt;$C$8,IF(Raw!$Q20&gt;$C$8,IF(Raw!$N20&gt;$C$9,IF(Raw!$N20&lt;$A$9,IF(Raw!$X20&gt;$C$9,IF(Raw!$X20&lt;$A$9,Raw!W20,-999),-999),-999),-999),-999),-999)</f>
        <v>0.24252699999999999</v>
      </c>
      <c r="P20" s="9">
        <f>IF(Raw!$G20&gt;$C$8,IF(Raw!$Q20&gt;$C$8,IF(Raw!$N20&gt;$C$9,IF(Raw!$N20&lt;$A$9,IF(Raw!$X20&gt;$C$9,IF(Raw!$X20&lt;$A$9,Raw!X20,-999),-999),-999),-999),-999),-999)</f>
        <v>884</v>
      </c>
      <c r="R20" s="9">
        <f t="shared" si="4"/>
        <v>0.63507800000000003</v>
      </c>
      <c r="S20" s="9">
        <f t="shared" si="5"/>
        <v>0.40536884992152128</v>
      </c>
      <c r="T20" s="9">
        <f t="shared" si="6"/>
        <v>0.53810999999999998</v>
      </c>
      <c r="U20" s="9">
        <f t="shared" si="7"/>
        <v>0.42018473417035551</v>
      </c>
      <c r="V20" s="15">
        <f t="shared" si="0"/>
        <v>0</v>
      </c>
      <c r="X20" s="11">
        <f t="shared" si="8"/>
        <v>2.588599999999999E+18</v>
      </c>
      <c r="Y20" s="11">
        <f t="shared" si="9"/>
        <v>6.1870000000000003E-18</v>
      </c>
      <c r="Z20" s="11">
        <f t="shared" si="10"/>
        <v>8.1499999999999997E-4</v>
      </c>
      <c r="AA20" s="16">
        <f t="shared" si="11"/>
        <v>1.2884589998577141E-2</v>
      </c>
      <c r="AB20" s="9">
        <f t="shared" si="1"/>
        <v>0.74947432672413439</v>
      </c>
      <c r="AC20" s="9">
        <f t="shared" si="2"/>
        <v>0.98711541000142278</v>
      </c>
      <c r="AD20" s="15">
        <f t="shared" si="3"/>
        <v>15.809312881689742</v>
      </c>
      <c r="AE20" s="3">
        <f t="shared" si="12"/>
        <v>744.91479999999979</v>
      </c>
      <c r="AF20" s="2">
        <f t="shared" si="13"/>
        <v>0.25</v>
      </c>
      <c r="AG20" s="9">
        <f t="shared" si="14"/>
        <v>5.1098707158529081E-3</v>
      </c>
      <c r="AH20" s="2">
        <f t="shared" si="15"/>
        <v>0.24726398463415372</v>
      </c>
    </row>
    <row r="21" spans="1:34">
      <c r="A21" s="1">
        <f>Raw!A21</f>
        <v>8</v>
      </c>
      <c r="B21" s="14">
        <f>Raw!B21</f>
        <v>0.4564467592592592</v>
      </c>
      <c r="C21" s="15">
        <f>Raw!C21</f>
        <v>69.900000000000006</v>
      </c>
      <c r="D21" s="15">
        <f>IF(C21&gt;0.5,Raw!D21*D$11,-999)</f>
        <v>4.3</v>
      </c>
      <c r="E21" s="9">
        <f>IF(Raw!$G21&gt;$C$8,IF(Raw!$Q21&gt;$C$8,IF(Raw!$N21&gt;$C$9,IF(Raw!$N21&lt;$A$9,IF(Raw!$X21&gt;$C$9,IF(Raw!$X21&lt;$A$9,Raw!H21,-999),-999),-999),-999),-999),-999)</f>
        <v>0.98018400000000006</v>
      </c>
      <c r="F21" s="9">
        <f>IF(Raw!$G21&gt;$C$8,IF(Raw!$Q21&gt;$C$8,IF(Raw!$N21&gt;$C$9,IF(Raw!$N21&lt;$A$9,IF(Raw!$X21&gt;$C$9,IF(Raw!$X21&lt;$A$9,Raw!I21,-999),-999),-999),-999),-999),-999)</f>
        <v>1.6061319999999999</v>
      </c>
      <c r="G21" s="9">
        <f>Raw!G21</f>
        <v>0.98159300000000005</v>
      </c>
      <c r="H21" s="9">
        <f>IF(Raw!$G21&gt;$C$8,IF(Raw!$Q21&gt;$C$8,IF(Raw!$N21&gt;$C$9,IF(Raw!$N21&lt;$A$9,IF(Raw!$X21&gt;$C$9,IF(Raw!$X21&lt;$A$9,Raw!L21,-999),-999),-999),-999),-999),-999)</f>
        <v>601.70000000000005</v>
      </c>
      <c r="I21" s="9">
        <f>IF(Raw!$G21&gt;$C$8,IF(Raw!$Q21&gt;$C$8,IF(Raw!$N21&gt;$C$9,IF(Raw!$N21&lt;$A$9,IF(Raw!$X21&gt;$C$9,IF(Raw!$X21&lt;$A$9,Raw!M21,-999),-999),-999),-999),-999),-999)</f>
        <v>0.20909</v>
      </c>
      <c r="J21" s="9">
        <f>IF(Raw!$G21&gt;$C$8,IF(Raw!$Q21&gt;$C$8,IF(Raw!$N21&gt;$C$9,IF(Raw!$N21&lt;$A$9,IF(Raw!$X21&gt;$C$9,IF(Raw!$X21&lt;$A$9,Raw!N21,-999),-999),-999),-999),-999),-999)</f>
        <v>913</v>
      </c>
      <c r="K21" s="9">
        <f>IF(Raw!$G21&gt;$C$8,IF(Raw!$Q21&gt;$C$8,IF(Raw!$N21&gt;$C$9,IF(Raw!$N21&lt;$A$9,IF(Raw!$X21&gt;$C$9,IF(Raw!$X21&lt;$A$9,Raw!R21,-999),-999),-999),-999),-999),-999)</f>
        <v>0.75212299999999999</v>
      </c>
      <c r="L21" s="9">
        <f>IF(Raw!$G21&gt;$C$8,IF(Raw!$Q21&gt;$C$8,IF(Raw!$N21&gt;$C$9,IF(Raw!$N21&lt;$A$9,IF(Raw!$X21&gt;$C$9,IF(Raw!$X21&lt;$A$9,Raw!S21,-999),-999),-999),-999),-999),-999)</f>
        <v>1.3111999999999999</v>
      </c>
      <c r="M21" s="9">
        <f>Raw!Q21</f>
        <v>0.98606499999999997</v>
      </c>
      <c r="N21" s="9">
        <f>IF(Raw!$G21&gt;$C$8,IF(Raw!$Q21&gt;$C$8,IF(Raw!$N21&gt;$C$9,IF(Raw!$N21&lt;$A$9,IF(Raw!$X21&gt;$C$9,IF(Raw!$X21&lt;$A$9,Raw!V21,-999),-999),-999),-999),-999),-999)</f>
        <v>639.79999999999995</v>
      </c>
      <c r="O21" s="9">
        <f>IF(Raw!$G21&gt;$C$8,IF(Raw!$Q21&gt;$C$8,IF(Raw!$N21&gt;$C$9,IF(Raw!$N21&lt;$A$9,IF(Raw!$X21&gt;$C$9,IF(Raw!$X21&lt;$A$9,Raw!W21,-999),-999),-999),-999),-999),-999)</f>
        <v>0.13130800000000001</v>
      </c>
      <c r="P21" s="9">
        <f>IF(Raw!$G21&gt;$C$8,IF(Raw!$Q21&gt;$C$8,IF(Raw!$N21&gt;$C$9,IF(Raw!$N21&lt;$A$9,IF(Raw!$X21&gt;$C$9,IF(Raw!$X21&lt;$A$9,Raw!X21,-999),-999),-999),-999),-999),-999)</f>
        <v>1481</v>
      </c>
      <c r="R21" s="9">
        <f t="shared" si="4"/>
        <v>0.62594799999999984</v>
      </c>
      <c r="S21" s="9">
        <f t="shared" si="5"/>
        <v>0.38972388321756857</v>
      </c>
      <c r="T21" s="9">
        <f t="shared" si="6"/>
        <v>0.55907699999999994</v>
      </c>
      <c r="U21" s="9">
        <f t="shared" si="7"/>
        <v>0.42638575350823671</v>
      </c>
      <c r="V21" s="15">
        <f t="shared" si="0"/>
        <v>0</v>
      </c>
      <c r="X21" s="11">
        <f t="shared" si="8"/>
        <v>2.588599999999999E+18</v>
      </c>
      <c r="Y21" s="11">
        <f t="shared" si="9"/>
        <v>6.0170000000000004E-18</v>
      </c>
      <c r="Z21" s="11">
        <f t="shared" si="10"/>
        <v>9.1299999999999997E-4</v>
      </c>
      <c r="AA21" s="16">
        <f t="shared" si="11"/>
        <v>1.4021140434008112E-2</v>
      </c>
      <c r="AB21" s="9">
        <f t="shared" si="1"/>
        <v>0.75996189713042395</v>
      </c>
      <c r="AC21" s="9">
        <f t="shared" si="2"/>
        <v>0.98597885956599185</v>
      </c>
      <c r="AD21" s="15">
        <f t="shared" si="3"/>
        <v>15.357218438124988</v>
      </c>
      <c r="AE21" s="3">
        <f t="shared" si="12"/>
        <v>724.44679999999983</v>
      </c>
      <c r="AF21" s="2">
        <f t="shared" si="13"/>
        <v>0.25</v>
      </c>
      <c r="AG21" s="9">
        <f t="shared" si="14"/>
        <v>5.036999350408084E-3</v>
      </c>
      <c r="AH21" s="2">
        <f t="shared" si="15"/>
        <v>0.24373777718438044</v>
      </c>
    </row>
    <row r="22" spans="1:34">
      <c r="A22" s="1">
        <f>Raw!A22</f>
        <v>9</v>
      </c>
      <c r="B22" s="14">
        <f>Raw!B22</f>
        <v>0.45649305555555553</v>
      </c>
      <c r="C22" s="15">
        <f>Raw!C22</f>
        <v>68.8</v>
      </c>
      <c r="D22" s="15">
        <f>IF(C22&gt;0.5,Raw!D22*D$11,-999)</f>
        <v>5.2</v>
      </c>
      <c r="E22" s="9">
        <f>IF(Raw!$G22&gt;$C$8,IF(Raw!$Q22&gt;$C$8,IF(Raw!$N22&gt;$C$9,IF(Raw!$N22&lt;$A$9,IF(Raw!$X22&gt;$C$9,IF(Raw!$X22&lt;$A$9,Raw!H22,-999),-999),-999),-999),-999),-999)</f>
        <v>0.94334799999999996</v>
      </c>
      <c r="F22" s="9">
        <f>IF(Raw!$G22&gt;$C$8,IF(Raw!$Q22&gt;$C$8,IF(Raw!$N22&gt;$C$9,IF(Raw!$N22&lt;$A$9,IF(Raw!$X22&gt;$C$9,IF(Raw!$X22&lt;$A$9,Raw!I22,-999),-999),-999),-999),-999),-999)</f>
        <v>1.6265229999999999</v>
      </c>
      <c r="G22" s="9">
        <f>Raw!G22</f>
        <v>0.98566500000000001</v>
      </c>
      <c r="H22" s="9">
        <f>IF(Raw!$G22&gt;$C$8,IF(Raw!$Q22&gt;$C$8,IF(Raw!$N22&gt;$C$9,IF(Raw!$N22&lt;$A$9,IF(Raw!$X22&gt;$C$9,IF(Raw!$X22&lt;$A$9,Raw!L22,-999),-999),-999),-999),-999),-999)</f>
        <v>625.20000000000005</v>
      </c>
      <c r="I22" s="9">
        <f>IF(Raw!$G22&gt;$C$8,IF(Raw!$Q22&gt;$C$8,IF(Raw!$N22&gt;$C$9,IF(Raw!$N22&lt;$A$9,IF(Raw!$X22&gt;$C$9,IF(Raw!$X22&lt;$A$9,Raw!M22,-999),-999),-999),-999),-999),-999)</f>
        <v>0.23463400000000001</v>
      </c>
      <c r="J22" s="9">
        <f>IF(Raw!$G22&gt;$C$8,IF(Raw!$Q22&gt;$C$8,IF(Raw!$N22&gt;$C$9,IF(Raw!$N22&lt;$A$9,IF(Raw!$X22&gt;$C$9,IF(Raw!$X22&lt;$A$9,Raw!N22,-999),-999),-999),-999),-999),-999)</f>
        <v>977</v>
      </c>
      <c r="K22" s="9">
        <f>IF(Raw!$G22&gt;$C$8,IF(Raw!$Q22&gt;$C$8,IF(Raw!$N22&gt;$C$9,IF(Raw!$N22&lt;$A$9,IF(Raw!$X22&gt;$C$9,IF(Raw!$X22&lt;$A$9,Raw!R22,-999),-999),-999),-999),-999),-999)</f>
        <v>0.74444999999999995</v>
      </c>
      <c r="L22" s="9">
        <f>IF(Raw!$G22&gt;$C$8,IF(Raw!$Q22&gt;$C$8,IF(Raw!$N22&gt;$C$9,IF(Raw!$N22&lt;$A$9,IF(Raw!$X22&gt;$C$9,IF(Raw!$X22&lt;$A$9,Raw!S22,-999),-999),-999),-999),-999),-999)</f>
        <v>1.283077</v>
      </c>
      <c r="M22" s="9">
        <f>Raw!Q22</f>
        <v>0.98538700000000001</v>
      </c>
      <c r="N22" s="9">
        <f>IF(Raw!$G22&gt;$C$8,IF(Raw!$Q22&gt;$C$8,IF(Raw!$N22&gt;$C$9,IF(Raw!$N22&lt;$A$9,IF(Raw!$X22&gt;$C$9,IF(Raw!$X22&lt;$A$9,Raw!V22,-999),-999),-999),-999),-999),-999)</f>
        <v>612.20000000000005</v>
      </c>
      <c r="O22" s="9">
        <f>IF(Raw!$G22&gt;$C$8,IF(Raw!$Q22&gt;$C$8,IF(Raw!$N22&gt;$C$9,IF(Raw!$N22&lt;$A$9,IF(Raw!$X22&gt;$C$9,IF(Raw!$X22&lt;$A$9,Raw!W22,-999),-999),-999),-999),-999),-999)</f>
        <v>0.17751700000000001</v>
      </c>
      <c r="P22" s="9">
        <f>IF(Raw!$G22&gt;$C$8,IF(Raw!$Q22&gt;$C$8,IF(Raw!$N22&gt;$C$9,IF(Raw!$N22&lt;$A$9,IF(Raw!$X22&gt;$C$9,IF(Raw!$X22&lt;$A$9,Raw!X22,-999),-999),-999),-999),-999),-999)</f>
        <v>657</v>
      </c>
      <c r="R22" s="9">
        <f t="shared" si="4"/>
        <v>0.68317499999999998</v>
      </c>
      <c r="S22" s="9">
        <f t="shared" si="5"/>
        <v>0.42002172732878662</v>
      </c>
      <c r="T22" s="9">
        <f t="shared" si="6"/>
        <v>0.53862700000000008</v>
      </c>
      <c r="U22" s="9">
        <f t="shared" si="7"/>
        <v>0.41979320025220629</v>
      </c>
      <c r="V22" s="15">
        <f t="shared" si="0"/>
        <v>0</v>
      </c>
      <c r="X22" s="11">
        <f t="shared" si="8"/>
        <v>3.1303999999999995E+18</v>
      </c>
      <c r="Y22" s="11">
        <f t="shared" si="9"/>
        <v>6.2520000000000003E-18</v>
      </c>
      <c r="Z22" s="11">
        <f t="shared" si="10"/>
        <v>9.77E-4</v>
      </c>
      <c r="AA22" s="16">
        <f t="shared" si="11"/>
        <v>1.8762364347623101E-2</v>
      </c>
      <c r="AB22" s="9">
        <f t="shared" si="1"/>
        <v>0.7545559160214671</v>
      </c>
      <c r="AC22" s="9">
        <f t="shared" si="2"/>
        <v>0.98123763565237698</v>
      </c>
      <c r="AD22" s="15">
        <f t="shared" si="3"/>
        <v>19.204057674128045</v>
      </c>
      <c r="AE22" s="3">
        <f t="shared" si="12"/>
        <v>752.74079999999981</v>
      </c>
      <c r="AF22" s="2">
        <f t="shared" si="13"/>
        <v>0.25</v>
      </c>
      <c r="AG22" s="9">
        <f t="shared" si="14"/>
        <v>6.2013329452693484E-3</v>
      </c>
      <c r="AH22" s="2">
        <f t="shared" si="15"/>
        <v>0.30007927389106387</v>
      </c>
    </row>
    <row r="23" spans="1:34">
      <c r="A23" s="1">
        <f>Raw!A23</f>
        <v>10</v>
      </c>
      <c r="B23" s="14">
        <f>Raw!B23</f>
        <v>0.45655092592592594</v>
      </c>
      <c r="C23" s="15">
        <f>Raw!C23</f>
        <v>67.8</v>
      </c>
      <c r="D23" s="15">
        <f>IF(C23&gt;0.5,Raw!D23*D$11,-999)</f>
        <v>5.2</v>
      </c>
      <c r="E23" s="9">
        <f>IF(Raw!$G23&gt;$C$8,IF(Raw!$Q23&gt;$C$8,IF(Raw!$N23&gt;$C$9,IF(Raw!$N23&lt;$A$9,IF(Raw!$X23&gt;$C$9,IF(Raw!$X23&lt;$A$9,Raw!H23,-999),-999),-999),-999),-999),-999)</f>
        <v>0.98323899999999997</v>
      </c>
      <c r="F23" s="9">
        <f>IF(Raw!$G23&gt;$C$8,IF(Raw!$Q23&gt;$C$8,IF(Raw!$N23&gt;$C$9,IF(Raw!$N23&lt;$A$9,IF(Raw!$X23&gt;$C$9,IF(Raw!$X23&lt;$A$9,Raw!I23,-999),-999),-999),-999),-999),-999)</f>
        <v>1.6724140000000001</v>
      </c>
      <c r="G23" s="9">
        <f>Raw!G23</f>
        <v>0.98555999999999999</v>
      </c>
      <c r="H23" s="9">
        <f>IF(Raw!$G23&gt;$C$8,IF(Raw!$Q23&gt;$C$8,IF(Raw!$N23&gt;$C$9,IF(Raw!$N23&lt;$A$9,IF(Raw!$X23&gt;$C$9,IF(Raw!$X23&lt;$A$9,Raw!L23,-999),-999),-999),-999),-999),-999)</f>
        <v>646.29999999999995</v>
      </c>
      <c r="I23" s="9">
        <f>IF(Raw!$G23&gt;$C$8,IF(Raw!$Q23&gt;$C$8,IF(Raw!$N23&gt;$C$9,IF(Raw!$N23&lt;$A$9,IF(Raw!$X23&gt;$C$9,IF(Raw!$X23&lt;$A$9,Raw!M23,-999),-999),-999),-999),-999),-999)</f>
        <v>0.13920199999999999</v>
      </c>
      <c r="J23" s="9">
        <f>IF(Raw!$G23&gt;$C$8,IF(Raw!$Q23&gt;$C$8,IF(Raw!$N23&gt;$C$9,IF(Raw!$N23&lt;$A$9,IF(Raw!$X23&gt;$C$9,IF(Raw!$X23&lt;$A$9,Raw!N23,-999),-999),-999),-999),-999),-999)</f>
        <v>651</v>
      </c>
      <c r="K23" s="9">
        <f>IF(Raw!$G23&gt;$C$8,IF(Raw!$Q23&gt;$C$8,IF(Raw!$N23&gt;$C$9,IF(Raw!$N23&lt;$A$9,IF(Raw!$X23&gt;$C$9,IF(Raw!$X23&lt;$A$9,Raw!R23,-999),-999),-999),-999),-999),-999)</f>
        <v>0.75799899999999998</v>
      </c>
      <c r="L23" s="9">
        <f>IF(Raw!$G23&gt;$C$8,IF(Raw!$Q23&gt;$C$8,IF(Raw!$N23&gt;$C$9,IF(Raw!$N23&lt;$A$9,IF(Raw!$X23&gt;$C$9,IF(Raw!$X23&lt;$A$9,Raw!S23,-999),-999),-999),-999),-999),-999)</f>
        <v>1.3339810000000001</v>
      </c>
      <c r="M23" s="9">
        <f>Raw!Q23</f>
        <v>0.983371</v>
      </c>
      <c r="N23" s="9">
        <f>IF(Raw!$G23&gt;$C$8,IF(Raw!$Q23&gt;$C$8,IF(Raw!$N23&gt;$C$9,IF(Raw!$N23&lt;$A$9,IF(Raw!$X23&gt;$C$9,IF(Raw!$X23&lt;$A$9,Raw!V23,-999),-999),-999),-999),-999),-999)</f>
        <v>648.79999999999995</v>
      </c>
      <c r="O23" s="9">
        <f>IF(Raw!$G23&gt;$C$8,IF(Raw!$Q23&gt;$C$8,IF(Raw!$N23&gt;$C$9,IF(Raw!$N23&lt;$A$9,IF(Raw!$X23&gt;$C$9,IF(Raw!$X23&lt;$A$9,Raw!W23,-999),-999),-999),-999),-999),-999)</f>
        <v>0.118536</v>
      </c>
      <c r="P23" s="9">
        <f>IF(Raw!$G23&gt;$C$8,IF(Raw!$Q23&gt;$C$8,IF(Raw!$N23&gt;$C$9,IF(Raw!$N23&lt;$A$9,IF(Raw!$X23&gt;$C$9,IF(Raw!$X23&lt;$A$9,Raw!X23,-999),-999),-999),-999),-999),-999)</f>
        <v>1084</v>
      </c>
      <c r="R23" s="9">
        <f t="shared" si="4"/>
        <v>0.68917500000000009</v>
      </c>
      <c r="S23" s="9">
        <f t="shared" si="5"/>
        <v>0.4120839696390966</v>
      </c>
      <c r="T23" s="9">
        <f t="shared" si="6"/>
        <v>0.57598200000000011</v>
      </c>
      <c r="U23" s="9">
        <f t="shared" si="7"/>
        <v>0.43177676443667495</v>
      </c>
      <c r="V23" s="15">
        <f t="shared" si="0"/>
        <v>0</v>
      </c>
      <c r="X23" s="11">
        <f t="shared" si="8"/>
        <v>3.1303999999999995E+18</v>
      </c>
      <c r="Y23" s="11">
        <f t="shared" si="9"/>
        <v>6.4629999999999994E-18</v>
      </c>
      <c r="Z23" s="11">
        <f t="shared" si="10"/>
        <v>6.5099999999999999E-4</v>
      </c>
      <c r="AA23" s="16">
        <f t="shared" si="11"/>
        <v>1.2999668507729191E-2</v>
      </c>
      <c r="AB23" s="9">
        <f t="shared" si="1"/>
        <v>0.76548657506641882</v>
      </c>
      <c r="AC23" s="9">
        <f t="shared" si="2"/>
        <v>0.98700033149227084</v>
      </c>
      <c r="AD23" s="15">
        <f t="shared" si="3"/>
        <v>19.968768829077099</v>
      </c>
      <c r="AE23" s="3">
        <f t="shared" si="12"/>
        <v>778.1451999999997</v>
      </c>
      <c r="AF23" s="2">
        <f t="shared" si="13"/>
        <v>0.25</v>
      </c>
      <c r="AG23" s="9">
        <f t="shared" si="14"/>
        <v>6.6323464575406468E-3</v>
      </c>
      <c r="AH23" s="2">
        <f t="shared" si="15"/>
        <v>0.32093579343953821</v>
      </c>
    </row>
    <row r="24" spans="1:34">
      <c r="A24" s="1">
        <f>Raw!A24</f>
        <v>11</v>
      </c>
      <c r="B24" s="14">
        <f>Raw!B24</f>
        <v>0.4566087962962963</v>
      </c>
      <c r="C24" s="15">
        <f>Raw!C24</f>
        <v>66.7</v>
      </c>
      <c r="D24" s="15">
        <f>IF(C24&gt;0.5,Raw!D24*D$11,-999)</f>
        <v>6.1</v>
      </c>
      <c r="E24" s="9">
        <f>IF(Raw!$G24&gt;$C$8,IF(Raw!$Q24&gt;$C$8,IF(Raw!$N24&gt;$C$9,IF(Raw!$N24&lt;$A$9,IF(Raw!$X24&gt;$C$9,IF(Raw!$X24&lt;$A$9,Raw!H24,-999),-999),-999),-999),-999),-999)</f>
        <v>0.99010500000000001</v>
      </c>
      <c r="F24" s="9">
        <f>IF(Raw!$G24&gt;$C$8,IF(Raw!$Q24&gt;$C$8,IF(Raw!$N24&gt;$C$9,IF(Raw!$N24&lt;$A$9,IF(Raw!$X24&gt;$C$9,IF(Raw!$X24&lt;$A$9,Raw!I24,-999),-999),-999),-999),-999),-999)</f>
        <v>1.6807749999999999</v>
      </c>
      <c r="G24" s="9">
        <f>Raw!G24</f>
        <v>0.97900600000000004</v>
      </c>
      <c r="H24" s="9">
        <f>IF(Raw!$G24&gt;$C$8,IF(Raw!$Q24&gt;$C$8,IF(Raw!$N24&gt;$C$9,IF(Raw!$N24&lt;$A$9,IF(Raw!$X24&gt;$C$9,IF(Raw!$X24&lt;$A$9,Raw!L24,-999),-999),-999),-999),-999),-999)</f>
        <v>593.70000000000005</v>
      </c>
      <c r="I24" s="9">
        <f>IF(Raw!$G24&gt;$C$8,IF(Raw!$Q24&gt;$C$8,IF(Raw!$N24&gt;$C$9,IF(Raw!$N24&lt;$A$9,IF(Raw!$X24&gt;$C$9,IF(Raw!$X24&lt;$A$9,Raw!M24,-999),-999),-999),-999),-999),-999)</f>
        <v>0.14408000000000001</v>
      </c>
      <c r="J24" s="9">
        <f>IF(Raw!$G24&gt;$C$8,IF(Raw!$Q24&gt;$C$8,IF(Raw!$N24&gt;$C$9,IF(Raw!$N24&lt;$A$9,IF(Raw!$X24&gt;$C$9,IF(Raw!$X24&lt;$A$9,Raw!N24,-999),-999),-999),-999),-999),-999)</f>
        <v>670</v>
      </c>
      <c r="K24" s="9">
        <f>IF(Raw!$G24&gt;$C$8,IF(Raw!$Q24&gt;$C$8,IF(Raw!$N24&gt;$C$9,IF(Raw!$N24&lt;$A$9,IF(Raw!$X24&gt;$C$9,IF(Raw!$X24&lt;$A$9,Raw!R24,-999),-999),-999),-999),-999),-999)</f>
        <v>0.73731500000000005</v>
      </c>
      <c r="L24" s="9">
        <f>IF(Raw!$G24&gt;$C$8,IF(Raw!$Q24&gt;$C$8,IF(Raw!$N24&gt;$C$9,IF(Raw!$N24&lt;$A$9,IF(Raw!$X24&gt;$C$9,IF(Raw!$X24&lt;$A$9,Raw!S24,-999),-999),-999),-999),-999),-999)</f>
        <v>1.3048310000000001</v>
      </c>
      <c r="M24" s="9">
        <f>Raw!Q24</f>
        <v>0.98493200000000003</v>
      </c>
      <c r="N24" s="9">
        <f>IF(Raw!$G24&gt;$C$8,IF(Raw!$Q24&gt;$C$8,IF(Raw!$N24&gt;$C$9,IF(Raw!$N24&lt;$A$9,IF(Raw!$X24&gt;$C$9,IF(Raw!$X24&lt;$A$9,Raw!V24,-999),-999),-999),-999),-999),-999)</f>
        <v>659.3</v>
      </c>
      <c r="O24" s="9">
        <f>IF(Raw!$G24&gt;$C$8,IF(Raw!$Q24&gt;$C$8,IF(Raw!$N24&gt;$C$9,IF(Raw!$N24&lt;$A$9,IF(Raw!$X24&gt;$C$9,IF(Raw!$X24&lt;$A$9,Raw!W24,-999),-999),-999),-999),-999),-999)</f>
        <v>0.175653</v>
      </c>
      <c r="P24" s="9">
        <f>IF(Raw!$G24&gt;$C$8,IF(Raw!$Q24&gt;$C$8,IF(Raw!$N24&gt;$C$9,IF(Raw!$N24&lt;$A$9,IF(Raw!$X24&gt;$C$9,IF(Raw!$X24&lt;$A$9,Raw!X24,-999),-999),-999),-999),-999),-999)</f>
        <v>674</v>
      </c>
      <c r="R24" s="9">
        <f t="shared" si="4"/>
        <v>0.6906699999999999</v>
      </c>
      <c r="S24" s="9">
        <f t="shared" si="5"/>
        <v>0.41092353229908818</v>
      </c>
      <c r="T24" s="9">
        <f t="shared" si="6"/>
        <v>0.56751600000000002</v>
      </c>
      <c r="U24" s="9">
        <f t="shared" si="7"/>
        <v>0.43493448576865507</v>
      </c>
      <c r="V24" s="15">
        <f t="shared" si="0"/>
        <v>0</v>
      </c>
      <c r="X24" s="11">
        <f t="shared" si="8"/>
        <v>3.672199999999999E+18</v>
      </c>
      <c r="Y24" s="11">
        <f t="shared" si="9"/>
        <v>5.9370000000000001E-18</v>
      </c>
      <c r="Z24" s="11">
        <f t="shared" si="10"/>
        <v>6.7000000000000002E-4</v>
      </c>
      <c r="AA24" s="16">
        <f t="shared" si="11"/>
        <v>1.439694086126779E-2</v>
      </c>
      <c r="AB24" s="9">
        <f t="shared" si="1"/>
        <v>0.74548549428982336</v>
      </c>
      <c r="AC24" s="9">
        <f t="shared" si="2"/>
        <v>0.98560305913873214</v>
      </c>
      <c r="AD24" s="15">
        <f t="shared" si="3"/>
        <v>21.487971434728042</v>
      </c>
      <c r="AE24" s="3">
        <f t="shared" si="12"/>
        <v>714.81479999999976</v>
      </c>
      <c r="AF24" s="2">
        <f t="shared" si="13"/>
        <v>0.25</v>
      </c>
      <c r="AG24" s="9">
        <f t="shared" si="14"/>
        <v>7.189122927826916E-3</v>
      </c>
      <c r="AH24" s="2">
        <f t="shared" si="15"/>
        <v>0.34787791707613264</v>
      </c>
    </row>
    <row r="25" spans="1:34">
      <c r="A25" s="1">
        <f>Raw!A25</f>
        <v>12</v>
      </c>
      <c r="B25" s="14">
        <f>Raw!B25</f>
        <v>0.45665509259259257</v>
      </c>
      <c r="C25" s="15">
        <f>Raw!C25</f>
        <v>65.599999999999994</v>
      </c>
      <c r="D25" s="15">
        <f>IF(C25&gt;0.5,Raw!D25*D$11,-999)</f>
        <v>6.1</v>
      </c>
      <c r="E25" s="9">
        <f>IF(Raw!$G25&gt;$C$8,IF(Raw!$Q25&gt;$C$8,IF(Raw!$N25&gt;$C$9,IF(Raw!$N25&lt;$A$9,IF(Raw!$X25&gt;$C$9,IF(Raw!$X25&lt;$A$9,Raw!H25,-999),-999),-999),-999),-999),-999)</f>
        <v>0.95654700000000004</v>
      </c>
      <c r="F25" s="9">
        <f>IF(Raw!$G25&gt;$C$8,IF(Raw!$Q25&gt;$C$8,IF(Raw!$N25&gt;$C$9,IF(Raw!$N25&lt;$A$9,IF(Raw!$X25&gt;$C$9,IF(Raw!$X25&lt;$A$9,Raw!I25,-999),-999),-999),-999),-999),-999)</f>
        <v>1.586992</v>
      </c>
      <c r="G25" s="9">
        <f>Raw!G25</f>
        <v>0.97305699999999995</v>
      </c>
      <c r="H25" s="9">
        <f>IF(Raw!$G25&gt;$C$8,IF(Raw!$Q25&gt;$C$8,IF(Raw!$N25&gt;$C$9,IF(Raw!$N25&lt;$A$9,IF(Raw!$X25&gt;$C$9,IF(Raw!$X25&lt;$A$9,Raw!L25,-999),-999),-999),-999),-999),-999)</f>
        <v>604.20000000000005</v>
      </c>
      <c r="I25" s="9">
        <f>IF(Raw!$G25&gt;$C$8,IF(Raw!$Q25&gt;$C$8,IF(Raw!$N25&gt;$C$9,IF(Raw!$N25&lt;$A$9,IF(Raw!$X25&gt;$C$9,IF(Raw!$X25&lt;$A$9,Raw!M25,-999),-999),-999),-999),-999),-999)</f>
        <v>0.11064300000000001</v>
      </c>
      <c r="J25" s="9">
        <f>IF(Raw!$G25&gt;$C$8,IF(Raw!$Q25&gt;$C$8,IF(Raw!$N25&gt;$C$9,IF(Raw!$N25&lt;$A$9,IF(Raw!$X25&gt;$C$9,IF(Raw!$X25&lt;$A$9,Raw!N25,-999),-999),-999),-999),-999),-999)</f>
        <v>1055</v>
      </c>
      <c r="K25" s="9">
        <f>IF(Raw!$G25&gt;$C$8,IF(Raw!$Q25&gt;$C$8,IF(Raw!$N25&gt;$C$9,IF(Raw!$N25&lt;$A$9,IF(Raw!$X25&gt;$C$9,IF(Raw!$X25&lt;$A$9,Raw!R25,-999),-999),-999),-999),-999),-999)</f>
        <v>0.74171200000000004</v>
      </c>
      <c r="L25" s="9">
        <f>IF(Raw!$G25&gt;$C$8,IF(Raw!$Q25&gt;$C$8,IF(Raw!$N25&gt;$C$9,IF(Raw!$N25&lt;$A$9,IF(Raw!$X25&gt;$C$9,IF(Raw!$X25&lt;$A$9,Raw!S25,-999),-999),-999),-999),-999),-999)</f>
        <v>1.252162</v>
      </c>
      <c r="M25" s="9">
        <f>Raw!Q25</f>
        <v>0.98231100000000005</v>
      </c>
      <c r="N25" s="9">
        <f>IF(Raw!$G25&gt;$C$8,IF(Raw!$Q25&gt;$C$8,IF(Raw!$N25&gt;$C$9,IF(Raw!$N25&lt;$A$9,IF(Raw!$X25&gt;$C$9,IF(Raw!$X25&lt;$A$9,Raw!V25,-999),-999),-999),-999),-999),-999)</f>
        <v>618.70000000000005</v>
      </c>
      <c r="O25" s="9">
        <f>IF(Raw!$G25&gt;$C$8,IF(Raw!$Q25&gt;$C$8,IF(Raw!$N25&gt;$C$9,IF(Raw!$N25&lt;$A$9,IF(Raw!$X25&gt;$C$9,IF(Raw!$X25&lt;$A$9,Raw!W25,-999),-999),-999),-999),-999),-999)</f>
        <v>0.28084199999999998</v>
      </c>
      <c r="P25" s="9">
        <f>IF(Raw!$G25&gt;$C$8,IF(Raw!$Q25&gt;$C$8,IF(Raw!$N25&gt;$C$9,IF(Raw!$N25&lt;$A$9,IF(Raw!$X25&gt;$C$9,IF(Raw!$X25&lt;$A$9,Raw!X25,-999),-999),-999),-999),-999),-999)</f>
        <v>693</v>
      </c>
      <c r="R25" s="9">
        <f t="shared" si="4"/>
        <v>0.63044499999999992</v>
      </c>
      <c r="S25" s="9">
        <f t="shared" si="5"/>
        <v>0.39725783116739083</v>
      </c>
      <c r="T25" s="9">
        <f t="shared" si="6"/>
        <v>0.51044999999999996</v>
      </c>
      <c r="U25" s="9">
        <f t="shared" si="7"/>
        <v>0.40765492005028098</v>
      </c>
      <c r="V25" s="15">
        <f t="shared" si="0"/>
        <v>0</v>
      </c>
      <c r="X25" s="11">
        <f t="shared" si="8"/>
        <v>3.672199999999999E+18</v>
      </c>
      <c r="Y25" s="11">
        <f t="shared" si="9"/>
        <v>6.0419999999999999E-18</v>
      </c>
      <c r="Z25" s="11">
        <f t="shared" si="10"/>
        <v>1.0549999999999999E-3</v>
      </c>
      <c r="AA25" s="16">
        <f t="shared" si="11"/>
        <v>2.2872351107062053E-2</v>
      </c>
      <c r="AB25" s="9">
        <f t="shared" si="1"/>
        <v>0.75338719162259982</v>
      </c>
      <c r="AC25" s="9">
        <f t="shared" si="2"/>
        <v>0.97712764889293802</v>
      </c>
      <c r="AD25" s="15">
        <f t="shared" si="3"/>
        <v>21.679953655982992</v>
      </c>
      <c r="AE25" s="3">
        <f t="shared" si="12"/>
        <v>727.45679999999982</v>
      </c>
      <c r="AF25" s="2">
        <f t="shared" si="13"/>
        <v>0.25</v>
      </c>
      <c r="AG25" s="9">
        <f t="shared" si="14"/>
        <v>6.7984152110181105E-3</v>
      </c>
      <c r="AH25" s="2">
        <f t="shared" si="15"/>
        <v>0.32897177399393285</v>
      </c>
    </row>
    <row r="26" spans="1:34">
      <c r="A26" s="1">
        <f>Raw!A26</f>
        <v>13</v>
      </c>
      <c r="B26" s="14">
        <f>Raw!B26</f>
        <v>0.45671296296296293</v>
      </c>
      <c r="C26" s="15">
        <f>Raw!C26</f>
        <v>64.5</v>
      </c>
      <c r="D26" s="15">
        <f>IF(C26&gt;0.5,Raw!D26*D$11,-999)</f>
        <v>6.1</v>
      </c>
      <c r="E26" s="9">
        <f>IF(Raw!$G26&gt;$C$8,IF(Raw!$Q26&gt;$C$8,IF(Raw!$N26&gt;$C$9,IF(Raw!$N26&lt;$A$9,IF(Raw!$X26&gt;$C$9,IF(Raw!$X26&lt;$A$9,Raw!H26,-999),-999),-999),-999),-999),-999)</f>
        <v>0.94495600000000002</v>
      </c>
      <c r="F26" s="9">
        <f>IF(Raw!$G26&gt;$C$8,IF(Raw!$Q26&gt;$C$8,IF(Raw!$N26&gt;$C$9,IF(Raw!$N26&lt;$A$9,IF(Raw!$X26&gt;$C$9,IF(Raw!$X26&lt;$A$9,Raw!I26,-999),-999),-999),-999),-999),-999)</f>
        <v>1.5878479999999999</v>
      </c>
      <c r="G26" s="9">
        <f>Raw!G26</f>
        <v>0.98234500000000002</v>
      </c>
      <c r="H26" s="9">
        <f>IF(Raw!$G26&gt;$C$8,IF(Raw!$Q26&gt;$C$8,IF(Raw!$N26&gt;$C$9,IF(Raw!$N26&lt;$A$9,IF(Raw!$X26&gt;$C$9,IF(Raw!$X26&lt;$A$9,Raw!L26,-999),-999),-999),-999),-999),-999)</f>
        <v>621.20000000000005</v>
      </c>
      <c r="I26" s="9">
        <f>IF(Raw!$G26&gt;$C$8,IF(Raw!$Q26&gt;$C$8,IF(Raw!$N26&gt;$C$9,IF(Raw!$N26&lt;$A$9,IF(Raw!$X26&gt;$C$9,IF(Raw!$X26&lt;$A$9,Raw!M26,-999),-999),-999),-999),-999),-999)</f>
        <v>0.20119699999999999</v>
      </c>
      <c r="J26" s="9">
        <f>IF(Raw!$G26&gt;$C$8,IF(Raw!$Q26&gt;$C$8,IF(Raw!$N26&gt;$C$9,IF(Raw!$N26&lt;$A$9,IF(Raw!$X26&gt;$C$9,IF(Raw!$X26&lt;$A$9,Raw!N26,-999),-999),-999),-999),-999),-999)</f>
        <v>775</v>
      </c>
      <c r="K26" s="9">
        <f>IF(Raw!$G26&gt;$C$8,IF(Raw!$Q26&gt;$C$8,IF(Raw!$N26&gt;$C$9,IF(Raw!$N26&lt;$A$9,IF(Raw!$X26&gt;$C$9,IF(Raw!$X26&lt;$A$9,Raw!R26,-999),-999),-999),-999),-999),-999)</f>
        <v>0.79852500000000004</v>
      </c>
      <c r="L26" s="9">
        <f>IF(Raw!$G26&gt;$C$8,IF(Raw!$Q26&gt;$C$8,IF(Raw!$N26&gt;$C$9,IF(Raw!$N26&lt;$A$9,IF(Raw!$X26&gt;$C$9,IF(Raw!$X26&lt;$A$9,Raw!S26,-999),-999),-999),-999),-999),-999)</f>
        <v>1.378452</v>
      </c>
      <c r="M26" s="9">
        <f>Raw!Q26</f>
        <v>0.98628899999999997</v>
      </c>
      <c r="N26" s="9">
        <f>IF(Raw!$G26&gt;$C$8,IF(Raw!$Q26&gt;$C$8,IF(Raw!$N26&gt;$C$9,IF(Raw!$N26&lt;$A$9,IF(Raw!$X26&gt;$C$9,IF(Raw!$X26&lt;$A$9,Raw!V26,-999),-999),-999),-999),-999),-999)</f>
        <v>648.79999999999995</v>
      </c>
      <c r="O26" s="9">
        <f>IF(Raw!$G26&gt;$C$8,IF(Raw!$Q26&gt;$C$8,IF(Raw!$N26&gt;$C$9,IF(Raw!$N26&lt;$A$9,IF(Raw!$X26&gt;$C$9,IF(Raw!$X26&lt;$A$9,Raw!W26,-999),-999),-999),-999),-999),-999)</f>
        <v>0.28084199999999998</v>
      </c>
      <c r="P26" s="9">
        <f>IF(Raw!$G26&gt;$C$8,IF(Raw!$Q26&gt;$C$8,IF(Raw!$N26&gt;$C$9,IF(Raw!$N26&lt;$A$9,IF(Raw!$X26&gt;$C$9,IF(Raw!$X26&lt;$A$9,Raw!X26,-999),-999),-999),-999),-999),-999)</f>
        <v>822</v>
      </c>
      <c r="R26" s="9">
        <f t="shared" si="4"/>
        <v>0.64289199999999991</v>
      </c>
      <c r="S26" s="9">
        <f t="shared" si="5"/>
        <v>0.40488258321955245</v>
      </c>
      <c r="T26" s="9">
        <f t="shared" si="6"/>
        <v>0.57992699999999997</v>
      </c>
      <c r="U26" s="9">
        <f t="shared" si="7"/>
        <v>0.42070888213735402</v>
      </c>
      <c r="V26" s="15">
        <f t="shared" si="0"/>
        <v>0</v>
      </c>
      <c r="X26" s="11">
        <f t="shared" si="8"/>
        <v>3.672199999999999E+18</v>
      </c>
      <c r="Y26" s="11">
        <f t="shared" si="9"/>
        <v>6.2119999999999998E-18</v>
      </c>
      <c r="Z26" s="11">
        <f t="shared" si="10"/>
        <v>7.7499999999999997E-4</v>
      </c>
      <c r="AA26" s="16">
        <f t="shared" si="11"/>
        <v>1.7371952453797631E-2</v>
      </c>
      <c r="AB26" s="9">
        <f t="shared" si="1"/>
        <v>0.80859946427067353</v>
      </c>
      <c r="AC26" s="9">
        <f t="shared" si="2"/>
        <v>0.98262804754620237</v>
      </c>
      <c r="AD26" s="15">
        <f t="shared" si="3"/>
        <v>22.4154225210292</v>
      </c>
      <c r="AE26" s="3">
        <f t="shared" si="12"/>
        <v>747.92479999999978</v>
      </c>
      <c r="AF26" s="2">
        <f t="shared" si="13"/>
        <v>0.25</v>
      </c>
      <c r="AG26" s="9">
        <f t="shared" si="14"/>
        <v>7.2541287318912805E-3</v>
      </c>
      <c r="AH26" s="2">
        <f t="shared" si="15"/>
        <v>0.35102351410414256</v>
      </c>
    </row>
    <row r="27" spans="1:34">
      <c r="A27" s="1">
        <f>Raw!A27</f>
        <v>14</v>
      </c>
      <c r="B27" s="14">
        <f>Raw!B27</f>
        <v>0.45675925925925925</v>
      </c>
      <c r="C27" s="15">
        <f>Raw!C27</f>
        <v>63.6</v>
      </c>
      <c r="D27" s="15">
        <f>IF(C27&gt;0.5,Raw!D27*D$11,-999)</f>
        <v>6.9</v>
      </c>
      <c r="E27" s="9">
        <f>IF(Raw!$G27&gt;$C$8,IF(Raw!$Q27&gt;$C$8,IF(Raw!$N27&gt;$C$9,IF(Raw!$N27&lt;$A$9,IF(Raw!$X27&gt;$C$9,IF(Raw!$X27&lt;$A$9,Raw!H27,-999),-999),-999),-999),-999),-999)</f>
        <v>0.88625500000000001</v>
      </c>
      <c r="F27" s="9">
        <f>IF(Raw!$G27&gt;$C$8,IF(Raw!$Q27&gt;$C$8,IF(Raw!$N27&gt;$C$9,IF(Raw!$N27&lt;$A$9,IF(Raw!$X27&gt;$C$9,IF(Raw!$X27&lt;$A$9,Raw!I27,-999),-999),-999),-999),-999),-999)</f>
        <v>1.4937549999999999</v>
      </c>
      <c r="G27" s="9">
        <f>Raw!G27</f>
        <v>0.98543599999999998</v>
      </c>
      <c r="H27" s="9">
        <f>IF(Raw!$G27&gt;$C$8,IF(Raw!$Q27&gt;$C$8,IF(Raw!$N27&gt;$C$9,IF(Raw!$N27&lt;$A$9,IF(Raw!$X27&gt;$C$9,IF(Raw!$X27&lt;$A$9,Raw!L27,-999),-999),-999),-999),-999),-999)</f>
        <v>639.79999999999995</v>
      </c>
      <c r="I27" s="9">
        <f>IF(Raw!$G27&gt;$C$8,IF(Raw!$Q27&gt;$C$8,IF(Raw!$N27&gt;$C$9,IF(Raw!$N27&lt;$A$9,IF(Raw!$X27&gt;$C$9,IF(Raw!$X27&lt;$A$9,Raw!M27,-999),-999),-999),-999),-999),-999)</f>
        <v>0.198182</v>
      </c>
      <c r="J27" s="9">
        <f>IF(Raw!$G27&gt;$C$8,IF(Raw!$Q27&gt;$C$8,IF(Raw!$N27&gt;$C$9,IF(Raw!$N27&lt;$A$9,IF(Raw!$X27&gt;$C$9,IF(Raw!$X27&lt;$A$9,Raw!N27,-999),-999),-999),-999),-999),-999)</f>
        <v>860</v>
      </c>
      <c r="K27" s="9">
        <f>IF(Raw!$G27&gt;$C$8,IF(Raw!$Q27&gt;$C$8,IF(Raw!$N27&gt;$C$9,IF(Raw!$N27&lt;$A$9,IF(Raw!$X27&gt;$C$9,IF(Raw!$X27&lt;$A$9,Raw!R27,-999),-999),-999),-999),-999),-999)</f>
        <v>0.72389599999999998</v>
      </c>
      <c r="L27" s="9">
        <f>IF(Raw!$G27&gt;$C$8,IF(Raw!$Q27&gt;$C$8,IF(Raw!$N27&gt;$C$9,IF(Raw!$N27&lt;$A$9,IF(Raw!$X27&gt;$C$9,IF(Raw!$X27&lt;$A$9,Raw!S27,-999),-999),-999),-999),-999),-999)</f>
        <v>1.2689459999999999</v>
      </c>
      <c r="M27" s="9">
        <f>Raw!Q27</f>
        <v>0.98504899999999995</v>
      </c>
      <c r="N27" s="9">
        <f>IF(Raw!$G27&gt;$C$8,IF(Raw!$Q27&gt;$C$8,IF(Raw!$N27&gt;$C$9,IF(Raw!$N27&lt;$A$9,IF(Raw!$X27&gt;$C$9,IF(Raw!$X27&lt;$A$9,Raw!V27,-999),-999),-999),-999),-999),-999)</f>
        <v>652.79999999999995</v>
      </c>
      <c r="O27" s="9">
        <f>IF(Raw!$G27&gt;$C$8,IF(Raw!$Q27&gt;$C$8,IF(Raw!$N27&gt;$C$9,IF(Raw!$N27&lt;$A$9,IF(Raw!$X27&gt;$C$9,IF(Raw!$X27&lt;$A$9,Raw!W27,-999),-999),-999),-999),-999),-999)</f>
        <v>0.198182</v>
      </c>
      <c r="P27" s="9">
        <f>IF(Raw!$G27&gt;$C$8,IF(Raw!$Q27&gt;$C$8,IF(Raw!$N27&gt;$C$9,IF(Raw!$N27&lt;$A$9,IF(Raw!$X27&gt;$C$9,IF(Raw!$X27&lt;$A$9,Raw!X27,-999),-999),-999),-999),-999),-999)</f>
        <v>961</v>
      </c>
      <c r="R27" s="9">
        <f t="shared" si="4"/>
        <v>0.60749999999999993</v>
      </c>
      <c r="S27" s="9">
        <f t="shared" si="5"/>
        <v>0.40669319935330756</v>
      </c>
      <c r="T27" s="9">
        <f t="shared" si="6"/>
        <v>0.54504999999999992</v>
      </c>
      <c r="U27" s="9">
        <f t="shared" si="7"/>
        <v>0.42952970417968928</v>
      </c>
      <c r="V27" s="15">
        <f t="shared" si="0"/>
        <v>0</v>
      </c>
      <c r="X27" s="11">
        <f t="shared" si="8"/>
        <v>4.153799999999999E+18</v>
      </c>
      <c r="Y27" s="11">
        <f t="shared" si="9"/>
        <v>6.3979999999999994E-18</v>
      </c>
      <c r="Z27" s="11">
        <f t="shared" si="10"/>
        <v>8.5999999999999998E-4</v>
      </c>
      <c r="AA27" s="16">
        <f t="shared" si="11"/>
        <v>2.2344674838206232E-2</v>
      </c>
      <c r="AB27" s="9">
        <f t="shared" si="1"/>
        <v>0.73607496502056424</v>
      </c>
      <c r="AC27" s="9">
        <f t="shared" si="2"/>
        <v>0.97765532516179388</v>
      </c>
      <c r="AD27" s="15">
        <f t="shared" si="3"/>
        <v>25.98218004442586</v>
      </c>
      <c r="AE27" s="3">
        <f t="shared" si="12"/>
        <v>770.31919999999968</v>
      </c>
      <c r="AF27" s="2">
        <f t="shared" si="13"/>
        <v>0.25</v>
      </c>
      <c r="AG27" s="9">
        <f t="shared" si="14"/>
        <v>8.5847062372505119E-3</v>
      </c>
      <c r="AH27" s="2">
        <f t="shared" si="15"/>
        <v>0.41540946712228671</v>
      </c>
    </row>
    <row r="28" spans="1:34">
      <c r="A28" s="1">
        <f>Raw!A28</f>
        <v>15</v>
      </c>
      <c r="B28" s="14">
        <f>Raw!B28</f>
        <v>0.45681712962962967</v>
      </c>
      <c r="C28" s="15">
        <f>Raw!C28</f>
        <v>62.5</v>
      </c>
      <c r="D28" s="15">
        <f>IF(C28&gt;0.5,Raw!D28*D$11,-999)</f>
        <v>6.9</v>
      </c>
      <c r="E28" s="9">
        <f>IF(Raw!$G28&gt;$C$8,IF(Raw!$Q28&gt;$C$8,IF(Raw!$N28&gt;$C$9,IF(Raw!$N28&lt;$A$9,IF(Raw!$X28&gt;$C$9,IF(Raw!$X28&lt;$A$9,Raw!H28,-999),-999),-999),-999),-999),-999)</f>
        <v>0.937998</v>
      </c>
      <c r="F28" s="9">
        <f>IF(Raw!$G28&gt;$C$8,IF(Raw!$Q28&gt;$C$8,IF(Raw!$N28&gt;$C$9,IF(Raw!$N28&lt;$A$9,IF(Raw!$X28&gt;$C$9,IF(Raw!$X28&lt;$A$9,Raw!I28,-999),-999),-999),-999),-999),-999)</f>
        <v>1.5939049999999999</v>
      </c>
      <c r="G28" s="9">
        <f>Raw!G28</f>
        <v>0.97355700000000001</v>
      </c>
      <c r="H28" s="9">
        <f>IF(Raw!$G28&gt;$C$8,IF(Raw!$Q28&gt;$C$8,IF(Raw!$N28&gt;$C$9,IF(Raw!$N28&lt;$A$9,IF(Raw!$X28&gt;$C$9,IF(Raw!$X28&lt;$A$9,Raw!L28,-999),-999),-999),-999),-999),-999)</f>
        <v>576.6</v>
      </c>
      <c r="I28" s="9">
        <f>IF(Raw!$G28&gt;$C$8,IF(Raw!$Q28&gt;$C$8,IF(Raw!$N28&gt;$C$9,IF(Raw!$N28&lt;$A$9,IF(Raw!$X28&gt;$C$9,IF(Raw!$X28&lt;$A$9,Raw!M28,-999),-999),-999),-999),-999),-999)</f>
        <v>0.12829299999999999</v>
      </c>
      <c r="J28" s="9">
        <f>IF(Raw!$G28&gt;$C$8,IF(Raw!$Q28&gt;$C$8,IF(Raw!$N28&gt;$C$9,IF(Raw!$N28&lt;$A$9,IF(Raw!$X28&gt;$C$9,IF(Raw!$X28&lt;$A$9,Raw!N28,-999),-999),-999),-999),-999),-999)</f>
        <v>966</v>
      </c>
      <c r="K28" s="9">
        <f>IF(Raw!$G28&gt;$C$8,IF(Raw!$Q28&gt;$C$8,IF(Raw!$N28&gt;$C$9,IF(Raw!$N28&lt;$A$9,IF(Raw!$X28&gt;$C$9,IF(Raw!$X28&lt;$A$9,Raw!R28,-999),-999),-999),-999),-999),-999)</f>
        <v>0.73566399999999998</v>
      </c>
      <c r="L28" s="9">
        <f>IF(Raw!$G28&gt;$C$8,IF(Raw!$Q28&gt;$C$8,IF(Raw!$N28&gt;$C$9,IF(Raw!$N28&lt;$A$9,IF(Raw!$X28&gt;$C$9,IF(Raw!$X28&lt;$A$9,Raw!S28,-999),-999),-999),-999),-999),-999)</f>
        <v>1.3007599999999999</v>
      </c>
      <c r="M28" s="9">
        <f>Raw!Q28</f>
        <v>0.984317</v>
      </c>
      <c r="N28" s="9">
        <f>IF(Raw!$G28&gt;$C$8,IF(Raw!$Q28&gt;$C$8,IF(Raw!$N28&gt;$C$9,IF(Raw!$N28&lt;$A$9,IF(Raw!$X28&gt;$C$9,IF(Raw!$X28&lt;$A$9,Raw!V28,-999),-999),-999),-999),-999),-999)</f>
        <v>614.70000000000005</v>
      </c>
      <c r="O28" s="9">
        <f>IF(Raw!$G28&gt;$C$8,IF(Raw!$Q28&gt;$C$8,IF(Raw!$N28&gt;$C$9,IF(Raw!$N28&lt;$A$9,IF(Raw!$X28&gt;$C$9,IF(Raw!$X28&lt;$A$9,Raw!W28,-999),-999),-999),-999),-999),-999)</f>
        <v>2.4390000000000002E-3</v>
      </c>
      <c r="P28" s="9">
        <f>IF(Raw!$G28&gt;$C$8,IF(Raw!$Q28&gt;$C$8,IF(Raw!$N28&gt;$C$9,IF(Raw!$N28&lt;$A$9,IF(Raw!$X28&gt;$C$9,IF(Raw!$X28&lt;$A$9,Raw!X28,-999),-999),-999),-999),-999),-999)</f>
        <v>973</v>
      </c>
      <c r="R28" s="9">
        <f t="shared" si="4"/>
        <v>0.65590699999999991</v>
      </c>
      <c r="S28" s="9">
        <f t="shared" si="5"/>
        <v>0.41150946888302625</v>
      </c>
      <c r="T28" s="9">
        <f t="shared" si="6"/>
        <v>0.56509599999999993</v>
      </c>
      <c r="U28" s="9">
        <f t="shared" si="7"/>
        <v>0.43443525323656934</v>
      </c>
      <c r="V28" s="15">
        <f t="shared" si="0"/>
        <v>0</v>
      </c>
      <c r="X28" s="11">
        <f t="shared" si="8"/>
        <v>4.153799999999999E+18</v>
      </c>
      <c r="Y28" s="11">
        <f t="shared" si="9"/>
        <v>5.766E-18</v>
      </c>
      <c r="Z28" s="11">
        <f t="shared" si="10"/>
        <v>9.6599999999999995E-4</v>
      </c>
      <c r="AA28" s="16">
        <f t="shared" si="11"/>
        <v>2.2613291200110217E-2</v>
      </c>
      <c r="AB28" s="9">
        <f t="shared" si="1"/>
        <v>0.74844268040401751</v>
      </c>
      <c r="AC28" s="9">
        <f t="shared" si="2"/>
        <v>0.97738670879988965</v>
      </c>
      <c r="AD28" s="15">
        <f t="shared" si="3"/>
        <v>23.409204140900847</v>
      </c>
      <c r="AE28" s="3">
        <f t="shared" si="12"/>
        <v>694.22639999999978</v>
      </c>
      <c r="AF28" s="2">
        <f t="shared" si="13"/>
        <v>0.25</v>
      </c>
      <c r="AG28" s="9">
        <f t="shared" si="14"/>
        <v>7.8229104069375451E-3</v>
      </c>
      <c r="AH28" s="2">
        <f t="shared" si="15"/>
        <v>0.37854656335126097</v>
      </c>
    </row>
    <row r="29" spans="1:34">
      <c r="A29" s="1">
        <f>Raw!A29</f>
        <v>16</v>
      </c>
      <c r="B29" s="14">
        <f>Raw!B29</f>
        <v>0.45686342592592594</v>
      </c>
      <c r="C29" s="15">
        <f>Raw!C29</f>
        <v>61.2</v>
      </c>
      <c r="D29" s="15">
        <f>IF(C29&gt;0.5,Raw!D29*D$11,-999)</f>
        <v>7.8</v>
      </c>
      <c r="E29" s="9">
        <f>IF(Raw!$G29&gt;$C$8,IF(Raw!$Q29&gt;$C$8,IF(Raw!$N29&gt;$C$9,IF(Raw!$N29&lt;$A$9,IF(Raw!$X29&gt;$C$9,IF(Raw!$X29&lt;$A$9,Raw!H29,-999),-999),-999),-999),-999),-999)</f>
        <v>0.91706299999999996</v>
      </c>
      <c r="F29" s="9">
        <f>IF(Raw!$G29&gt;$C$8,IF(Raw!$Q29&gt;$C$8,IF(Raw!$N29&gt;$C$9,IF(Raw!$N29&lt;$A$9,IF(Raw!$X29&gt;$C$9,IF(Raw!$X29&lt;$A$9,Raw!I29,-999),-999),-999),-999),-999),-999)</f>
        <v>1.5475179999999999</v>
      </c>
      <c r="G29" s="9">
        <f>Raw!G29</f>
        <v>0.98875900000000005</v>
      </c>
      <c r="H29" s="9">
        <f>IF(Raw!$G29&gt;$C$8,IF(Raw!$Q29&gt;$C$8,IF(Raw!$N29&gt;$C$9,IF(Raw!$N29&lt;$A$9,IF(Raw!$X29&gt;$C$9,IF(Raw!$X29&lt;$A$9,Raw!L29,-999),-999),-999),-999),-999),-999)</f>
        <v>612.20000000000005</v>
      </c>
      <c r="I29" s="9">
        <f>IF(Raw!$G29&gt;$C$8,IF(Raw!$Q29&gt;$C$8,IF(Raw!$N29&gt;$C$9,IF(Raw!$N29&lt;$A$9,IF(Raw!$X29&gt;$C$9,IF(Raw!$X29&lt;$A$9,Raw!M29,-999),-999),-999),-999),-999),-999)</f>
        <v>0.105765</v>
      </c>
      <c r="J29" s="9">
        <f>IF(Raw!$G29&gt;$C$8,IF(Raw!$Q29&gt;$C$8,IF(Raw!$N29&gt;$C$9,IF(Raw!$N29&lt;$A$9,IF(Raw!$X29&gt;$C$9,IF(Raw!$X29&lt;$A$9,Raw!N29,-999),-999),-999),-999),-999),-999)</f>
        <v>546</v>
      </c>
      <c r="K29" s="9">
        <f>IF(Raw!$G29&gt;$C$8,IF(Raw!$Q29&gt;$C$8,IF(Raw!$N29&gt;$C$9,IF(Raw!$N29&lt;$A$9,IF(Raw!$X29&gt;$C$9,IF(Raw!$X29&lt;$A$9,Raw!R29,-999),-999),-999),-999),-999),-999)</f>
        <v>0.72228899999999996</v>
      </c>
      <c r="L29" s="9">
        <f>IF(Raw!$G29&gt;$C$8,IF(Raw!$Q29&gt;$C$8,IF(Raw!$N29&gt;$C$9,IF(Raw!$N29&lt;$A$9,IF(Raw!$X29&gt;$C$9,IF(Raw!$X29&lt;$A$9,Raw!S29,-999),-999),-999),-999),-999),-999)</f>
        <v>1.2540789999999999</v>
      </c>
      <c r="M29" s="9">
        <f>Raw!Q29</f>
        <v>0.98337200000000002</v>
      </c>
      <c r="N29" s="9">
        <f>IF(Raw!$G29&gt;$C$8,IF(Raw!$Q29&gt;$C$8,IF(Raw!$N29&gt;$C$9,IF(Raw!$N29&lt;$A$9,IF(Raw!$X29&gt;$C$9,IF(Raw!$X29&lt;$A$9,Raw!V29,-999),-999),-999),-999),-999),-999)</f>
        <v>635.79999999999995</v>
      </c>
      <c r="O29" s="9">
        <f>IF(Raw!$G29&gt;$C$8,IF(Raw!$Q29&gt;$C$8,IF(Raw!$N29&gt;$C$9,IF(Raw!$N29&lt;$A$9,IF(Raw!$X29&gt;$C$9,IF(Raw!$X29&lt;$A$9,Raw!W29,-999),-999),-999),-999),-999),-999)</f>
        <v>0.13920199999999999</v>
      </c>
      <c r="P29" s="9">
        <f>IF(Raw!$G29&gt;$C$8,IF(Raw!$Q29&gt;$C$8,IF(Raw!$N29&gt;$C$9,IF(Raw!$N29&lt;$A$9,IF(Raw!$X29&gt;$C$9,IF(Raw!$X29&lt;$A$9,Raw!X29,-999),-999),-999),-999),-999),-999)</f>
        <v>930</v>
      </c>
      <c r="R29" s="9">
        <f t="shared" si="4"/>
        <v>0.63045499999999999</v>
      </c>
      <c r="S29" s="9">
        <f t="shared" si="5"/>
        <v>0.40739752300134796</v>
      </c>
      <c r="T29" s="9">
        <f t="shared" si="6"/>
        <v>0.53178999999999998</v>
      </c>
      <c r="U29" s="9">
        <f t="shared" si="7"/>
        <v>0.42404824576442157</v>
      </c>
      <c r="V29" s="15">
        <f t="shared" si="0"/>
        <v>0</v>
      </c>
      <c r="X29" s="11">
        <f t="shared" si="8"/>
        <v>4.695599999999999E+18</v>
      </c>
      <c r="Y29" s="11">
        <f t="shared" si="9"/>
        <v>6.1220000000000002E-18</v>
      </c>
      <c r="Z29" s="11">
        <f t="shared" si="10"/>
        <v>5.4599999999999994E-4</v>
      </c>
      <c r="AA29" s="16">
        <f t="shared" si="11"/>
        <v>1.5453024890211012E-2</v>
      </c>
      <c r="AB29" s="9">
        <f t="shared" si="1"/>
        <v>0.73050676410636528</v>
      </c>
      <c r="AC29" s="9">
        <f t="shared" si="2"/>
        <v>0.98454697510978895</v>
      </c>
      <c r="AD29" s="15">
        <f t="shared" si="3"/>
        <v>28.302243388664859</v>
      </c>
      <c r="AE29" s="3">
        <f t="shared" si="12"/>
        <v>737.08879999999988</v>
      </c>
      <c r="AF29" s="2">
        <f t="shared" si="13"/>
        <v>0.25</v>
      </c>
      <c r="AG29" s="9">
        <f t="shared" si="14"/>
        <v>9.2319358924315628E-3</v>
      </c>
      <c r="AH29" s="2">
        <f t="shared" si="15"/>
        <v>0.44672857330181426</v>
      </c>
    </row>
    <row r="30" spans="1:34">
      <c r="A30" s="1">
        <f>Raw!A30</f>
        <v>17</v>
      </c>
      <c r="B30" s="14">
        <f>Raw!B30</f>
        <v>0.4569212962962963</v>
      </c>
      <c r="C30" s="15">
        <f>Raw!C30</f>
        <v>60.1</v>
      </c>
      <c r="D30" s="15">
        <f>IF(C30&gt;0.5,Raw!D30*D$11,-999)</f>
        <v>8.6999999999999993</v>
      </c>
      <c r="E30" s="9">
        <f>IF(Raw!$G30&gt;$C$8,IF(Raw!$Q30&gt;$C$8,IF(Raw!$N30&gt;$C$9,IF(Raw!$N30&lt;$A$9,IF(Raw!$X30&gt;$C$9,IF(Raw!$X30&lt;$A$9,Raw!H30,-999),-999),-999),-999),-999),-999)</f>
        <v>0.93641700000000005</v>
      </c>
      <c r="F30" s="9">
        <f>IF(Raw!$G30&gt;$C$8,IF(Raw!$Q30&gt;$C$8,IF(Raw!$N30&gt;$C$9,IF(Raw!$N30&lt;$A$9,IF(Raw!$X30&gt;$C$9,IF(Raw!$X30&lt;$A$9,Raw!I30,-999),-999),-999),-999),-999),-999)</f>
        <v>1.577501</v>
      </c>
      <c r="G30" s="9">
        <f>Raw!G30</f>
        <v>0.98854500000000001</v>
      </c>
      <c r="H30" s="9">
        <f>IF(Raw!$G30&gt;$C$8,IF(Raw!$Q30&gt;$C$8,IF(Raw!$N30&gt;$C$9,IF(Raw!$N30&lt;$A$9,IF(Raw!$X30&gt;$C$9,IF(Raw!$X30&lt;$A$9,Raw!L30,-999),-999),-999),-999),-999),-999)</f>
        <v>608.20000000000005</v>
      </c>
      <c r="I30" s="9">
        <f>IF(Raw!$G30&gt;$C$8,IF(Raw!$Q30&gt;$C$8,IF(Raw!$N30&gt;$C$9,IF(Raw!$N30&lt;$A$9,IF(Raw!$X30&gt;$C$9,IF(Raw!$X30&lt;$A$9,Raw!M30,-999),-999),-999),-999),-999),-999)</f>
        <v>0.21396899999999999</v>
      </c>
      <c r="J30" s="9">
        <f>IF(Raw!$G30&gt;$C$8,IF(Raw!$Q30&gt;$C$8,IF(Raw!$N30&gt;$C$9,IF(Raw!$N30&lt;$A$9,IF(Raw!$X30&gt;$C$9,IF(Raw!$X30&lt;$A$9,Raw!N30,-999),-999),-999),-999),-999),-999)</f>
        <v>1304</v>
      </c>
      <c r="K30" s="9">
        <f>IF(Raw!$G30&gt;$C$8,IF(Raw!$Q30&gt;$C$8,IF(Raw!$N30&gt;$C$9,IF(Raw!$N30&lt;$A$9,IF(Raw!$X30&gt;$C$9,IF(Raw!$X30&lt;$A$9,Raw!R30,-999),-999),-999),-999),-999),-999)</f>
        <v>0.77224400000000004</v>
      </c>
      <c r="L30" s="9">
        <f>IF(Raw!$G30&gt;$C$8,IF(Raw!$Q30&gt;$C$8,IF(Raw!$N30&gt;$C$9,IF(Raw!$N30&lt;$A$9,IF(Raw!$X30&gt;$C$9,IF(Raw!$X30&lt;$A$9,Raw!S30,-999),-999),-999),-999),-999),-999)</f>
        <v>1.3548849999999999</v>
      </c>
      <c r="M30" s="9">
        <f>Raw!Q30</f>
        <v>0.98336299999999999</v>
      </c>
      <c r="N30" s="9">
        <f>IF(Raw!$G30&gt;$C$8,IF(Raw!$Q30&gt;$C$8,IF(Raw!$N30&gt;$C$9,IF(Raw!$N30&lt;$A$9,IF(Raw!$X30&gt;$C$9,IF(Raw!$X30&lt;$A$9,Raw!V30,-999),-999),-999),-999),-999),-999)</f>
        <v>631.70000000000005</v>
      </c>
      <c r="O30" s="9">
        <f>IF(Raw!$G30&gt;$C$8,IF(Raw!$Q30&gt;$C$8,IF(Raw!$N30&gt;$C$9,IF(Raw!$N30&lt;$A$9,IF(Raw!$X30&gt;$C$9,IF(Raw!$X30&lt;$A$9,Raw!W30,-999),-999),-999),-999),-999),-999)</f>
        <v>0.28084199999999998</v>
      </c>
      <c r="P30" s="9">
        <f>IF(Raw!$G30&gt;$C$8,IF(Raw!$Q30&gt;$C$8,IF(Raw!$N30&gt;$C$9,IF(Raw!$N30&lt;$A$9,IF(Raw!$X30&gt;$C$9,IF(Raw!$X30&lt;$A$9,Raw!X30,-999),-999),-999),-999),-999),-999)</f>
        <v>473</v>
      </c>
      <c r="R30" s="9">
        <f t="shared" si="4"/>
        <v>0.64108399999999999</v>
      </c>
      <c r="S30" s="9">
        <f t="shared" si="5"/>
        <v>0.4063921354091059</v>
      </c>
      <c r="T30" s="9">
        <f t="shared" si="6"/>
        <v>0.58264099999999985</v>
      </c>
      <c r="U30" s="9">
        <f t="shared" si="7"/>
        <v>0.43002985493233736</v>
      </c>
      <c r="V30" s="15">
        <f t="shared" si="0"/>
        <v>0</v>
      </c>
      <c r="X30" s="11">
        <f t="shared" si="8"/>
        <v>5.237399999999999E+18</v>
      </c>
      <c r="Y30" s="11">
        <f t="shared" si="9"/>
        <v>6.0820000000000005E-18</v>
      </c>
      <c r="Z30" s="11">
        <f t="shared" si="10"/>
        <v>1.304E-3</v>
      </c>
      <c r="AA30" s="16">
        <f t="shared" si="11"/>
        <v>3.9880892054333449E-2</v>
      </c>
      <c r="AB30" s="9">
        <f t="shared" si="1"/>
        <v>0.79548024282742891</v>
      </c>
      <c r="AC30" s="9">
        <f t="shared" si="2"/>
        <v>0.96011910794566657</v>
      </c>
      <c r="AD30" s="15">
        <f t="shared" si="3"/>
        <v>30.583506176636082</v>
      </c>
      <c r="AE30" s="3">
        <f t="shared" si="12"/>
        <v>732.27279999999985</v>
      </c>
      <c r="AF30" s="2">
        <f t="shared" si="13"/>
        <v>0.25</v>
      </c>
      <c r="AG30" s="9">
        <f t="shared" si="14"/>
        <v>1.0116785172662351E-2</v>
      </c>
      <c r="AH30" s="2">
        <f t="shared" si="15"/>
        <v>0.48954596947423551</v>
      </c>
    </row>
    <row r="31" spans="1:34">
      <c r="A31" s="1">
        <f>Raw!A31</f>
        <v>18</v>
      </c>
      <c r="B31" s="14">
        <f>Raw!B31</f>
        <v>0.45697916666666666</v>
      </c>
      <c r="C31" s="15">
        <f>Raw!C31</f>
        <v>59.2</v>
      </c>
      <c r="D31" s="15">
        <f>IF(C31&gt;0.5,Raw!D31*D$11,-999)</f>
        <v>8.6999999999999993</v>
      </c>
      <c r="E31" s="9">
        <f>IF(Raw!$G31&gt;$C$8,IF(Raw!$Q31&gt;$C$8,IF(Raw!$N31&gt;$C$9,IF(Raw!$N31&lt;$A$9,IF(Raw!$X31&gt;$C$9,IF(Raw!$X31&lt;$A$9,Raw!H31,-999),-999),-999),-999),-999),-999)</f>
        <v>0.93181599999999998</v>
      </c>
      <c r="F31" s="9">
        <f>IF(Raw!$G31&gt;$C$8,IF(Raw!$Q31&gt;$C$8,IF(Raw!$N31&gt;$C$9,IF(Raw!$N31&lt;$A$9,IF(Raw!$X31&gt;$C$9,IF(Raw!$X31&lt;$A$9,Raw!I31,-999),-999),-999),-999),-999),-999)</f>
        <v>1.5718190000000001</v>
      </c>
      <c r="G31" s="9">
        <f>Raw!G31</f>
        <v>0.98038599999999998</v>
      </c>
      <c r="H31" s="9">
        <f>IF(Raw!$G31&gt;$C$8,IF(Raw!$Q31&gt;$C$8,IF(Raw!$N31&gt;$C$9,IF(Raw!$N31&lt;$A$9,IF(Raw!$X31&gt;$C$9,IF(Raw!$X31&lt;$A$9,Raw!L31,-999),-999),-999),-999),-999),-999)</f>
        <v>612.20000000000005</v>
      </c>
      <c r="I31" s="9">
        <f>IF(Raw!$G31&gt;$C$8,IF(Raw!$Q31&gt;$C$8,IF(Raw!$N31&gt;$C$9,IF(Raw!$N31&lt;$A$9,IF(Raw!$X31&gt;$C$9,IF(Raw!$X31&lt;$A$9,Raw!M31,-999),-999),-999),-999),-999),-999)</f>
        <v>0.105765</v>
      </c>
      <c r="J31" s="9">
        <f>IF(Raw!$G31&gt;$C$8,IF(Raw!$Q31&gt;$C$8,IF(Raw!$N31&gt;$C$9,IF(Raw!$N31&lt;$A$9,IF(Raw!$X31&gt;$C$9,IF(Raw!$X31&lt;$A$9,Raw!N31,-999),-999),-999),-999),-999),-999)</f>
        <v>635</v>
      </c>
      <c r="K31" s="9">
        <f>IF(Raw!$G31&gt;$C$8,IF(Raw!$Q31&gt;$C$8,IF(Raw!$N31&gt;$C$9,IF(Raw!$N31&lt;$A$9,IF(Raw!$X31&gt;$C$9,IF(Raw!$X31&lt;$A$9,Raw!R31,-999),-999),-999),-999),-999),-999)</f>
        <v>0.80025500000000005</v>
      </c>
      <c r="L31" s="9">
        <f>IF(Raw!$G31&gt;$C$8,IF(Raw!$Q31&gt;$C$8,IF(Raw!$N31&gt;$C$9,IF(Raw!$N31&lt;$A$9,IF(Raw!$X31&gt;$C$9,IF(Raw!$X31&lt;$A$9,Raw!S31,-999),-999),-999),-999),-999),-999)</f>
        <v>1.421495</v>
      </c>
      <c r="M31" s="9">
        <f>Raw!Q31</f>
        <v>0.98540700000000003</v>
      </c>
      <c r="N31" s="9">
        <f>IF(Raw!$G31&gt;$C$8,IF(Raw!$Q31&gt;$C$8,IF(Raw!$N31&gt;$C$9,IF(Raw!$N31&lt;$A$9,IF(Raw!$X31&gt;$C$9,IF(Raw!$X31&lt;$A$9,Raw!V31,-999),-999),-999),-999),-999),-999)</f>
        <v>608.20000000000005</v>
      </c>
      <c r="O31" s="9">
        <f>IF(Raw!$G31&gt;$C$8,IF(Raw!$Q31&gt;$C$8,IF(Raw!$N31&gt;$C$9,IF(Raw!$N31&lt;$A$9,IF(Raw!$X31&gt;$C$9,IF(Raw!$X31&lt;$A$9,Raw!W31,-999),-999),-999),-999),-999),-999)</f>
        <v>0.28084199999999998</v>
      </c>
      <c r="P31" s="9">
        <f>IF(Raw!$G31&gt;$C$8,IF(Raw!$Q31&gt;$C$8,IF(Raw!$N31&gt;$C$9,IF(Raw!$N31&lt;$A$9,IF(Raw!$X31&gt;$C$9,IF(Raw!$X31&lt;$A$9,Raw!X31,-999),-999),-999),-999),-999),-999)</f>
        <v>407</v>
      </c>
      <c r="R31" s="9">
        <f t="shared" si="4"/>
        <v>0.6400030000000001</v>
      </c>
      <c r="S31" s="9">
        <f t="shared" si="5"/>
        <v>0.40717347226366402</v>
      </c>
      <c r="T31" s="9">
        <f t="shared" si="6"/>
        <v>0.6212399999999999</v>
      </c>
      <c r="U31" s="9">
        <f t="shared" si="7"/>
        <v>0.43703284218375721</v>
      </c>
      <c r="V31" s="15">
        <f t="shared" si="0"/>
        <v>0</v>
      </c>
      <c r="X31" s="11">
        <f t="shared" si="8"/>
        <v>5.237399999999999E+18</v>
      </c>
      <c r="Y31" s="11">
        <f t="shared" si="9"/>
        <v>6.1220000000000002E-18</v>
      </c>
      <c r="Z31" s="11">
        <f t="shared" si="10"/>
        <v>6.3499999999999993E-4</v>
      </c>
      <c r="AA31" s="16">
        <f t="shared" si="11"/>
        <v>1.9953967894934078E-2</v>
      </c>
      <c r="AB31" s="9">
        <f t="shared" si="1"/>
        <v>0.8126512030150489</v>
      </c>
      <c r="AC31" s="9">
        <f t="shared" si="2"/>
        <v>0.98004603210506591</v>
      </c>
      <c r="AD31" s="15">
        <f t="shared" si="3"/>
        <v>31.42357148808517</v>
      </c>
      <c r="AE31" s="3">
        <f t="shared" si="12"/>
        <v>737.08879999999988</v>
      </c>
      <c r="AF31" s="2">
        <f t="shared" si="13"/>
        <v>0.25</v>
      </c>
      <c r="AG31" s="9">
        <f t="shared" si="14"/>
        <v>1.0563948276155644E-2</v>
      </c>
      <c r="AH31" s="2">
        <f t="shared" si="15"/>
        <v>0.51118395933728644</v>
      </c>
    </row>
    <row r="32" spans="1:34">
      <c r="A32" s="1">
        <f>Raw!A32</f>
        <v>19</v>
      </c>
      <c r="B32" s="14">
        <f>Raw!B32</f>
        <v>0.45702546296296293</v>
      </c>
      <c r="C32" s="15">
        <f>Raw!C32</f>
        <v>57.9</v>
      </c>
      <c r="D32" s="15">
        <f>IF(C32&gt;0.5,Raw!D32*D$11,-999)</f>
        <v>9.5</v>
      </c>
      <c r="E32" s="9">
        <f>IF(Raw!$G32&gt;$C$8,IF(Raw!$Q32&gt;$C$8,IF(Raw!$N32&gt;$C$9,IF(Raw!$N32&lt;$A$9,IF(Raw!$X32&gt;$C$9,IF(Raw!$X32&lt;$A$9,Raw!H32,-999),-999),-999),-999),-999),-999)</f>
        <v>0.94001900000000005</v>
      </c>
      <c r="F32" s="9">
        <f>IF(Raw!$G32&gt;$C$8,IF(Raw!$Q32&gt;$C$8,IF(Raw!$N32&gt;$C$9,IF(Raw!$N32&lt;$A$9,IF(Raw!$X32&gt;$C$9,IF(Raw!$X32&lt;$A$9,Raw!I32,-999),-999),-999),-999),-999),-999)</f>
        <v>1.593162</v>
      </c>
      <c r="G32" s="9">
        <f>Raw!G32</f>
        <v>0.98044200000000004</v>
      </c>
      <c r="H32" s="9">
        <f>IF(Raw!$G32&gt;$C$8,IF(Raw!$Q32&gt;$C$8,IF(Raw!$N32&gt;$C$9,IF(Raw!$N32&lt;$A$9,IF(Raw!$X32&gt;$C$9,IF(Raw!$X32&lt;$A$9,Raw!L32,-999),-999),-999),-999),-999),-999)</f>
        <v>587.20000000000005</v>
      </c>
      <c r="I32" s="9">
        <f>IF(Raw!$G32&gt;$C$8,IF(Raw!$Q32&gt;$C$8,IF(Raw!$N32&gt;$C$9,IF(Raw!$N32&lt;$A$9,IF(Raw!$X32&gt;$C$9,IF(Raw!$X32&lt;$A$9,Raw!M32,-999),-999),-999),-999),-999),-999)</f>
        <v>2.4390000000000002E-3</v>
      </c>
      <c r="J32" s="9">
        <f>IF(Raw!$G32&gt;$C$8,IF(Raw!$Q32&gt;$C$8,IF(Raw!$N32&gt;$C$9,IF(Raw!$N32&lt;$A$9,IF(Raw!$X32&gt;$C$9,IF(Raw!$X32&lt;$A$9,Raw!N32,-999),-999),-999),-999),-999),-999)</f>
        <v>500</v>
      </c>
      <c r="K32" s="9">
        <f>IF(Raw!$G32&gt;$C$8,IF(Raw!$Q32&gt;$C$8,IF(Raw!$N32&gt;$C$9,IF(Raw!$N32&lt;$A$9,IF(Raw!$X32&gt;$C$9,IF(Raw!$X32&lt;$A$9,Raw!R32,-999),-999),-999),-999),-999),-999)</f>
        <v>0.73128599999999999</v>
      </c>
      <c r="L32" s="9">
        <f>IF(Raw!$G32&gt;$C$8,IF(Raw!$Q32&gt;$C$8,IF(Raw!$N32&gt;$C$9,IF(Raw!$N32&lt;$A$9,IF(Raw!$X32&gt;$C$9,IF(Raw!$X32&lt;$A$9,Raw!S32,-999),-999),-999),-999),-999),-999)</f>
        <v>1.282349</v>
      </c>
      <c r="M32" s="9">
        <f>Raw!Q32</f>
        <v>0.97927799999999998</v>
      </c>
      <c r="N32" s="9">
        <f>IF(Raw!$G32&gt;$C$8,IF(Raw!$Q32&gt;$C$8,IF(Raw!$N32&gt;$C$9,IF(Raw!$N32&lt;$A$9,IF(Raw!$X32&gt;$C$9,IF(Raw!$X32&lt;$A$9,Raw!V32,-999),-999),-999),-999),-999),-999)</f>
        <v>656.8</v>
      </c>
      <c r="O32" s="9">
        <f>IF(Raw!$G32&gt;$C$8,IF(Raw!$Q32&gt;$C$8,IF(Raw!$N32&gt;$C$9,IF(Raw!$N32&lt;$A$9,IF(Raw!$X32&gt;$C$9,IF(Raw!$X32&lt;$A$9,Raw!W32,-999),-999),-999),-999),-999),-999)</f>
        <v>0.21884700000000001</v>
      </c>
      <c r="P32" s="9">
        <f>IF(Raw!$G32&gt;$C$8,IF(Raw!$Q32&gt;$C$8,IF(Raw!$N32&gt;$C$9,IF(Raw!$N32&lt;$A$9,IF(Raw!$X32&gt;$C$9,IF(Raw!$X32&lt;$A$9,Raw!X32,-999),-999),-999),-999),-999),-999)</f>
        <v>622</v>
      </c>
      <c r="R32" s="9">
        <f t="shared" si="4"/>
        <v>0.65314299999999992</v>
      </c>
      <c r="S32" s="9">
        <f t="shared" si="5"/>
        <v>0.40996646919773377</v>
      </c>
      <c r="T32" s="9">
        <f t="shared" si="6"/>
        <v>0.55106299999999997</v>
      </c>
      <c r="U32" s="9">
        <f t="shared" si="7"/>
        <v>0.42972934825074921</v>
      </c>
      <c r="V32" s="15">
        <f t="shared" si="0"/>
        <v>0</v>
      </c>
      <c r="X32" s="11">
        <f t="shared" si="8"/>
        <v>5.718999999999999E+18</v>
      </c>
      <c r="Y32" s="11">
        <f t="shared" si="9"/>
        <v>5.872E-18</v>
      </c>
      <c r="Z32" s="11">
        <f t="shared" si="10"/>
        <v>5.0000000000000001E-4</v>
      </c>
      <c r="AA32" s="16">
        <f t="shared" si="11"/>
        <v>1.6513702682477756E-2</v>
      </c>
      <c r="AB32" s="9">
        <f t="shared" si="1"/>
        <v>0.74038609054131421</v>
      </c>
      <c r="AC32" s="9">
        <f t="shared" si="2"/>
        <v>0.98348629731752224</v>
      </c>
      <c r="AD32" s="15">
        <f t="shared" si="3"/>
        <v>33.027405364955513</v>
      </c>
      <c r="AE32" s="3">
        <f t="shared" si="12"/>
        <v>706.98879999999986</v>
      </c>
      <c r="AF32" s="2">
        <f t="shared" si="13"/>
        <v>0.25</v>
      </c>
      <c r="AG32" s="9">
        <f t="shared" si="14"/>
        <v>1.0917573370688946E-2</v>
      </c>
      <c r="AH32" s="2">
        <f t="shared" si="15"/>
        <v>0.52829569362630924</v>
      </c>
    </row>
    <row r="33" spans="1:34">
      <c r="A33" s="1">
        <f>Raw!A33</f>
        <v>20</v>
      </c>
      <c r="B33" s="14">
        <f>Raw!B33</f>
        <v>0.45708333333333334</v>
      </c>
      <c r="C33" s="15">
        <f>Raw!C33</f>
        <v>56.8</v>
      </c>
      <c r="D33" s="15">
        <f>IF(C33&gt;0.5,Raw!D33*D$11,-999)</f>
        <v>10.4</v>
      </c>
      <c r="E33" s="9">
        <f>IF(Raw!$G33&gt;$C$8,IF(Raw!$Q33&gt;$C$8,IF(Raw!$N33&gt;$C$9,IF(Raw!$N33&lt;$A$9,IF(Raw!$X33&gt;$C$9,IF(Raw!$X33&lt;$A$9,Raw!H33,-999),-999),-999),-999),-999),-999)</f>
        <v>0.96698200000000001</v>
      </c>
      <c r="F33" s="9">
        <f>IF(Raw!$G33&gt;$C$8,IF(Raw!$Q33&gt;$C$8,IF(Raw!$N33&gt;$C$9,IF(Raw!$N33&lt;$A$9,IF(Raw!$X33&gt;$C$9,IF(Raw!$X33&lt;$A$9,Raw!I33,-999),-999),-999),-999),-999),-999)</f>
        <v>1.6699729999999999</v>
      </c>
      <c r="G33" s="9">
        <f>Raw!G33</f>
        <v>0.982267</v>
      </c>
      <c r="H33" s="9">
        <f>IF(Raw!$G33&gt;$C$8,IF(Raw!$Q33&gt;$C$8,IF(Raw!$N33&gt;$C$9,IF(Raw!$N33&lt;$A$9,IF(Raw!$X33&gt;$C$9,IF(Raw!$X33&lt;$A$9,Raw!L33,-999),-999),-999),-999),-999),-999)</f>
        <v>612.20000000000005</v>
      </c>
      <c r="I33" s="9">
        <f>IF(Raw!$G33&gt;$C$8,IF(Raw!$Q33&gt;$C$8,IF(Raw!$N33&gt;$C$9,IF(Raw!$N33&lt;$A$9,IF(Raw!$X33&gt;$C$9,IF(Raw!$X33&lt;$A$9,Raw!M33,-999),-999),-999),-999),-999),-999)</f>
        <v>7.7205999999999997E-2</v>
      </c>
      <c r="J33" s="9">
        <f>IF(Raw!$G33&gt;$C$8,IF(Raw!$Q33&gt;$C$8,IF(Raw!$N33&gt;$C$9,IF(Raw!$N33&lt;$A$9,IF(Raw!$X33&gt;$C$9,IF(Raw!$X33&lt;$A$9,Raw!N33,-999),-999),-999),-999),-999),-999)</f>
        <v>821</v>
      </c>
      <c r="K33" s="9">
        <f>IF(Raw!$G33&gt;$C$8,IF(Raw!$Q33&gt;$C$8,IF(Raw!$N33&gt;$C$9,IF(Raw!$N33&lt;$A$9,IF(Raw!$X33&gt;$C$9,IF(Raw!$X33&lt;$A$9,Raw!R33,-999),-999),-999),-999),-999),-999)</f>
        <v>0.79206100000000002</v>
      </c>
      <c r="L33" s="9">
        <f>IF(Raw!$G33&gt;$C$8,IF(Raw!$Q33&gt;$C$8,IF(Raw!$N33&gt;$C$9,IF(Raw!$N33&lt;$A$9,IF(Raw!$X33&gt;$C$9,IF(Raw!$X33&lt;$A$9,Raw!S33,-999),-999),-999),-999),-999),-999)</f>
        <v>1.376665</v>
      </c>
      <c r="M33" s="9">
        <f>Raw!Q33</f>
        <v>0.98092400000000002</v>
      </c>
      <c r="N33" s="9">
        <f>IF(Raw!$G33&gt;$C$8,IF(Raw!$Q33&gt;$C$8,IF(Raw!$N33&gt;$C$9,IF(Raw!$N33&lt;$A$9,IF(Raw!$X33&gt;$C$9,IF(Raw!$X33&lt;$A$9,Raw!V33,-999),-999),-999),-999),-999),-999)</f>
        <v>631.70000000000005</v>
      </c>
      <c r="O33" s="9">
        <f>IF(Raw!$G33&gt;$C$8,IF(Raw!$Q33&gt;$C$8,IF(Raw!$N33&gt;$C$9,IF(Raw!$N33&lt;$A$9,IF(Raw!$X33&gt;$C$9,IF(Raw!$X33&lt;$A$9,Raw!W33,-999),-999),-999),-999),-999),-999)</f>
        <v>0.272949</v>
      </c>
      <c r="P33" s="9">
        <f>IF(Raw!$G33&gt;$C$8,IF(Raw!$Q33&gt;$C$8,IF(Raw!$N33&gt;$C$9,IF(Raw!$N33&lt;$A$9,IF(Raw!$X33&gt;$C$9,IF(Raw!$X33&lt;$A$9,Raw!X33,-999),-999),-999),-999),-999),-999)</f>
        <v>795</v>
      </c>
      <c r="R33" s="9">
        <f t="shared" si="4"/>
        <v>0.70299099999999992</v>
      </c>
      <c r="S33" s="9">
        <f t="shared" si="5"/>
        <v>0.42095950054282311</v>
      </c>
      <c r="T33" s="9">
        <f t="shared" si="6"/>
        <v>0.58460400000000001</v>
      </c>
      <c r="U33" s="9">
        <f t="shared" si="7"/>
        <v>0.4246523300875667</v>
      </c>
      <c r="V33" s="15">
        <f t="shared" si="0"/>
        <v>0</v>
      </c>
      <c r="X33" s="11">
        <f t="shared" si="8"/>
        <v>6.260799999999999E+18</v>
      </c>
      <c r="Y33" s="11">
        <f t="shared" si="9"/>
        <v>6.1220000000000002E-18</v>
      </c>
      <c r="Z33" s="11">
        <f t="shared" si="10"/>
        <v>8.2100000000000001E-4</v>
      </c>
      <c r="AA33" s="16">
        <f t="shared" si="11"/>
        <v>3.0507782405447579E-2</v>
      </c>
      <c r="AB33" s="9">
        <f t="shared" si="1"/>
        <v>0.80989597162535432</v>
      </c>
      <c r="AC33" s="9">
        <f t="shared" si="2"/>
        <v>0.9694922175945524</v>
      </c>
      <c r="AD33" s="15">
        <f t="shared" si="3"/>
        <v>37.159296474357582</v>
      </c>
      <c r="AE33" s="3">
        <f t="shared" si="12"/>
        <v>737.08879999999988</v>
      </c>
      <c r="AF33" s="2">
        <f t="shared" si="13"/>
        <v>0.25</v>
      </c>
      <c r="AG33" s="9">
        <f t="shared" si="14"/>
        <v>1.2138293717115884E-2</v>
      </c>
      <c r="AH33" s="2">
        <f t="shared" si="15"/>
        <v>0.58736571589616382</v>
      </c>
    </row>
    <row r="34" spans="1:34">
      <c r="A34" s="1">
        <f>Raw!A34</f>
        <v>21</v>
      </c>
      <c r="B34" s="14">
        <f>Raw!B34</f>
        <v>0.45712962962962966</v>
      </c>
      <c r="C34" s="15">
        <f>Raw!C34</f>
        <v>55.9</v>
      </c>
      <c r="D34" s="15">
        <f>IF(C34&gt;0.5,Raw!D34*D$11,-999)</f>
        <v>11.3</v>
      </c>
      <c r="E34" s="9">
        <f>IF(Raw!$G34&gt;$C$8,IF(Raw!$Q34&gt;$C$8,IF(Raw!$N34&gt;$C$9,IF(Raw!$N34&lt;$A$9,IF(Raw!$X34&gt;$C$9,IF(Raw!$X34&lt;$A$9,Raw!H34,-999),-999),-999),-999),-999),-999)</f>
        <v>0.98518300000000003</v>
      </c>
      <c r="F34" s="9">
        <f>IF(Raw!$G34&gt;$C$8,IF(Raw!$Q34&gt;$C$8,IF(Raw!$N34&gt;$C$9,IF(Raw!$N34&lt;$A$9,IF(Raw!$X34&gt;$C$9,IF(Raw!$X34&lt;$A$9,Raw!I34,-999),-999),-999),-999),-999),-999)</f>
        <v>1.663287</v>
      </c>
      <c r="G34" s="9">
        <f>Raw!G34</f>
        <v>0.98327299999999995</v>
      </c>
      <c r="H34" s="9">
        <f>IF(Raw!$G34&gt;$C$8,IF(Raw!$Q34&gt;$C$8,IF(Raw!$N34&gt;$C$9,IF(Raw!$N34&lt;$A$9,IF(Raw!$X34&gt;$C$9,IF(Raw!$X34&lt;$A$9,Raw!L34,-999),-999),-999),-999),-999),-999)</f>
        <v>570.1</v>
      </c>
      <c r="I34" s="9">
        <f>IF(Raw!$G34&gt;$C$8,IF(Raw!$Q34&gt;$C$8,IF(Raw!$N34&gt;$C$9,IF(Raw!$N34&lt;$A$9,IF(Raw!$X34&gt;$C$9,IF(Raw!$X34&lt;$A$9,Raw!M34,-999),-999),-999),-999),-999),-999)</f>
        <v>7.2328000000000003E-2</v>
      </c>
      <c r="J34" s="9">
        <f>IF(Raw!$G34&gt;$C$8,IF(Raw!$Q34&gt;$C$8,IF(Raw!$N34&gt;$C$9,IF(Raw!$N34&lt;$A$9,IF(Raw!$X34&gt;$C$9,IF(Raw!$X34&lt;$A$9,Raw!N34,-999),-999),-999),-999),-999),-999)</f>
        <v>788</v>
      </c>
      <c r="K34" s="9">
        <f>IF(Raw!$G34&gt;$C$8,IF(Raw!$Q34&gt;$C$8,IF(Raw!$N34&gt;$C$9,IF(Raw!$N34&lt;$A$9,IF(Raw!$X34&gt;$C$9,IF(Raw!$X34&lt;$A$9,Raw!R34,-999),-999),-999),-999),-999),-999)</f>
        <v>0.75477099999999997</v>
      </c>
      <c r="L34" s="9">
        <f>IF(Raw!$G34&gt;$C$8,IF(Raw!$Q34&gt;$C$8,IF(Raw!$N34&gt;$C$9,IF(Raw!$N34&lt;$A$9,IF(Raw!$X34&gt;$C$9,IF(Raw!$X34&lt;$A$9,Raw!S34,-999),-999),-999),-999),-999),-999)</f>
        <v>1.3303849999999999</v>
      </c>
      <c r="M34" s="9">
        <f>Raw!Q34</f>
        <v>0.97239100000000001</v>
      </c>
      <c r="N34" s="9">
        <f>IF(Raw!$G34&gt;$C$8,IF(Raw!$Q34&gt;$C$8,IF(Raw!$N34&gt;$C$9,IF(Raw!$N34&lt;$A$9,IF(Raw!$X34&gt;$C$9,IF(Raw!$X34&lt;$A$9,Raw!V34,-999),-999),-999),-999),-999),-999)</f>
        <v>646.29999999999995</v>
      </c>
      <c r="O34" s="9">
        <f>IF(Raw!$G34&gt;$C$8,IF(Raw!$Q34&gt;$C$8,IF(Raw!$N34&gt;$C$9,IF(Raw!$N34&lt;$A$9,IF(Raw!$X34&gt;$C$9,IF(Raw!$X34&lt;$A$9,Raw!W34,-999),-999),-999),-999),-999),-999)</f>
        <v>0.14895800000000001</v>
      </c>
      <c r="P34" s="9">
        <f>IF(Raw!$G34&gt;$C$8,IF(Raw!$Q34&gt;$C$8,IF(Raw!$N34&gt;$C$9,IF(Raw!$N34&lt;$A$9,IF(Raw!$X34&gt;$C$9,IF(Raw!$X34&lt;$A$9,Raw!X34,-999),-999),-999),-999),-999),-999)</f>
        <v>986</v>
      </c>
      <c r="R34" s="9">
        <f t="shared" si="4"/>
        <v>0.67810399999999993</v>
      </c>
      <c r="S34" s="9">
        <f t="shared" si="5"/>
        <v>0.40768911198127561</v>
      </c>
      <c r="T34" s="9">
        <f t="shared" si="6"/>
        <v>0.57561399999999996</v>
      </c>
      <c r="U34" s="9">
        <f t="shared" si="7"/>
        <v>0.43266723542433205</v>
      </c>
      <c r="V34" s="15">
        <f t="shared" si="0"/>
        <v>0</v>
      </c>
      <c r="X34" s="11">
        <f t="shared" si="8"/>
        <v>6.802599999999998E+18</v>
      </c>
      <c r="Y34" s="11">
        <f t="shared" si="9"/>
        <v>5.7009999999999999E-18</v>
      </c>
      <c r="Z34" s="11">
        <f t="shared" si="10"/>
        <v>7.8799999999999996E-4</v>
      </c>
      <c r="AA34" s="16">
        <f t="shared" si="11"/>
        <v>2.9653703833207701E-2</v>
      </c>
      <c r="AB34" s="9">
        <f t="shared" si="1"/>
        <v>0.77184008707824803</v>
      </c>
      <c r="AC34" s="9">
        <f t="shared" si="2"/>
        <v>0.97034629616679224</v>
      </c>
      <c r="AD34" s="15">
        <f t="shared" si="3"/>
        <v>37.63160384924835</v>
      </c>
      <c r="AE34" s="3">
        <f t="shared" si="12"/>
        <v>686.40039999999976</v>
      </c>
      <c r="AF34" s="2">
        <f t="shared" si="13"/>
        <v>0.25</v>
      </c>
      <c r="AG34" s="9">
        <f t="shared" si="14"/>
        <v>1.2524586155413797E-2</v>
      </c>
      <c r="AH34" s="2">
        <f t="shared" si="15"/>
        <v>0.60605820594904403</v>
      </c>
    </row>
    <row r="35" spans="1:34">
      <c r="A35" s="1">
        <f>Raw!A35</f>
        <v>22</v>
      </c>
      <c r="B35" s="14">
        <f>Raw!B35</f>
        <v>0.45718750000000002</v>
      </c>
      <c r="C35" s="15">
        <f>Raw!C35</f>
        <v>54.6</v>
      </c>
      <c r="D35" s="15">
        <f>IF(C35&gt;0.5,Raw!D35*D$11,-999)</f>
        <v>12.1</v>
      </c>
      <c r="E35" s="9">
        <f>IF(Raw!$G35&gt;$C$8,IF(Raw!$Q35&gt;$C$8,IF(Raw!$N35&gt;$C$9,IF(Raw!$N35&lt;$A$9,IF(Raw!$X35&gt;$C$9,IF(Raw!$X35&lt;$A$9,Raw!H35,-999),-999),-999),-999),-999),-999)</f>
        <v>0.94579400000000002</v>
      </c>
      <c r="F35" s="9">
        <f>IF(Raw!$G35&gt;$C$8,IF(Raw!$Q35&gt;$C$8,IF(Raw!$N35&gt;$C$9,IF(Raw!$N35&lt;$A$9,IF(Raw!$X35&gt;$C$9,IF(Raw!$X35&lt;$A$9,Raw!I35,-999),-999),-999),-999),-999),-999)</f>
        <v>1.5898380000000001</v>
      </c>
      <c r="G35" s="9">
        <f>Raw!G35</f>
        <v>0.97392100000000004</v>
      </c>
      <c r="H35" s="9">
        <f>IF(Raw!$G35&gt;$C$8,IF(Raw!$Q35&gt;$C$8,IF(Raw!$N35&gt;$C$9,IF(Raw!$N35&lt;$A$9,IF(Raw!$X35&gt;$C$9,IF(Raw!$X35&lt;$A$9,Raw!L35,-999),-999),-999),-999),-999),-999)</f>
        <v>608.20000000000005</v>
      </c>
      <c r="I35" s="9">
        <f>IF(Raw!$G35&gt;$C$8,IF(Raw!$Q35&gt;$C$8,IF(Raw!$N35&gt;$C$9,IF(Raw!$N35&lt;$A$9,IF(Raw!$X35&gt;$C$9,IF(Raw!$X35&lt;$A$9,Raw!M35,-999),-999),-999),-999),-999),-999)</f>
        <v>0.15498799999999999</v>
      </c>
      <c r="J35" s="9">
        <f>IF(Raw!$G35&gt;$C$8,IF(Raw!$Q35&gt;$C$8,IF(Raw!$N35&gt;$C$9,IF(Raw!$N35&lt;$A$9,IF(Raw!$X35&gt;$C$9,IF(Raw!$X35&lt;$A$9,Raw!N35,-999),-999),-999),-999),-999),-999)</f>
        <v>750</v>
      </c>
      <c r="K35" s="9">
        <f>IF(Raw!$G35&gt;$C$8,IF(Raw!$Q35&gt;$C$8,IF(Raw!$N35&gt;$C$9,IF(Raw!$N35&lt;$A$9,IF(Raw!$X35&gt;$C$9,IF(Raw!$X35&lt;$A$9,Raw!R35,-999),-999),-999),-999),-999),-999)</f>
        <v>0.77309099999999997</v>
      </c>
      <c r="L35" s="9">
        <f>IF(Raw!$G35&gt;$C$8,IF(Raw!$Q35&gt;$C$8,IF(Raw!$N35&gt;$C$9,IF(Raw!$N35&lt;$A$9,IF(Raw!$X35&gt;$C$9,IF(Raw!$X35&lt;$A$9,Raw!S35,-999),-999),-999),-999),-999),-999)</f>
        <v>1.3389310000000001</v>
      </c>
      <c r="M35" s="9">
        <f>Raw!Q35</f>
        <v>0.98786399999999996</v>
      </c>
      <c r="N35" s="9">
        <f>IF(Raw!$G35&gt;$C$8,IF(Raw!$Q35&gt;$C$8,IF(Raw!$N35&gt;$C$9,IF(Raw!$N35&lt;$A$9,IF(Raw!$X35&gt;$C$9,IF(Raw!$X35&lt;$A$9,Raw!V35,-999),-999),-999),-999),-999),-999)</f>
        <v>621.20000000000005</v>
      </c>
      <c r="O35" s="9">
        <f>IF(Raw!$G35&gt;$C$8,IF(Raw!$Q35&gt;$C$8,IF(Raw!$N35&gt;$C$9,IF(Raw!$N35&lt;$A$9,IF(Raw!$X35&gt;$C$9,IF(Raw!$X35&lt;$A$9,Raw!W35,-999),-999),-999),-999),-999),-999)</f>
        <v>4.3769000000000002E-2</v>
      </c>
      <c r="P35" s="9">
        <f>IF(Raw!$G35&gt;$C$8,IF(Raw!$Q35&gt;$C$8,IF(Raw!$N35&gt;$C$9,IF(Raw!$N35&lt;$A$9,IF(Raw!$X35&gt;$C$9,IF(Raw!$X35&lt;$A$9,Raw!X35,-999),-999),-999),-999),-999),-999)</f>
        <v>734</v>
      </c>
      <c r="R35" s="9">
        <f t="shared" si="4"/>
        <v>0.64404400000000006</v>
      </c>
      <c r="S35" s="9">
        <f t="shared" si="5"/>
        <v>0.40510039387660884</v>
      </c>
      <c r="T35" s="9">
        <f t="shared" si="6"/>
        <v>0.56584000000000012</v>
      </c>
      <c r="U35" s="9">
        <f t="shared" si="7"/>
        <v>0.4226057952202168</v>
      </c>
      <c r="V35" s="15">
        <f t="shared" si="0"/>
        <v>0</v>
      </c>
      <c r="X35" s="11">
        <f t="shared" si="8"/>
        <v>7.284199999999999E+18</v>
      </c>
      <c r="Y35" s="11">
        <f t="shared" si="9"/>
        <v>6.0820000000000005E-18</v>
      </c>
      <c r="Z35" s="11">
        <f t="shared" si="10"/>
        <v>7.5000000000000002E-4</v>
      </c>
      <c r="AA35" s="16">
        <f t="shared" si="11"/>
        <v>3.2158356502174239E-2</v>
      </c>
      <c r="AB35" s="9">
        <f t="shared" si="1"/>
        <v>0.7912874844431903</v>
      </c>
      <c r="AC35" s="9">
        <f t="shared" si="2"/>
        <v>0.96784164349782564</v>
      </c>
      <c r="AD35" s="15">
        <f t="shared" si="3"/>
        <v>42.877808669565646</v>
      </c>
      <c r="AE35" s="3">
        <f t="shared" si="12"/>
        <v>732.27279999999985</v>
      </c>
      <c r="AF35" s="2">
        <f t="shared" si="13"/>
        <v>0.25</v>
      </c>
      <c r="AG35" s="9">
        <f t="shared" si="14"/>
        <v>1.393877725392469E-2</v>
      </c>
      <c r="AH35" s="2">
        <f t="shared" si="15"/>
        <v>0.67449017722516824</v>
      </c>
    </row>
    <row r="36" spans="1:34">
      <c r="A36" s="1">
        <f>Raw!A36</f>
        <v>23</v>
      </c>
      <c r="B36" s="14">
        <f>Raw!B36</f>
        <v>0.45723379629629629</v>
      </c>
      <c r="C36" s="15">
        <f>Raw!C36</f>
        <v>53.5</v>
      </c>
      <c r="D36" s="15">
        <f>IF(C36&gt;0.5,Raw!D36*D$11,-999)</f>
        <v>13.9</v>
      </c>
      <c r="E36" s="9">
        <f>IF(Raw!$G36&gt;$C$8,IF(Raw!$Q36&gt;$C$8,IF(Raw!$N36&gt;$C$9,IF(Raw!$N36&lt;$A$9,IF(Raw!$X36&gt;$C$9,IF(Raw!$X36&lt;$A$9,Raw!H36,-999),-999),-999),-999),-999),-999)</f>
        <v>0.98648499999999995</v>
      </c>
      <c r="F36" s="9">
        <f>IF(Raw!$G36&gt;$C$8,IF(Raw!$Q36&gt;$C$8,IF(Raw!$N36&gt;$C$9,IF(Raw!$N36&lt;$A$9,IF(Raw!$X36&gt;$C$9,IF(Raw!$X36&lt;$A$9,Raw!I36,-999),-999),-999),-999),-999),-999)</f>
        <v>1.6366830000000001</v>
      </c>
      <c r="G36" s="9">
        <f>Raw!G36</f>
        <v>0.98348800000000003</v>
      </c>
      <c r="H36" s="9">
        <f>IF(Raw!$G36&gt;$C$8,IF(Raw!$Q36&gt;$C$8,IF(Raw!$N36&gt;$C$9,IF(Raw!$N36&lt;$A$9,IF(Raw!$X36&gt;$C$9,IF(Raw!$X36&lt;$A$9,Raw!L36,-999),-999),-999),-999),-999),-999)</f>
        <v>574.1</v>
      </c>
      <c r="I36" s="9">
        <f>IF(Raw!$G36&gt;$C$8,IF(Raw!$Q36&gt;$C$8,IF(Raw!$N36&gt;$C$9,IF(Raw!$N36&lt;$A$9,IF(Raw!$X36&gt;$C$9,IF(Raw!$X36&lt;$A$9,Raw!M36,-999),-999),-999),-999),-999),-999)</f>
        <v>0.14895800000000001</v>
      </c>
      <c r="J36" s="9">
        <f>IF(Raw!$G36&gt;$C$8,IF(Raw!$Q36&gt;$C$8,IF(Raw!$N36&gt;$C$9,IF(Raw!$N36&lt;$A$9,IF(Raw!$X36&gt;$C$9,IF(Raw!$X36&lt;$A$9,Raw!N36,-999),-999),-999),-999),-999),-999)</f>
        <v>607</v>
      </c>
      <c r="K36" s="9">
        <f>IF(Raw!$G36&gt;$C$8,IF(Raw!$Q36&gt;$C$8,IF(Raw!$N36&gt;$C$9,IF(Raw!$N36&lt;$A$9,IF(Raw!$X36&gt;$C$9,IF(Raw!$X36&lt;$A$9,Raw!R36,-999),-999),-999),-999),-999),-999)</f>
        <v>0.72656699999999996</v>
      </c>
      <c r="L36" s="9">
        <f>IF(Raw!$G36&gt;$C$8,IF(Raw!$Q36&gt;$C$8,IF(Raw!$N36&gt;$C$9,IF(Raw!$N36&lt;$A$9,IF(Raw!$X36&gt;$C$9,IF(Raw!$X36&lt;$A$9,Raw!S36,-999),-999),-999),-999),-999),-999)</f>
        <v>1.295091</v>
      </c>
      <c r="M36" s="9">
        <f>Raw!Q36</f>
        <v>0.98344299999999996</v>
      </c>
      <c r="N36" s="9">
        <f>IF(Raw!$G36&gt;$C$8,IF(Raw!$Q36&gt;$C$8,IF(Raw!$N36&gt;$C$9,IF(Raw!$N36&lt;$A$9,IF(Raw!$X36&gt;$C$9,IF(Raw!$X36&lt;$A$9,Raw!V36,-999),-999),-999),-999),-999),-999)</f>
        <v>659.3</v>
      </c>
      <c r="O36" s="9">
        <f>IF(Raw!$G36&gt;$C$8,IF(Raw!$Q36&gt;$C$8,IF(Raw!$N36&gt;$C$9,IF(Raw!$N36&lt;$A$9,IF(Raw!$X36&gt;$C$9,IF(Raw!$X36&lt;$A$9,Raw!W36,-999),-999),-999),-999),-999),-999)</f>
        <v>2.3104E-2</v>
      </c>
      <c r="P36" s="9">
        <f>IF(Raw!$G36&gt;$C$8,IF(Raw!$Q36&gt;$C$8,IF(Raw!$N36&gt;$C$9,IF(Raw!$N36&lt;$A$9,IF(Raw!$X36&gt;$C$9,IF(Raw!$X36&lt;$A$9,Raw!X36,-999),-999),-999),-999),-999),-999)</f>
        <v>1073</v>
      </c>
      <c r="R36" s="9">
        <f t="shared" si="4"/>
        <v>0.65019800000000016</v>
      </c>
      <c r="S36" s="9">
        <f t="shared" si="5"/>
        <v>0.39726568920187971</v>
      </c>
      <c r="T36" s="9">
        <f t="shared" si="6"/>
        <v>0.56852400000000003</v>
      </c>
      <c r="U36" s="9">
        <f t="shared" si="7"/>
        <v>0.43898382430269384</v>
      </c>
      <c r="V36" s="15">
        <f t="shared" si="0"/>
        <v>0</v>
      </c>
      <c r="X36" s="11">
        <f t="shared" si="8"/>
        <v>8.367799999999998E+18</v>
      </c>
      <c r="Y36" s="11">
        <f t="shared" si="9"/>
        <v>5.7409999999999997E-18</v>
      </c>
      <c r="Z36" s="11">
        <f t="shared" si="10"/>
        <v>6.0700000000000001E-4</v>
      </c>
      <c r="AA36" s="16">
        <f t="shared" si="11"/>
        <v>2.8333787399373624E-2</v>
      </c>
      <c r="AB36" s="9">
        <f t="shared" si="1"/>
        <v>0.74267543814744141</v>
      </c>
      <c r="AC36" s="9">
        <f t="shared" si="2"/>
        <v>0.97166621260062647</v>
      </c>
      <c r="AD36" s="15">
        <f t="shared" si="3"/>
        <v>46.678397692543044</v>
      </c>
      <c r="AE36" s="3">
        <f t="shared" si="12"/>
        <v>691.21639999999979</v>
      </c>
      <c r="AF36" s="2">
        <f t="shared" si="13"/>
        <v>0.25</v>
      </c>
      <c r="AG36" s="9">
        <f t="shared" si="14"/>
        <v>1.5762355024149681E-2</v>
      </c>
      <c r="AH36" s="2">
        <f t="shared" si="15"/>
        <v>0.76273215649035886</v>
      </c>
    </row>
    <row r="37" spans="1:34">
      <c r="A37" s="1">
        <f>Raw!A37</f>
        <v>24</v>
      </c>
      <c r="B37" s="14">
        <f>Raw!B37</f>
        <v>0.45729166666666665</v>
      </c>
      <c r="C37" s="15">
        <f>Raw!C37</f>
        <v>52.6</v>
      </c>
      <c r="D37" s="15">
        <f>IF(C37&gt;0.5,Raw!D37*D$11,-999)</f>
        <v>14.7</v>
      </c>
      <c r="E37" s="9">
        <f>IF(Raw!$G37&gt;$C$8,IF(Raw!$Q37&gt;$C$8,IF(Raw!$N37&gt;$C$9,IF(Raw!$N37&lt;$A$9,IF(Raw!$X37&gt;$C$9,IF(Raw!$X37&lt;$A$9,Raw!H37,-999),-999),-999),-999),-999),-999)</f>
        <v>1.0191939999999999</v>
      </c>
      <c r="F37" s="9">
        <f>IF(Raw!$G37&gt;$C$8,IF(Raw!$Q37&gt;$C$8,IF(Raw!$N37&gt;$C$9,IF(Raw!$N37&lt;$A$9,IF(Raw!$X37&gt;$C$9,IF(Raw!$X37&lt;$A$9,Raw!I37,-999),-999),-999),-999),-999),-999)</f>
        <v>1.71417</v>
      </c>
      <c r="G37" s="9">
        <f>Raw!G37</f>
        <v>0.98471900000000001</v>
      </c>
      <c r="H37" s="9">
        <f>IF(Raw!$G37&gt;$C$8,IF(Raw!$Q37&gt;$C$8,IF(Raw!$N37&gt;$C$9,IF(Raw!$N37&lt;$A$9,IF(Raw!$X37&gt;$C$9,IF(Raw!$X37&lt;$A$9,Raw!L37,-999),-999),-999),-999),-999),-999)</f>
        <v>593.70000000000005</v>
      </c>
      <c r="I37" s="9">
        <f>IF(Raw!$G37&gt;$C$8,IF(Raw!$Q37&gt;$C$8,IF(Raw!$N37&gt;$C$9,IF(Raw!$N37&lt;$A$9,IF(Raw!$X37&gt;$C$9,IF(Raw!$X37&lt;$A$9,Raw!M37,-999),-999),-999),-999),-999),-999)</f>
        <v>0.169623</v>
      </c>
      <c r="J37" s="9">
        <f>IF(Raw!$G37&gt;$C$8,IF(Raw!$Q37&gt;$C$8,IF(Raw!$N37&gt;$C$9,IF(Raw!$N37&lt;$A$9,IF(Raw!$X37&gt;$C$9,IF(Raw!$X37&lt;$A$9,Raw!N37,-999),-999),-999),-999),-999),-999)</f>
        <v>464</v>
      </c>
      <c r="K37" s="9">
        <f>IF(Raw!$G37&gt;$C$8,IF(Raw!$Q37&gt;$C$8,IF(Raw!$N37&gt;$C$9,IF(Raw!$N37&lt;$A$9,IF(Raw!$X37&gt;$C$9,IF(Raw!$X37&lt;$A$9,Raw!R37,-999),-999),-999),-999),-999),-999)</f>
        <v>0.75246800000000003</v>
      </c>
      <c r="L37" s="9">
        <f>IF(Raw!$G37&gt;$C$8,IF(Raw!$Q37&gt;$C$8,IF(Raw!$N37&gt;$C$9,IF(Raw!$N37&lt;$A$9,IF(Raw!$X37&gt;$C$9,IF(Raw!$X37&lt;$A$9,Raw!S37,-999),-999),-999),-999),-999),-999)</f>
        <v>1.308154</v>
      </c>
      <c r="M37" s="9">
        <f>Raw!Q37</f>
        <v>0.984213</v>
      </c>
      <c r="N37" s="9">
        <f>IF(Raw!$G37&gt;$C$8,IF(Raw!$Q37&gt;$C$8,IF(Raw!$N37&gt;$C$9,IF(Raw!$N37&lt;$A$9,IF(Raw!$X37&gt;$C$9,IF(Raw!$X37&lt;$A$9,Raw!V37,-999),-999),-999),-999),-999),-999)</f>
        <v>676.3</v>
      </c>
      <c r="O37" s="9">
        <f>IF(Raw!$G37&gt;$C$8,IF(Raw!$Q37&gt;$C$8,IF(Raw!$N37&gt;$C$9,IF(Raw!$N37&lt;$A$9,IF(Raw!$X37&gt;$C$9,IF(Raw!$X37&lt;$A$9,Raw!W37,-999),-999),-999),-999),-999),-999)</f>
        <v>0.20305999999999999</v>
      </c>
      <c r="P37" s="9">
        <f>IF(Raw!$G37&gt;$C$8,IF(Raw!$Q37&gt;$C$8,IF(Raw!$N37&gt;$C$9,IF(Raw!$N37&lt;$A$9,IF(Raw!$X37&gt;$C$9,IF(Raw!$X37&lt;$A$9,Raw!X37,-999),-999),-999),-999),-999),-999)</f>
        <v>505</v>
      </c>
      <c r="R37" s="9">
        <f t="shared" si="4"/>
        <v>0.69497600000000004</v>
      </c>
      <c r="S37" s="9">
        <f t="shared" si="5"/>
        <v>0.4054300331939073</v>
      </c>
      <c r="T37" s="9">
        <f t="shared" si="6"/>
        <v>0.55568600000000001</v>
      </c>
      <c r="U37" s="9">
        <f t="shared" si="7"/>
        <v>0.42478637836218058</v>
      </c>
      <c r="V37" s="15">
        <f t="shared" si="0"/>
        <v>0</v>
      </c>
      <c r="X37" s="11">
        <f t="shared" si="8"/>
        <v>8.849399999999998E+18</v>
      </c>
      <c r="Y37" s="11">
        <f t="shared" si="9"/>
        <v>5.9370000000000001E-18</v>
      </c>
      <c r="Z37" s="11">
        <f t="shared" si="10"/>
        <v>4.64E-4</v>
      </c>
      <c r="AA37" s="16">
        <f t="shared" si="11"/>
        <v>2.3797897742375774E-2</v>
      </c>
      <c r="AB37" s="9">
        <f t="shared" si="1"/>
        <v>0.76569215860486983</v>
      </c>
      <c r="AC37" s="9">
        <f t="shared" si="2"/>
        <v>0.97620210225762427</v>
      </c>
      <c r="AD37" s="15">
        <f t="shared" si="3"/>
        <v>51.28857272063744</v>
      </c>
      <c r="AE37" s="3">
        <f t="shared" si="12"/>
        <v>714.81479999999976</v>
      </c>
      <c r="AF37" s="2">
        <f t="shared" si="13"/>
        <v>0.25</v>
      </c>
      <c r="AG37" s="9">
        <f t="shared" si="14"/>
        <v>1.6758990044126853E-2</v>
      </c>
      <c r="AH37" s="2">
        <f t="shared" si="15"/>
        <v>0.81095880643298113</v>
      </c>
    </row>
    <row r="38" spans="1:34">
      <c r="A38" s="1">
        <f>Raw!A38</f>
        <v>25</v>
      </c>
      <c r="B38" s="14">
        <f>Raw!B38</f>
        <v>0.45733796296296297</v>
      </c>
      <c r="C38" s="15">
        <f>Raw!C38</f>
        <v>51.5</v>
      </c>
      <c r="D38" s="15">
        <f>IF(C38&gt;0.5,Raw!D38*D$11,-999)</f>
        <v>15.6</v>
      </c>
      <c r="E38" s="9">
        <f>IF(Raw!$G38&gt;$C$8,IF(Raw!$Q38&gt;$C$8,IF(Raw!$N38&gt;$C$9,IF(Raw!$N38&lt;$A$9,IF(Raw!$X38&gt;$C$9,IF(Raw!$X38&lt;$A$9,Raw!H38,-999),-999),-999),-999),-999),-999)</f>
        <v>0.996166</v>
      </c>
      <c r="F38" s="9">
        <f>IF(Raw!$G38&gt;$C$8,IF(Raw!$Q38&gt;$C$8,IF(Raw!$N38&gt;$C$9,IF(Raw!$N38&lt;$A$9,IF(Raw!$X38&gt;$C$9,IF(Raw!$X38&lt;$A$9,Raw!I38,-999),-999),-999),-999),-999),-999)</f>
        <v>1.669864</v>
      </c>
      <c r="G38" s="9">
        <f>Raw!G38</f>
        <v>0.97640199999999999</v>
      </c>
      <c r="H38" s="9">
        <f>IF(Raw!$G38&gt;$C$8,IF(Raw!$Q38&gt;$C$8,IF(Raw!$N38&gt;$C$9,IF(Raw!$N38&lt;$A$9,IF(Raw!$X38&gt;$C$9,IF(Raw!$X38&lt;$A$9,Raw!L38,-999),-999),-999),-999),-999),-999)</f>
        <v>574.1</v>
      </c>
      <c r="I38" s="9">
        <f>IF(Raw!$G38&gt;$C$8,IF(Raw!$Q38&gt;$C$8,IF(Raw!$N38&gt;$C$9,IF(Raw!$N38&lt;$A$9,IF(Raw!$X38&gt;$C$9,IF(Raw!$X38&lt;$A$9,Raw!M38,-999),-999),-999),-999),-999),-999)</f>
        <v>1.0333E-2</v>
      </c>
      <c r="J38" s="9">
        <f>IF(Raw!$G38&gt;$C$8,IF(Raw!$Q38&gt;$C$8,IF(Raw!$N38&gt;$C$9,IF(Raw!$N38&lt;$A$9,IF(Raw!$X38&gt;$C$9,IF(Raw!$X38&lt;$A$9,Raw!N38,-999),-999),-999),-999),-999),-999)</f>
        <v>586</v>
      </c>
      <c r="K38" s="9">
        <f>IF(Raw!$G38&gt;$C$8,IF(Raw!$Q38&gt;$C$8,IF(Raw!$N38&gt;$C$9,IF(Raw!$N38&lt;$A$9,IF(Raw!$X38&gt;$C$9,IF(Raw!$X38&lt;$A$9,Raw!R38,-999),-999),-999),-999),-999),-999)</f>
        <v>0.78470499999999999</v>
      </c>
      <c r="L38" s="9">
        <f>IF(Raw!$G38&gt;$C$8,IF(Raw!$Q38&gt;$C$8,IF(Raw!$N38&gt;$C$9,IF(Raw!$N38&lt;$A$9,IF(Raw!$X38&gt;$C$9,IF(Raw!$X38&lt;$A$9,Raw!S38,-999),-999),-999),-999),-999),-999)</f>
        <v>1.414371</v>
      </c>
      <c r="M38" s="9">
        <f>Raw!Q38</f>
        <v>0.987792</v>
      </c>
      <c r="N38" s="9">
        <f>IF(Raw!$G38&gt;$C$8,IF(Raw!$Q38&gt;$C$8,IF(Raw!$N38&gt;$C$9,IF(Raw!$N38&lt;$A$9,IF(Raw!$X38&gt;$C$9,IF(Raw!$X38&lt;$A$9,Raw!V38,-999),-999),-999),-999),-999),-999)</f>
        <v>680.3</v>
      </c>
      <c r="O38" s="9">
        <f>IF(Raw!$G38&gt;$C$8,IF(Raw!$Q38&gt;$C$8,IF(Raw!$N38&gt;$C$9,IF(Raw!$N38&lt;$A$9,IF(Raw!$X38&gt;$C$9,IF(Raw!$X38&lt;$A$9,Raw!W38,-999),-999),-999),-999),-999),-999)</f>
        <v>0.151973</v>
      </c>
      <c r="P38" s="9">
        <f>IF(Raw!$G38&gt;$C$8,IF(Raw!$Q38&gt;$C$8,IF(Raw!$N38&gt;$C$9,IF(Raw!$N38&lt;$A$9,IF(Raw!$X38&gt;$C$9,IF(Raw!$X38&lt;$A$9,Raw!X38,-999),-999),-999),-999),-999),-999)</f>
        <v>1115</v>
      </c>
      <c r="R38" s="9">
        <f t="shared" si="4"/>
        <v>0.67369800000000002</v>
      </c>
      <c r="S38" s="9">
        <f t="shared" si="5"/>
        <v>0.40344483143537441</v>
      </c>
      <c r="T38" s="9">
        <f t="shared" si="6"/>
        <v>0.62966600000000006</v>
      </c>
      <c r="U38" s="9">
        <f t="shared" si="7"/>
        <v>0.44519153743961098</v>
      </c>
      <c r="V38" s="15">
        <f t="shared" si="0"/>
        <v>0</v>
      </c>
      <c r="X38" s="11">
        <f t="shared" si="8"/>
        <v>9.391199999999998E+18</v>
      </c>
      <c r="Y38" s="11">
        <f t="shared" si="9"/>
        <v>5.7409999999999997E-18</v>
      </c>
      <c r="Z38" s="11">
        <f t="shared" si="10"/>
        <v>5.8599999999999993E-4</v>
      </c>
      <c r="AA38" s="16">
        <f t="shared" si="11"/>
        <v>3.0626501860400456E-2</v>
      </c>
      <c r="AB38" s="9">
        <f t="shared" si="1"/>
        <v>0.80398946692043094</v>
      </c>
      <c r="AC38" s="9">
        <f t="shared" si="2"/>
        <v>0.9693734981395995</v>
      </c>
      <c r="AD38" s="15">
        <f t="shared" si="3"/>
        <v>52.263655051877919</v>
      </c>
      <c r="AE38" s="3">
        <f t="shared" si="12"/>
        <v>691.21639999999979</v>
      </c>
      <c r="AF38" s="2">
        <f t="shared" si="13"/>
        <v>0.25</v>
      </c>
      <c r="AG38" s="9">
        <f t="shared" si="14"/>
        <v>1.7897951495968477E-2</v>
      </c>
      <c r="AH38" s="2">
        <f t="shared" si="15"/>
        <v>0.86607255834324914</v>
      </c>
    </row>
    <row r="39" spans="1:34">
      <c r="A39" s="1">
        <f>Raw!A39</f>
        <v>26</v>
      </c>
      <c r="B39" s="14">
        <f>Raw!B39</f>
        <v>0.45739583333333328</v>
      </c>
      <c r="C39" s="15">
        <f>Raw!C39</f>
        <v>50.3</v>
      </c>
      <c r="D39" s="15">
        <f>IF(C39&gt;0.5,Raw!D39*D$11,-999)</f>
        <v>16.399999999999999</v>
      </c>
      <c r="E39" s="9">
        <f>IF(Raw!$G39&gt;$C$8,IF(Raw!$Q39&gt;$C$8,IF(Raw!$N39&gt;$C$9,IF(Raw!$N39&lt;$A$9,IF(Raw!$X39&gt;$C$9,IF(Raw!$X39&lt;$A$9,Raw!H39,-999),-999),-999),-999),-999),-999)</f>
        <v>1.020456</v>
      </c>
      <c r="F39" s="9">
        <f>IF(Raw!$G39&gt;$C$8,IF(Raw!$Q39&gt;$C$8,IF(Raw!$N39&gt;$C$9,IF(Raw!$N39&lt;$A$9,IF(Raw!$X39&gt;$C$9,IF(Raw!$X39&lt;$A$9,Raw!I39,-999),-999),-999),-999),-999),-999)</f>
        <v>1.721177</v>
      </c>
      <c r="G39" s="9">
        <f>Raw!G39</f>
        <v>0.98680699999999999</v>
      </c>
      <c r="H39" s="9">
        <f>IF(Raw!$G39&gt;$C$8,IF(Raw!$Q39&gt;$C$8,IF(Raw!$N39&gt;$C$9,IF(Raw!$N39&lt;$A$9,IF(Raw!$X39&gt;$C$9,IF(Raw!$X39&lt;$A$9,Raw!L39,-999),-999),-999),-999),-999),-999)</f>
        <v>580.70000000000005</v>
      </c>
      <c r="I39" s="9">
        <f>IF(Raw!$G39&gt;$C$8,IF(Raw!$Q39&gt;$C$8,IF(Raw!$N39&gt;$C$9,IF(Raw!$N39&lt;$A$9,IF(Raw!$X39&gt;$C$9,IF(Raw!$X39&lt;$A$9,Raw!M39,-999),-999),-999),-999),-999),-999)</f>
        <v>9.7871E-2</v>
      </c>
      <c r="J39" s="9">
        <f>IF(Raw!$G39&gt;$C$8,IF(Raw!$Q39&gt;$C$8,IF(Raw!$N39&gt;$C$9,IF(Raw!$N39&lt;$A$9,IF(Raw!$X39&gt;$C$9,IF(Raw!$X39&lt;$A$9,Raw!N39,-999),-999),-999),-999),-999),-999)</f>
        <v>778</v>
      </c>
      <c r="K39" s="9">
        <f>IF(Raw!$G39&gt;$C$8,IF(Raw!$Q39&gt;$C$8,IF(Raw!$N39&gt;$C$9,IF(Raw!$N39&lt;$A$9,IF(Raw!$X39&gt;$C$9,IF(Raw!$X39&lt;$A$9,Raw!R39,-999),-999),-999),-999),-999),-999)</f>
        <v>0.74394899999999997</v>
      </c>
      <c r="L39" s="9">
        <f>IF(Raw!$G39&gt;$C$8,IF(Raw!$Q39&gt;$C$8,IF(Raw!$N39&gt;$C$9,IF(Raw!$N39&lt;$A$9,IF(Raw!$X39&gt;$C$9,IF(Raw!$X39&lt;$A$9,Raw!S39,-999),-999),-999),-999),-999),-999)</f>
        <v>1.3216190000000001</v>
      </c>
      <c r="M39" s="9">
        <f>Raw!Q39</f>
        <v>0.98621000000000003</v>
      </c>
      <c r="N39" s="9">
        <f>IF(Raw!$G39&gt;$C$8,IF(Raw!$Q39&gt;$C$8,IF(Raw!$N39&gt;$C$9,IF(Raw!$N39&lt;$A$9,IF(Raw!$X39&gt;$C$9,IF(Raw!$X39&lt;$A$9,Raw!V39,-999),-999),-999),-999),-999),-999)</f>
        <v>625.20000000000005</v>
      </c>
      <c r="O39" s="9">
        <f>IF(Raw!$G39&gt;$C$8,IF(Raw!$Q39&gt;$C$8,IF(Raw!$N39&gt;$C$9,IF(Raw!$N39&lt;$A$9,IF(Raw!$X39&gt;$C$9,IF(Raw!$X39&lt;$A$9,Raw!W39,-999),-999),-999),-999),-999),-999)</f>
        <v>0.193304</v>
      </c>
      <c r="P39" s="9">
        <f>IF(Raw!$G39&gt;$C$8,IF(Raw!$Q39&gt;$C$8,IF(Raw!$N39&gt;$C$9,IF(Raw!$N39&lt;$A$9,IF(Raw!$X39&gt;$C$9,IF(Raw!$X39&lt;$A$9,Raw!X39,-999),-999),-999),-999),-999),-999)</f>
        <v>870</v>
      </c>
      <c r="R39" s="9">
        <f t="shared" si="4"/>
        <v>0.70072099999999993</v>
      </c>
      <c r="S39" s="9">
        <f t="shared" si="5"/>
        <v>0.40711733889077062</v>
      </c>
      <c r="T39" s="9">
        <f t="shared" si="6"/>
        <v>0.57767000000000013</v>
      </c>
      <c r="U39" s="9">
        <f t="shared" si="7"/>
        <v>0.43709268707547339</v>
      </c>
      <c r="V39" s="15">
        <f t="shared" si="0"/>
        <v>0</v>
      </c>
      <c r="X39" s="11">
        <f t="shared" si="8"/>
        <v>9.872799999999998E+18</v>
      </c>
      <c r="Y39" s="11">
        <f t="shared" si="9"/>
        <v>5.807E-18</v>
      </c>
      <c r="Z39" s="11">
        <f t="shared" si="10"/>
        <v>7.7799999999999994E-4</v>
      </c>
      <c r="AA39" s="16">
        <f t="shared" si="11"/>
        <v>4.2699241967404905E-2</v>
      </c>
      <c r="AB39" s="9">
        <f t="shared" si="1"/>
        <v>0.76861507110731075</v>
      </c>
      <c r="AC39" s="9">
        <f t="shared" si="2"/>
        <v>0.95730075803259507</v>
      </c>
      <c r="AD39" s="15">
        <f t="shared" si="3"/>
        <v>54.883344431111702</v>
      </c>
      <c r="AE39" s="3">
        <f t="shared" si="12"/>
        <v>699.16279999999983</v>
      </c>
      <c r="AF39" s="2">
        <f t="shared" si="13"/>
        <v>0.25</v>
      </c>
      <c r="AG39" s="9">
        <f t="shared" si="14"/>
        <v>1.845316037929487E-2</v>
      </c>
      <c r="AH39" s="2">
        <f t="shared" si="15"/>
        <v>0.89293882726266693</v>
      </c>
    </row>
    <row r="40" spans="1:34">
      <c r="A40" s="1">
        <f>Raw!A40</f>
        <v>27</v>
      </c>
      <c r="B40" s="14">
        <f>Raw!B40</f>
        <v>0.4574421296296296</v>
      </c>
      <c r="C40" s="15">
        <f>Raw!C40</f>
        <v>49.4</v>
      </c>
      <c r="D40" s="15">
        <f>IF(C40&gt;0.5,Raw!D40*D$11,-999)</f>
        <v>17.3</v>
      </c>
      <c r="E40" s="9">
        <f>IF(Raw!$G40&gt;$C$8,IF(Raw!$Q40&gt;$C$8,IF(Raw!$N40&gt;$C$9,IF(Raw!$N40&lt;$A$9,IF(Raw!$X40&gt;$C$9,IF(Raw!$X40&lt;$A$9,Raw!H40,-999),-999),-999),-999),-999),-999)</f>
        <v>0.94913999999999998</v>
      </c>
      <c r="F40" s="9">
        <f>IF(Raw!$G40&gt;$C$8,IF(Raw!$Q40&gt;$C$8,IF(Raw!$N40&gt;$C$9,IF(Raw!$N40&lt;$A$9,IF(Raw!$X40&gt;$C$9,IF(Raw!$X40&lt;$A$9,Raw!I40,-999),-999),-999),-999),-999),-999)</f>
        <v>1.5661259999999999</v>
      </c>
      <c r="G40" s="9">
        <f>Raw!G40</f>
        <v>0.97606400000000004</v>
      </c>
      <c r="H40" s="9">
        <f>IF(Raw!$G40&gt;$C$8,IF(Raw!$Q40&gt;$C$8,IF(Raw!$N40&gt;$C$9,IF(Raw!$N40&lt;$A$9,IF(Raw!$X40&gt;$C$9,IF(Raw!$X40&lt;$A$9,Raw!L40,-999),-999),-999),-999),-999),-999)</f>
        <v>567.6</v>
      </c>
      <c r="I40" s="9">
        <f>IF(Raw!$G40&gt;$C$8,IF(Raw!$Q40&gt;$C$8,IF(Raw!$N40&gt;$C$9,IF(Raw!$N40&lt;$A$9,IF(Raw!$X40&gt;$C$9,IF(Raw!$X40&lt;$A$9,Raw!M40,-999),-999),-999),-999),-999),-999)</f>
        <v>2.0088999999999999E-2</v>
      </c>
      <c r="J40" s="9">
        <f>IF(Raw!$G40&gt;$C$8,IF(Raw!$Q40&gt;$C$8,IF(Raw!$N40&gt;$C$9,IF(Raw!$N40&lt;$A$9,IF(Raw!$X40&gt;$C$9,IF(Raw!$X40&lt;$A$9,Raw!N40,-999),-999),-999),-999),-999),-999)</f>
        <v>550</v>
      </c>
      <c r="K40" s="9">
        <f>IF(Raw!$G40&gt;$C$8,IF(Raw!$Q40&gt;$C$8,IF(Raw!$N40&gt;$C$9,IF(Raw!$N40&lt;$A$9,IF(Raw!$X40&gt;$C$9,IF(Raw!$X40&lt;$A$9,Raw!R40,-999),-999),-999),-999),-999),-999)</f>
        <v>0.73961699999999997</v>
      </c>
      <c r="L40" s="9">
        <f>IF(Raw!$G40&gt;$C$8,IF(Raw!$Q40&gt;$C$8,IF(Raw!$N40&gt;$C$9,IF(Raw!$N40&lt;$A$9,IF(Raw!$X40&gt;$C$9,IF(Raw!$X40&lt;$A$9,Raw!S40,-999),-999),-999),-999),-999),-999)</f>
        <v>1.328498</v>
      </c>
      <c r="M40" s="9">
        <f>Raw!Q40</f>
        <v>0.98392400000000002</v>
      </c>
      <c r="N40" s="9">
        <f>IF(Raw!$G40&gt;$C$8,IF(Raw!$Q40&gt;$C$8,IF(Raw!$N40&gt;$C$9,IF(Raw!$N40&lt;$A$9,IF(Raw!$X40&gt;$C$9,IF(Raw!$X40&lt;$A$9,Raw!V40,-999),-999),-999),-999),-999),-999)</f>
        <v>639.79999999999995</v>
      </c>
      <c r="O40" s="9">
        <f>IF(Raw!$G40&gt;$C$8,IF(Raw!$Q40&gt;$C$8,IF(Raw!$N40&gt;$C$9,IF(Raw!$N40&lt;$A$9,IF(Raw!$X40&gt;$C$9,IF(Raw!$X40&lt;$A$9,Raw!W40,-999),-999),-999),-999),-999),-999)</f>
        <v>6.9313E-2</v>
      </c>
      <c r="P40" s="9">
        <f>IF(Raw!$G40&gt;$C$8,IF(Raw!$Q40&gt;$C$8,IF(Raw!$N40&gt;$C$9,IF(Raw!$N40&lt;$A$9,IF(Raw!$X40&gt;$C$9,IF(Raw!$X40&lt;$A$9,Raw!X40,-999),-999),-999),-999),-999),-999)</f>
        <v>661</v>
      </c>
      <c r="R40" s="9">
        <f t="shared" si="4"/>
        <v>0.61698599999999992</v>
      </c>
      <c r="S40" s="9">
        <f t="shared" si="5"/>
        <v>0.39395680807291367</v>
      </c>
      <c r="T40" s="9">
        <f t="shared" si="6"/>
        <v>0.58888099999999999</v>
      </c>
      <c r="U40" s="9">
        <f t="shared" si="7"/>
        <v>0.4432682623534247</v>
      </c>
      <c r="V40" s="15">
        <f t="shared" si="0"/>
        <v>0</v>
      </c>
      <c r="X40" s="11">
        <f t="shared" si="8"/>
        <v>1.0414599999999998E+19</v>
      </c>
      <c r="Y40" s="11">
        <f t="shared" si="9"/>
        <v>5.6759999999999997E-18</v>
      </c>
      <c r="Z40" s="11">
        <f t="shared" si="10"/>
        <v>5.4999999999999992E-4</v>
      </c>
      <c r="AA40" s="16">
        <f t="shared" si="11"/>
        <v>3.1488533680577233E-2</v>
      </c>
      <c r="AB40" s="9">
        <f t="shared" si="1"/>
        <v>0.758159999202352</v>
      </c>
      <c r="AC40" s="9">
        <f t="shared" si="2"/>
        <v>0.96851146631942275</v>
      </c>
      <c r="AD40" s="15">
        <f t="shared" si="3"/>
        <v>57.251879419231344</v>
      </c>
      <c r="AE40" s="3">
        <f t="shared" si="12"/>
        <v>683.39039999999977</v>
      </c>
      <c r="AF40" s="2">
        <f t="shared" si="13"/>
        <v>0.25</v>
      </c>
      <c r="AG40" s="9">
        <f t="shared" si="14"/>
        <v>1.952149315894652E-2</v>
      </c>
      <c r="AH40" s="2">
        <f t="shared" si="15"/>
        <v>0.94463489448260962</v>
      </c>
    </row>
    <row r="41" spans="1:34">
      <c r="A41" s="1">
        <f>Raw!A41</f>
        <v>28</v>
      </c>
      <c r="B41" s="14">
        <f>Raw!B41</f>
        <v>0.45750000000000002</v>
      </c>
      <c r="C41" s="15">
        <f>Raw!C41</f>
        <v>48.3</v>
      </c>
      <c r="D41" s="15">
        <f>IF(C41&gt;0.5,Raw!D41*D$11,-999)</f>
        <v>18.2</v>
      </c>
      <c r="E41" s="9">
        <f>IF(Raw!$G41&gt;$C$8,IF(Raw!$Q41&gt;$C$8,IF(Raw!$N41&gt;$C$9,IF(Raw!$N41&lt;$A$9,IF(Raw!$X41&gt;$C$9,IF(Raw!$X41&lt;$A$9,Raw!H41,-999),-999),-999),-999),-999),-999)</f>
        <v>0.99688100000000002</v>
      </c>
      <c r="F41" s="9">
        <f>IF(Raw!$G41&gt;$C$8,IF(Raw!$Q41&gt;$C$8,IF(Raw!$N41&gt;$C$9,IF(Raw!$N41&lt;$A$9,IF(Raw!$X41&gt;$C$9,IF(Raw!$X41&lt;$A$9,Raw!I41,-999),-999),-999),-999),-999),-999)</f>
        <v>1.678941</v>
      </c>
      <c r="G41" s="9">
        <f>Raw!G41</f>
        <v>0.98474499999999998</v>
      </c>
      <c r="H41" s="9">
        <f>IF(Raw!$G41&gt;$C$8,IF(Raw!$Q41&gt;$C$8,IF(Raw!$N41&gt;$C$9,IF(Raw!$N41&lt;$A$9,IF(Raw!$X41&gt;$C$9,IF(Raw!$X41&lt;$A$9,Raw!L41,-999),-999),-999),-999),-999),-999)</f>
        <v>570.1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785</v>
      </c>
      <c r="K41" s="9">
        <f>IF(Raw!$G41&gt;$C$8,IF(Raw!$Q41&gt;$C$8,IF(Raw!$N41&gt;$C$9,IF(Raw!$N41&lt;$A$9,IF(Raw!$X41&gt;$C$9,IF(Raw!$X41&lt;$A$9,Raw!R41,-999),-999),-999),-999),-999),-999)</f>
        <v>0.78617599999999999</v>
      </c>
      <c r="L41" s="9">
        <f>IF(Raw!$G41&gt;$C$8,IF(Raw!$Q41&gt;$C$8,IF(Raw!$N41&gt;$C$9,IF(Raw!$N41&lt;$A$9,IF(Raw!$X41&gt;$C$9,IF(Raw!$X41&lt;$A$9,Raw!S41,-999),-999),-999),-999),-999),-999)</f>
        <v>1.3893690000000001</v>
      </c>
      <c r="M41" s="9">
        <f>Raw!Q41</f>
        <v>0.979518</v>
      </c>
      <c r="N41" s="9">
        <f>IF(Raw!$G41&gt;$C$8,IF(Raw!$Q41&gt;$C$8,IF(Raw!$N41&gt;$C$9,IF(Raw!$N41&lt;$A$9,IF(Raw!$X41&gt;$C$9,IF(Raw!$X41&lt;$A$9,Raw!V41,-999),-999),-999),-999),-999),-999)</f>
        <v>604.20000000000005</v>
      </c>
      <c r="O41" s="9">
        <f>IF(Raw!$G41&gt;$C$8,IF(Raw!$Q41&gt;$C$8,IF(Raw!$N41&gt;$C$9,IF(Raw!$N41&lt;$A$9,IF(Raw!$X41&gt;$C$9,IF(Raw!$X41&lt;$A$9,Raw!W41,-999),-999),-999),-999),-999),-999)</f>
        <v>5.1663000000000001E-2</v>
      </c>
      <c r="P41" s="9">
        <f>IF(Raw!$G41&gt;$C$8,IF(Raw!$Q41&gt;$C$8,IF(Raw!$N41&gt;$C$9,IF(Raw!$N41&lt;$A$9,IF(Raw!$X41&gt;$C$9,IF(Raw!$X41&lt;$A$9,Raw!X41,-999),-999),-999),-999),-999),-999)</f>
        <v>598</v>
      </c>
      <c r="R41" s="9">
        <f t="shared" si="4"/>
        <v>0.68206</v>
      </c>
      <c r="S41" s="9">
        <f t="shared" si="5"/>
        <v>0.40624417415501796</v>
      </c>
      <c r="T41" s="9">
        <f t="shared" si="6"/>
        <v>0.60319300000000009</v>
      </c>
      <c r="U41" s="9">
        <f t="shared" si="7"/>
        <v>0.4341488834139815</v>
      </c>
      <c r="V41" s="15">
        <f t="shared" si="0"/>
        <v>0</v>
      </c>
      <c r="X41" s="11">
        <f t="shared" si="8"/>
        <v>1.0956399999999998E+19</v>
      </c>
      <c r="Y41" s="11">
        <f t="shared" si="9"/>
        <v>5.7009999999999999E-18</v>
      </c>
      <c r="Z41" s="11">
        <f t="shared" si="10"/>
        <v>7.85E-4</v>
      </c>
      <c r="AA41" s="16">
        <f t="shared" si="11"/>
        <v>4.6741153029768112E-2</v>
      </c>
      <c r="AB41" s="9">
        <f t="shared" si="1"/>
        <v>0.81436993631948495</v>
      </c>
      <c r="AC41" s="9">
        <f t="shared" si="2"/>
        <v>0.95325884697023178</v>
      </c>
      <c r="AD41" s="15">
        <f t="shared" si="3"/>
        <v>59.542870101615421</v>
      </c>
      <c r="AE41" s="3">
        <f t="shared" si="12"/>
        <v>686.40039999999976</v>
      </c>
      <c r="AF41" s="2">
        <f t="shared" si="13"/>
        <v>0.25</v>
      </c>
      <c r="AG41" s="9">
        <f t="shared" si="14"/>
        <v>1.9884977361446211E-2</v>
      </c>
      <c r="AH41" s="2">
        <f t="shared" si="15"/>
        <v>0.9622237058751969</v>
      </c>
    </row>
    <row r="42" spans="1:34">
      <c r="A42" s="1">
        <f>Raw!A42</f>
        <v>29</v>
      </c>
      <c r="B42" s="14">
        <f>Raw!B42</f>
        <v>0.45755787037037038</v>
      </c>
      <c r="C42" s="15">
        <f>Raw!C42</f>
        <v>47.2</v>
      </c>
      <c r="D42" s="15">
        <f>IF(C42&gt;0.5,Raw!D42*D$11,-999)</f>
        <v>19</v>
      </c>
      <c r="E42" s="9">
        <f>IF(Raw!$G42&gt;$C$8,IF(Raw!$Q42&gt;$C$8,IF(Raw!$N42&gt;$C$9,IF(Raw!$N42&lt;$A$9,IF(Raw!$X42&gt;$C$9,IF(Raw!$X42&lt;$A$9,Raw!H42,-999),-999),-999),-999),-999),-999)</f>
        <v>1.017196</v>
      </c>
      <c r="F42" s="9">
        <f>IF(Raw!$G42&gt;$C$8,IF(Raw!$Q42&gt;$C$8,IF(Raw!$N42&gt;$C$9,IF(Raw!$N42&lt;$A$9,IF(Raw!$X42&gt;$C$9,IF(Raw!$X42&lt;$A$9,Raw!I42,-999),-999),-999),-999),-999),-999)</f>
        <v>1.6701809999999999</v>
      </c>
      <c r="G42" s="9">
        <f>Raw!G42</f>
        <v>0.98543899999999995</v>
      </c>
      <c r="H42" s="9">
        <f>IF(Raw!$G42&gt;$C$8,IF(Raw!$Q42&gt;$C$8,IF(Raw!$N42&gt;$C$9,IF(Raw!$N42&lt;$A$9,IF(Raw!$X42&gt;$C$9,IF(Raw!$X42&lt;$A$9,Raw!L42,-999),-999),-999),-999),-999),-999)</f>
        <v>570.1</v>
      </c>
      <c r="I42" s="9">
        <f>IF(Raw!$G42&gt;$C$8,IF(Raw!$Q42&gt;$C$8,IF(Raw!$N42&gt;$C$9,IF(Raw!$N42&lt;$A$9,IF(Raw!$X42&gt;$C$9,IF(Raw!$X42&lt;$A$9,Raw!M42,-999),-999),-999),-999),-999),-999)</f>
        <v>3.8891000000000002E-2</v>
      </c>
      <c r="J42" s="9">
        <f>IF(Raw!$G42&gt;$C$8,IF(Raw!$Q42&gt;$C$8,IF(Raw!$N42&gt;$C$9,IF(Raw!$N42&lt;$A$9,IF(Raw!$X42&gt;$C$9,IF(Raw!$X42&lt;$A$9,Raw!N42,-999),-999),-999),-999),-999),-999)</f>
        <v>973</v>
      </c>
      <c r="K42" s="9">
        <f>IF(Raw!$G42&gt;$C$8,IF(Raw!$Q42&gt;$C$8,IF(Raw!$N42&gt;$C$9,IF(Raw!$N42&lt;$A$9,IF(Raw!$X42&gt;$C$9,IF(Raw!$X42&lt;$A$9,Raw!R42,-999),-999),-999),-999),-999),-999)</f>
        <v>0.77082799999999996</v>
      </c>
      <c r="L42" s="9">
        <f>IF(Raw!$G42&gt;$C$8,IF(Raw!$Q42&gt;$C$8,IF(Raw!$N42&gt;$C$9,IF(Raw!$N42&lt;$A$9,IF(Raw!$X42&gt;$C$9,IF(Raw!$X42&lt;$A$9,Raw!S42,-999),-999),-999),-999),-999),-999)</f>
        <v>1.3635060000000001</v>
      </c>
      <c r="M42" s="9">
        <f>Raw!Q42</f>
        <v>0.97694199999999998</v>
      </c>
      <c r="N42" s="9">
        <f>IF(Raw!$G42&gt;$C$8,IF(Raw!$Q42&gt;$C$8,IF(Raw!$N42&gt;$C$9,IF(Raw!$N42&lt;$A$9,IF(Raw!$X42&gt;$C$9,IF(Raw!$X42&lt;$A$9,Raw!V42,-999),-999),-999),-999),-999),-999)</f>
        <v>612.20000000000005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901</v>
      </c>
      <c r="R42" s="9">
        <f t="shared" si="4"/>
        <v>0.65298499999999993</v>
      </c>
      <c r="S42" s="9">
        <f t="shared" si="5"/>
        <v>0.39096660781077019</v>
      </c>
      <c r="T42" s="9">
        <f t="shared" si="6"/>
        <v>0.59267800000000015</v>
      </c>
      <c r="U42" s="9">
        <f t="shared" si="7"/>
        <v>0.43467208798494478</v>
      </c>
      <c r="V42" s="15">
        <f t="shared" si="0"/>
        <v>0</v>
      </c>
      <c r="X42" s="11">
        <f t="shared" si="8"/>
        <v>1.1437999999999998E+19</v>
      </c>
      <c r="Y42" s="11">
        <f t="shared" si="9"/>
        <v>5.7009999999999999E-18</v>
      </c>
      <c r="Z42" s="11">
        <f t="shared" si="10"/>
        <v>9.7299999999999991E-4</v>
      </c>
      <c r="AA42" s="16">
        <f t="shared" si="11"/>
        <v>5.9662019694296846E-2</v>
      </c>
      <c r="AB42" s="9">
        <f t="shared" si="1"/>
        <v>0.80618836650837644</v>
      </c>
      <c r="AC42" s="9">
        <f t="shared" si="2"/>
        <v>0.94033798030570315</v>
      </c>
      <c r="AD42" s="15">
        <f t="shared" si="3"/>
        <v>61.317594752617531</v>
      </c>
      <c r="AE42" s="3">
        <f t="shared" si="12"/>
        <v>686.40039999999976</v>
      </c>
      <c r="AF42" s="2">
        <f t="shared" si="13"/>
        <v>0.25</v>
      </c>
      <c r="AG42" s="9">
        <f t="shared" si="14"/>
        <v>2.050234380102689E-2</v>
      </c>
      <c r="AH42" s="2">
        <f t="shared" si="15"/>
        <v>0.99209774659339522</v>
      </c>
    </row>
    <row r="43" spans="1:34">
      <c r="A43" s="1">
        <f>Raw!A43</f>
        <v>30</v>
      </c>
      <c r="B43" s="14">
        <f>Raw!B43</f>
        <v>0.45760416666666665</v>
      </c>
      <c r="C43" s="15">
        <f>Raw!C43</f>
        <v>45.9</v>
      </c>
      <c r="D43" s="15">
        <f>IF(C43&gt;0.5,Raw!D43*D$11,-999)</f>
        <v>21.6</v>
      </c>
      <c r="E43" s="9">
        <f>IF(Raw!$G43&gt;$C$8,IF(Raw!$Q43&gt;$C$8,IF(Raw!$N43&gt;$C$9,IF(Raw!$N43&lt;$A$9,IF(Raw!$X43&gt;$C$9,IF(Raw!$X43&lt;$A$9,Raw!H43,-999),-999),-999),-999),-999),-999)</f>
        <v>1.0475289999999999</v>
      </c>
      <c r="F43" s="9">
        <f>IF(Raw!$G43&gt;$C$8,IF(Raw!$Q43&gt;$C$8,IF(Raw!$N43&gt;$C$9,IF(Raw!$N43&lt;$A$9,IF(Raw!$X43&gt;$C$9,IF(Raw!$X43&lt;$A$9,Raw!I43,-999),-999),-999),-999),-999),-999)</f>
        <v>1.66391</v>
      </c>
      <c r="G43" s="9">
        <f>Raw!G43</f>
        <v>0.98300900000000002</v>
      </c>
      <c r="H43" s="9">
        <f>IF(Raw!$G43&gt;$C$8,IF(Raw!$Q43&gt;$C$8,IF(Raw!$N43&gt;$C$9,IF(Raw!$N43&lt;$A$9,IF(Raw!$X43&gt;$C$9,IF(Raw!$X43&lt;$A$9,Raw!L43,-999),-999),-999),-999),-999),-999)</f>
        <v>563.6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574</v>
      </c>
      <c r="K43" s="9">
        <f>IF(Raw!$G43&gt;$C$8,IF(Raw!$Q43&gt;$C$8,IF(Raw!$N43&gt;$C$9,IF(Raw!$N43&lt;$A$9,IF(Raw!$X43&gt;$C$9,IF(Raw!$X43&lt;$A$9,Raw!R43,-999),-999),-999),-999),-999),-999)</f>
        <v>0.75715900000000003</v>
      </c>
      <c r="L43" s="9">
        <f>IF(Raw!$G43&gt;$C$8,IF(Raw!$Q43&gt;$C$8,IF(Raw!$N43&gt;$C$9,IF(Raw!$N43&lt;$A$9,IF(Raw!$X43&gt;$C$9,IF(Raw!$X43&lt;$A$9,Raw!S43,-999),-999),-999),-999),-999),-999)</f>
        <v>1.289766</v>
      </c>
      <c r="M43" s="9">
        <f>Raw!Q43</f>
        <v>0.97565299999999999</v>
      </c>
      <c r="N43" s="9">
        <f>IF(Raw!$G43&gt;$C$8,IF(Raw!$Q43&gt;$C$8,IF(Raw!$N43&gt;$C$9,IF(Raw!$N43&lt;$A$9,IF(Raw!$X43&gt;$C$9,IF(Raw!$X43&lt;$A$9,Raw!V43,-999),-999),-999),-999),-999),-999)</f>
        <v>669.8</v>
      </c>
      <c r="O43" s="9">
        <f>IF(Raw!$G43&gt;$C$8,IF(Raw!$Q43&gt;$C$8,IF(Raw!$N43&gt;$C$9,IF(Raw!$N43&lt;$A$9,IF(Raw!$X43&gt;$C$9,IF(Raw!$X43&lt;$A$9,Raw!W43,-999),-999),-999),-999),-999),-999)</f>
        <v>0.23463400000000001</v>
      </c>
      <c r="P43" s="9">
        <f>IF(Raw!$G43&gt;$C$8,IF(Raw!$Q43&gt;$C$8,IF(Raw!$N43&gt;$C$9,IF(Raw!$N43&lt;$A$9,IF(Raw!$X43&gt;$C$9,IF(Raw!$X43&lt;$A$9,Raw!X43,-999),-999),-999),-999),-999),-999)</f>
        <v>1110</v>
      </c>
      <c r="R43" s="9">
        <f t="shared" si="4"/>
        <v>0.61638100000000007</v>
      </c>
      <c r="S43" s="9">
        <f t="shared" si="5"/>
        <v>0.37044130992661867</v>
      </c>
      <c r="T43" s="9">
        <f t="shared" si="6"/>
        <v>0.53260699999999994</v>
      </c>
      <c r="U43" s="9">
        <f t="shared" si="7"/>
        <v>0.41294855035719652</v>
      </c>
      <c r="V43" s="15">
        <f t="shared" si="0"/>
        <v>0</v>
      </c>
      <c r="X43" s="11">
        <f t="shared" si="8"/>
        <v>1.30032E+19</v>
      </c>
      <c r="Y43" s="11">
        <f t="shared" si="9"/>
        <v>5.6359999999999999E-18</v>
      </c>
      <c r="Z43" s="11">
        <f t="shared" si="10"/>
        <v>5.7399999999999997E-4</v>
      </c>
      <c r="AA43" s="16">
        <f t="shared" si="11"/>
        <v>4.0368054200799801E-2</v>
      </c>
      <c r="AB43" s="9">
        <f t="shared" si="1"/>
        <v>0.77865930824372542</v>
      </c>
      <c r="AC43" s="9">
        <f t="shared" si="2"/>
        <v>0.95963194579920019</v>
      </c>
      <c r="AD43" s="15">
        <f t="shared" si="3"/>
        <v>70.327620558884675</v>
      </c>
      <c r="AE43" s="3">
        <f t="shared" si="12"/>
        <v>678.57439999999986</v>
      </c>
      <c r="AF43" s="2">
        <f t="shared" si="13"/>
        <v>0.25</v>
      </c>
      <c r="AG43" s="9">
        <f t="shared" si="14"/>
        <v>2.2339760738355693E-2</v>
      </c>
      <c r="AH43" s="2">
        <f t="shared" si="15"/>
        <v>1.0810093959524865</v>
      </c>
    </row>
    <row r="44" spans="1:34">
      <c r="A44" s="1">
        <f>Raw!A44</f>
        <v>31</v>
      </c>
      <c r="B44" s="14">
        <f>Raw!B44</f>
        <v>0.45766203703703701</v>
      </c>
      <c r="C44" s="15">
        <f>Raw!C44</f>
        <v>45</v>
      </c>
      <c r="D44" s="15">
        <f>IF(C44&gt;0.5,Raw!D44*D$11,-999)</f>
        <v>23.4</v>
      </c>
      <c r="E44" s="9">
        <f>IF(Raw!$G44&gt;$C$8,IF(Raw!$Q44&gt;$C$8,IF(Raw!$N44&gt;$C$9,IF(Raw!$N44&lt;$A$9,IF(Raw!$X44&gt;$C$9,IF(Raw!$X44&lt;$A$9,Raw!H44,-999),-999),-999),-999),-999),-999)</f>
        <v>1.0528329999999999</v>
      </c>
      <c r="F44" s="9">
        <f>IF(Raw!$G44&gt;$C$8,IF(Raw!$Q44&gt;$C$8,IF(Raw!$N44&gt;$C$9,IF(Raw!$N44&lt;$A$9,IF(Raw!$X44&gt;$C$9,IF(Raw!$X44&lt;$A$9,Raw!I44,-999),-999),-999),-999),-999),-999)</f>
        <v>1.5344850000000001</v>
      </c>
      <c r="G44" s="9">
        <f>Raw!G44</f>
        <v>0.97499100000000005</v>
      </c>
      <c r="H44" s="9">
        <f>IF(Raw!$G44&gt;$C$8,IF(Raw!$Q44&gt;$C$8,IF(Raw!$N44&gt;$C$9,IF(Raw!$N44&lt;$A$9,IF(Raw!$X44&gt;$C$9,IF(Raw!$X44&lt;$A$9,Raw!L44,-999),-999),-999),-999),-999),-999)</f>
        <v>580.70000000000005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523</v>
      </c>
      <c r="K44" s="9">
        <f>IF(Raw!$G44&gt;$C$8,IF(Raw!$Q44&gt;$C$8,IF(Raw!$N44&gt;$C$9,IF(Raw!$N44&lt;$A$9,IF(Raw!$X44&gt;$C$9,IF(Raw!$X44&lt;$A$9,Raw!R44,-999),-999),-999),-999),-999),-999)</f>
        <v>0.84397999999999995</v>
      </c>
      <c r="L44" s="9">
        <f>IF(Raw!$G44&gt;$C$8,IF(Raw!$Q44&gt;$C$8,IF(Raw!$N44&gt;$C$9,IF(Raw!$N44&lt;$A$9,IF(Raw!$X44&gt;$C$9,IF(Raw!$X44&lt;$A$9,Raw!S44,-999),-999),-999),-999),-999),-999)</f>
        <v>1.3259829999999999</v>
      </c>
      <c r="M44" s="9">
        <f>Raw!Q44</f>
        <v>0.96897</v>
      </c>
      <c r="N44" s="9">
        <f>IF(Raw!$G44&gt;$C$8,IF(Raw!$Q44&gt;$C$8,IF(Raw!$N44&gt;$C$9,IF(Raw!$N44&lt;$A$9,IF(Raw!$X44&gt;$C$9,IF(Raw!$X44&lt;$A$9,Raw!V44,-999),-999),-999),-999),-999),-999)</f>
        <v>656.8</v>
      </c>
      <c r="O44" s="9">
        <f>IF(Raw!$G44&gt;$C$8,IF(Raw!$Q44&gt;$C$8,IF(Raw!$N44&gt;$C$9,IF(Raw!$N44&lt;$A$9,IF(Raw!$X44&gt;$C$9,IF(Raw!$X44&lt;$A$9,Raw!W44,-999),-999),-999),-999),-999),-999)</f>
        <v>0.169623</v>
      </c>
      <c r="P44" s="9">
        <f>IF(Raw!$G44&gt;$C$8,IF(Raw!$Q44&gt;$C$8,IF(Raw!$N44&gt;$C$9,IF(Raw!$N44&lt;$A$9,IF(Raw!$X44&gt;$C$9,IF(Raw!$X44&lt;$A$9,Raw!X44,-999),-999),-999),-999),-999),-999)</f>
        <v>1114</v>
      </c>
      <c r="R44" s="9">
        <f t="shared" si="4"/>
        <v>0.48165200000000019</v>
      </c>
      <c r="S44" s="9">
        <f t="shared" si="5"/>
        <v>0.31388511454983281</v>
      </c>
      <c r="T44" s="9">
        <f t="shared" si="6"/>
        <v>0.48200299999999996</v>
      </c>
      <c r="U44" s="9">
        <f t="shared" si="7"/>
        <v>0.36350616863112123</v>
      </c>
      <c r="V44" s="15">
        <f t="shared" si="0"/>
        <v>0</v>
      </c>
      <c r="X44" s="11">
        <f t="shared" si="8"/>
        <v>1.4086799999999998E+19</v>
      </c>
      <c r="Y44" s="11">
        <f t="shared" si="9"/>
        <v>5.807E-18</v>
      </c>
      <c r="Z44" s="11">
        <f t="shared" si="10"/>
        <v>5.2300000000000003E-4</v>
      </c>
      <c r="AA44" s="16">
        <f t="shared" si="11"/>
        <v>4.1027224842098503E-2</v>
      </c>
      <c r="AB44" s="9">
        <f t="shared" si="1"/>
        <v>0.86375524545556592</v>
      </c>
      <c r="AC44" s="9">
        <f t="shared" si="2"/>
        <v>0.95897277515790158</v>
      </c>
      <c r="AD44" s="15">
        <f t="shared" si="3"/>
        <v>78.445936600570761</v>
      </c>
      <c r="AE44" s="3">
        <f t="shared" si="12"/>
        <v>699.16279999999983</v>
      </c>
      <c r="AF44" s="2">
        <f t="shared" si="13"/>
        <v>0.25</v>
      </c>
      <c r="AG44" s="9">
        <f t="shared" si="14"/>
        <v>2.1935062967964093E-2</v>
      </c>
      <c r="AH44" s="2">
        <f t="shared" si="15"/>
        <v>1.0614262814581932</v>
      </c>
    </row>
    <row r="45" spans="1:34">
      <c r="A45" s="1">
        <f>Raw!A45</f>
        <v>32</v>
      </c>
      <c r="B45" s="14">
        <f>Raw!B45</f>
        <v>0.45770833333333333</v>
      </c>
      <c r="C45" s="15">
        <f>Raw!C45</f>
        <v>43.7</v>
      </c>
      <c r="D45" s="15">
        <f>IF(C45&gt;0.5,Raw!D45*D$11,-999)</f>
        <v>22.5</v>
      </c>
      <c r="E45" s="9">
        <f>IF(Raw!$G45&gt;$C$8,IF(Raw!$Q45&gt;$C$8,IF(Raw!$N45&gt;$C$9,IF(Raw!$N45&lt;$A$9,IF(Raw!$X45&gt;$C$9,IF(Raw!$X45&lt;$A$9,Raw!H45,-999),-999),-999),-999),-999),-999)</f>
        <v>1.0343450000000001</v>
      </c>
      <c r="F45" s="9">
        <f>IF(Raw!$G45&gt;$C$8,IF(Raw!$Q45&gt;$C$8,IF(Raw!$N45&gt;$C$9,IF(Raw!$N45&lt;$A$9,IF(Raw!$X45&gt;$C$9,IF(Raw!$X45&lt;$A$9,Raw!I45,-999),-999),-999),-999),-999),-999)</f>
        <v>1.563105</v>
      </c>
      <c r="G45" s="9">
        <f>Raw!G45</f>
        <v>0.977298</v>
      </c>
      <c r="H45" s="9">
        <f>IF(Raw!$G45&gt;$C$8,IF(Raw!$Q45&gt;$C$8,IF(Raw!$N45&gt;$C$9,IF(Raw!$N45&lt;$A$9,IF(Raw!$X45&gt;$C$9,IF(Raw!$X45&lt;$A$9,Raw!L45,-999),-999),-999),-999),-999),-999)</f>
        <v>597.70000000000005</v>
      </c>
      <c r="I45" s="9">
        <f>IF(Raw!$G45&gt;$C$8,IF(Raw!$Q45&gt;$C$8,IF(Raw!$N45&gt;$C$9,IF(Raw!$N45&lt;$A$9,IF(Raw!$X45&gt;$C$9,IF(Raw!$X45&lt;$A$9,Raw!M45,-999),-999),-999),-999),-999),-999)</f>
        <v>0.12642999999999999</v>
      </c>
      <c r="J45" s="9">
        <f>IF(Raw!$G45&gt;$C$8,IF(Raw!$Q45&gt;$C$8,IF(Raw!$N45&gt;$C$9,IF(Raw!$N45&lt;$A$9,IF(Raw!$X45&gt;$C$9,IF(Raw!$X45&lt;$A$9,Raw!N45,-999),-999),-999),-999),-999),-999)</f>
        <v>516</v>
      </c>
      <c r="K45" s="9">
        <f>IF(Raw!$G45&gt;$C$8,IF(Raw!$Q45&gt;$C$8,IF(Raw!$N45&gt;$C$9,IF(Raw!$N45&lt;$A$9,IF(Raw!$X45&gt;$C$9,IF(Raw!$X45&lt;$A$9,Raw!R45,-999),-999),-999),-999),-999),-999)</f>
        <v>0.84989400000000004</v>
      </c>
      <c r="L45" s="9">
        <f>IF(Raw!$G45&gt;$C$8,IF(Raw!$Q45&gt;$C$8,IF(Raw!$N45&gt;$C$9,IF(Raw!$N45&lt;$A$9,IF(Raw!$X45&gt;$C$9,IF(Raw!$X45&lt;$A$9,Raw!S45,-999),-999),-999),-999),-999),-999)</f>
        <v>1.299912</v>
      </c>
      <c r="M45" s="9">
        <f>Raw!Q45</f>
        <v>0.980908</v>
      </c>
      <c r="N45" s="9">
        <f>IF(Raw!$G45&gt;$C$8,IF(Raw!$Q45&gt;$C$8,IF(Raw!$N45&gt;$C$9,IF(Raw!$N45&lt;$A$9,IF(Raw!$X45&gt;$C$9,IF(Raw!$X45&lt;$A$9,Raw!V45,-999),-999),-999),-999),-999),-999)</f>
        <v>663.3</v>
      </c>
      <c r="O45" s="9">
        <f>IF(Raw!$G45&gt;$C$8,IF(Raw!$Q45&gt;$C$8,IF(Raw!$N45&gt;$C$9,IF(Raw!$N45&lt;$A$9,IF(Raw!$X45&gt;$C$9,IF(Raw!$X45&lt;$A$9,Raw!W45,-999),-999),-999),-999),-999),-999)</f>
        <v>0.29662899999999998</v>
      </c>
      <c r="P45" s="9">
        <f>IF(Raw!$G45&gt;$C$8,IF(Raw!$Q45&gt;$C$8,IF(Raw!$N45&gt;$C$9,IF(Raw!$N45&lt;$A$9,IF(Raw!$X45&gt;$C$9,IF(Raw!$X45&lt;$A$9,Raw!X45,-999),-999),-999),-999),-999),-999)</f>
        <v>800</v>
      </c>
      <c r="R45" s="9">
        <f t="shared" si="4"/>
        <v>0.5287599999999999</v>
      </c>
      <c r="S45" s="9">
        <f t="shared" si="5"/>
        <v>0.33827541975746983</v>
      </c>
      <c r="T45" s="9">
        <f t="shared" si="6"/>
        <v>0.45001799999999992</v>
      </c>
      <c r="U45" s="9">
        <f t="shared" si="7"/>
        <v>0.34619112678396685</v>
      </c>
      <c r="V45" s="15">
        <f t="shared" si="0"/>
        <v>0</v>
      </c>
      <c r="X45" s="11">
        <f t="shared" si="8"/>
        <v>1.3544999999999996E+19</v>
      </c>
      <c r="Y45" s="11">
        <f t="shared" si="9"/>
        <v>5.9769999999999999E-18</v>
      </c>
      <c r="Z45" s="11">
        <f t="shared" si="10"/>
        <v>5.1599999999999997E-4</v>
      </c>
      <c r="AA45" s="16">
        <f t="shared" si="11"/>
        <v>4.0099431513868508E-2</v>
      </c>
      <c r="AB45" s="9">
        <f t="shared" si="1"/>
        <v>0.86793946597100813</v>
      </c>
      <c r="AC45" s="9">
        <f t="shared" si="2"/>
        <v>0.95990056848613148</v>
      </c>
      <c r="AD45" s="15">
        <f t="shared" si="3"/>
        <v>77.712076577264554</v>
      </c>
      <c r="AE45" s="3">
        <f t="shared" si="12"/>
        <v>719.63079999999979</v>
      </c>
      <c r="AF45" s="2">
        <f t="shared" si="13"/>
        <v>0.25</v>
      </c>
      <c r="AG45" s="9">
        <f t="shared" si="14"/>
        <v>2.0694793350003949E-2</v>
      </c>
      <c r="AH45" s="2">
        <f t="shared" si="15"/>
        <v>1.001410280112782</v>
      </c>
    </row>
    <row r="46" spans="1:34">
      <c r="A46" s="1">
        <f>Raw!A46</f>
        <v>33</v>
      </c>
      <c r="B46" s="14">
        <f>Raw!B46</f>
        <v>0.45776620370370374</v>
      </c>
      <c r="C46" s="15">
        <f>Raw!C46</f>
        <v>42.4</v>
      </c>
      <c r="D46" s="15">
        <f>IF(C46&gt;0.5,Raw!D46*D$11,-999)</f>
        <v>26.8</v>
      </c>
      <c r="E46" s="9">
        <f>IF(Raw!$G46&gt;$C$8,IF(Raw!$Q46&gt;$C$8,IF(Raw!$N46&gt;$C$9,IF(Raw!$N46&lt;$A$9,IF(Raw!$X46&gt;$C$9,IF(Raw!$X46&lt;$A$9,Raw!H46,-999),-999),-999),-999),-999),-999)</f>
        <v>1.0565880000000001</v>
      </c>
      <c r="F46" s="9">
        <f>IF(Raw!$G46&gt;$C$8,IF(Raw!$Q46&gt;$C$8,IF(Raw!$N46&gt;$C$9,IF(Raw!$N46&lt;$A$9,IF(Raw!$X46&gt;$C$9,IF(Raw!$X46&lt;$A$9,Raw!I46,-999),-999),-999),-999),-999),-999)</f>
        <v>1.5605610000000001</v>
      </c>
      <c r="G46" s="9">
        <f>Raw!G46</f>
        <v>0.97256299999999996</v>
      </c>
      <c r="H46" s="9">
        <f>IF(Raw!$G46&gt;$C$8,IF(Raw!$Q46&gt;$C$8,IF(Raw!$N46&gt;$C$9,IF(Raw!$N46&lt;$A$9,IF(Raw!$X46&gt;$C$9,IF(Raw!$X46&lt;$A$9,Raw!L46,-999),-999),-999),-999),-999),-999)</f>
        <v>597.70000000000005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840</v>
      </c>
      <c r="K46" s="9">
        <f>IF(Raw!$G46&gt;$C$8,IF(Raw!$Q46&gt;$C$8,IF(Raw!$N46&gt;$C$9,IF(Raw!$N46&lt;$A$9,IF(Raw!$X46&gt;$C$9,IF(Raw!$X46&lt;$A$9,Raw!R46,-999),-999),-999),-999),-999),-999)</f>
        <v>0.81009299999999995</v>
      </c>
      <c r="L46" s="9">
        <f>IF(Raw!$G46&gt;$C$8,IF(Raw!$Q46&gt;$C$8,IF(Raw!$N46&gt;$C$9,IF(Raw!$N46&lt;$A$9,IF(Raw!$X46&gt;$C$9,IF(Raw!$X46&lt;$A$9,Raw!S46,-999),-999),-999),-999),-999),-999)</f>
        <v>1.3152250000000001</v>
      </c>
      <c r="M46" s="9">
        <f>Raw!Q46</f>
        <v>0.97776300000000005</v>
      </c>
      <c r="N46" s="9">
        <f>IF(Raw!$G46&gt;$C$8,IF(Raw!$Q46&gt;$C$8,IF(Raw!$N46&gt;$C$9,IF(Raw!$N46&lt;$A$9,IF(Raw!$X46&gt;$C$9,IF(Raw!$X46&lt;$A$9,Raw!V46,-999),-999),-999),-999),-999),-999)</f>
        <v>625.20000000000005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415</v>
      </c>
      <c r="R46" s="9">
        <f t="shared" si="4"/>
        <v>0.503973</v>
      </c>
      <c r="S46" s="9">
        <f t="shared" si="5"/>
        <v>0.32294347994086742</v>
      </c>
      <c r="T46" s="9">
        <f t="shared" si="6"/>
        <v>0.50513200000000014</v>
      </c>
      <c r="U46" s="9">
        <f t="shared" si="7"/>
        <v>0.38406508392100219</v>
      </c>
      <c r="V46" s="15">
        <f t="shared" si="0"/>
        <v>0</v>
      </c>
      <c r="X46" s="11">
        <f t="shared" si="8"/>
        <v>1.6133599999999998E+19</v>
      </c>
      <c r="Y46" s="11">
        <f t="shared" si="9"/>
        <v>5.9769999999999999E-18</v>
      </c>
      <c r="Z46" s="11">
        <f t="shared" si="10"/>
        <v>8.3999999999999993E-4</v>
      </c>
      <c r="AA46" s="16">
        <f t="shared" si="11"/>
        <v>7.4932025667041144E-2</v>
      </c>
      <c r="AB46" s="9">
        <f t="shared" si="1"/>
        <v>0.84794356398924375</v>
      </c>
      <c r="AC46" s="9">
        <f t="shared" si="2"/>
        <v>0.92506797433295895</v>
      </c>
      <c r="AD46" s="15">
        <f t="shared" si="3"/>
        <v>89.204792460763286</v>
      </c>
      <c r="AE46" s="3">
        <f t="shared" si="12"/>
        <v>719.63079999999979</v>
      </c>
      <c r="AF46" s="2">
        <f t="shared" si="13"/>
        <v>0.25</v>
      </c>
      <c r="AG46" s="9">
        <f t="shared" si="14"/>
        <v>2.6354189309691259E-2</v>
      </c>
      <c r="AH46" s="2">
        <f t="shared" si="15"/>
        <v>1.2752655053092459</v>
      </c>
    </row>
    <row r="47" spans="1:34">
      <c r="A47" s="1">
        <f>Raw!A47</f>
        <v>34</v>
      </c>
      <c r="B47" s="14">
        <f>Raw!B47</f>
        <v>0.45781250000000001</v>
      </c>
      <c r="C47" s="15">
        <f>Raw!C47</f>
        <v>41.5</v>
      </c>
      <c r="D47" s="15">
        <f>IF(C47&gt;0.5,Raw!D47*D$11,-999)</f>
        <v>30.3</v>
      </c>
      <c r="E47" s="9">
        <f>IF(Raw!$G47&gt;$C$8,IF(Raw!$Q47&gt;$C$8,IF(Raw!$N47&gt;$C$9,IF(Raw!$N47&lt;$A$9,IF(Raw!$X47&gt;$C$9,IF(Raw!$X47&lt;$A$9,Raw!H47,-999),-999),-999),-999),-999),-999)</f>
        <v>1.0641959999999999</v>
      </c>
      <c r="F47" s="9">
        <f>IF(Raw!$G47&gt;$C$8,IF(Raw!$Q47&gt;$C$8,IF(Raw!$N47&gt;$C$9,IF(Raw!$N47&lt;$A$9,IF(Raw!$X47&gt;$C$9,IF(Raw!$X47&lt;$A$9,Raw!I47,-999),-999),-999),-999),-999),-999)</f>
        <v>1.5361039999999999</v>
      </c>
      <c r="G47" s="9">
        <f>Raw!G47</f>
        <v>0.97228000000000003</v>
      </c>
      <c r="H47" s="9">
        <f>IF(Raw!$G47&gt;$C$8,IF(Raw!$Q47&gt;$C$8,IF(Raw!$N47&gt;$C$9,IF(Raw!$N47&lt;$A$9,IF(Raw!$X47&gt;$C$9,IF(Raw!$X47&lt;$A$9,Raw!L47,-999),-999),-999),-999),-999),-999)</f>
        <v>574.1</v>
      </c>
      <c r="I47" s="9">
        <f>IF(Raw!$G47&gt;$C$8,IF(Raw!$Q47&gt;$C$8,IF(Raw!$N47&gt;$C$9,IF(Raw!$N47&lt;$A$9,IF(Raw!$X47&gt;$C$9,IF(Raw!$X47&lt;$A$9,Raw!M47,-999),-999),-999),-999),-999),-999)</f>
        <v>3.5875999999999998E-2</v>
      </c>
      <c r="J47" s="9">
        <f>IF(Raw!$G47&gt;$C$8,IF(Raw!$Q47&gt;$C$8,IF(Raw!$N47&gt;$C$9,IF(Raw!$N47&lt;$A$9,IF(Raw!$X47&gt;$C$9,IF(Raw!$X47&lt;$A$9,Raw!N47,-999),-999),-999),-999),-999),-999)</f>
        <v>1134</v>
      </c>
      <c r="K47" s="9">
        <f>IF(Raw!$G47&gt;$C$8,IF(Raw!$Q47&gt;$C$8,IF(Raw!$N47&gt;$C$9,IF(Raw!$N47&lt;$A$9,IF(Raw!$X47&gt;$C$9,IF(Raw!$X47&lt;$A$9,Raw!R47,-999),-999),-999),-999),-999),-999)</f>
        <v>0.74880000000000002</v>
      </c>
      <c r="L47" s="9">
        <f>IF(Raw!$G47&gt;$C$8,IF(Raw!$Q47&gt;$C$8,IF(Raw!$N47&gt;$C$9,IF(Raw!$N47&lt;$A$9,IF(Raw!$X47&gt;$C$9,IF(Raw!$X47&lt;$A$9,Raw!S47,-999),-999),-999),-999),-999),-999)</f>
        <v>1.192617</v>
      </c>
      <c r="M47" s="9">
        <f>Raw!Q47</f>
        <v>0.978352</v>
      </c>
      <c r="N47" s="9">
        <f>IF(Raw!$G47&gt;$C$8,IF(Raw!$Q47&gt;$C$8,IF(Raw!$N47&gt;$C$9,IF(Raw!$N47&lt;$A$9,IF(Raw!$X47&gt;$C$9,IF(Raw!$X47&lt;$A$9,Raw!V47,-999),-999),-999),-999),-999),-999)</f>
        <v>686.8</v>
      </c>
      <c r="O47" s="9">
        <f>IF(Raw!$G47&gt;$C$8,IF(Raw!$Q47&gt;$C$8,IF(Raw!$N47&gt;$C$9,IF(Raw!$N47&lt;$A$9,IF(Raw!$X47&gt;$C$9,IF(Raw!$X47&lt;$A$9,Raw!W47,-999),-999),-999),-999),-999),-999)</f>
        <v>3.8891000000000002E-2</v>
      </c>
      <c r="P47" s="9">
        <f>IF(Raw!$G47&gt;$C$8,IF(Raw!$Q47&gt;$C$8,IF(Raw!$N47&gt;$C$9,IF(Raw!$N47&lt;$A$9,IF(Raw!$X47&gt;$C$9,IF(Raw!$X47&lt;$A$9,Raw!X47,-999),-999),-999),-999),-999),-999)</f>
        <v>487</v>
      </c>
      <c r="R47" s="9">
        <f t="shared" si="4"/>
        <v>0.47190799999999999</v>
      </c>
      <c r="S47" s="9">
        <f t="shared" si="5"/>
        <v>0.3072109700905668</v>
      </c>
      <c r="T47" s="9">
        <f t="shared" si="6"/>
        <v>0.44381700000000002</v>
      </c>
      <c r="U47" s="9">
        <f t="shared" si="7"/>
        <v>0.3721370733437474</v>
      </c>
      <c r="V47" s="15">
        <f t="shared" si="0"/>
        <v>0</v>
      </c>
      <c r="X47" s="11">
        <f t="shared" si="8"/>
        <v>1.8240599999999996E+19</v>
      </c>
      <c r="Y47" s="11">
        <f t="shared" si="9"/>
        <v>5.7409999999999997E-18</v>
      </c>
      <c r="Z47" s="11">
        <f t="shared" si="10"/>
        <v>1.134E-3</v>
      </c>
      <c r="AA47" s="16">
        <f t="shared" si="11"/>
        <v>0.1061465846755132</v>
      </c>
      <c r="AB47" s="9">
        <f t="shared" si="1"/>
        <v>0.79590965877093223</v>
      </c>
      <c r="AC47" s="9">
        <f t="shared" si="2"/>
        <v>0.89385341532448692</v>
      </c>
      <c r="AD47" s="15">
        <f t="shared" si="3"/>
        <v>93.603690190046919</v>
      </c>
      <c r="AE47" s="3">
        <f t="shared" si="12"/>
        <v>691.21639999999979</v>
      </c>
      <c r="AF47" s="2">
        <f t="shared" si="13"/>
        <v>0.25</v>
      </c>
      <c r="AG47" s="9">
        <f t="shared" si="14"/>
        <v>2.6794925631922231E-2</v>
      </c>
      <c r="AH47" s="2">
        <f t="shared" si="15"/>
        <v>1.2965925065716728</v>
      </c>
    </row>
    <row r="48" spans="1:34">
      <c r="A48" s="1">
        <f>Raw!A48</f>
        <v>35</v>
      </c>
      <c r="B48" s="14">
        <f>Raw!B48</f>
        <v>0.45787037037037037</v>
      </c>
      <c r="C48" s="15">
        <f>Raw!C48</f>
        <v>40.1</v>
      </c>
      <c r="D48" s="15">
        <f>IF(C48&gt;0.5,Raw!D48*D$11,-999)</f>
        <v>33.799999999999997</v>
      </c>
      <c r="E48" s="9">
        <f>IF(Raw!$G48&gt;$C$8,IF(Raw!$Q48&gt;$C$8,IF(Raw!$N48&gt;$C$9,IF(Raw!$N48&lt;$A$9,IF(Raw!$X48&gt;$C$9,IF(Raw!$X48&lt;$A$9,Raw!H48,-999),-999),-999),-999),-999),-999)</f>
        <v>1.0315319999999999</v>
      </c>
      <c r="F48" s="9">
        <f>IF(Raw!$G48&gt;$C$8,IF(Raw!$Q48&gt;$C$8,IF(Raw!$N48&gt;$C$9,IF(Raw!$N48&lt;$A$9,IF(Raw!$X48&gt;$C$9,IF(Raw!$X48&lt;$A$9,Raw!I48,-999),-999),-999),-999),-999),-999)</f>
        <v>1.522996</v>
      </c>
      <c r="G48" s="9">
        <f>Raw!G48</f>
        <v>0.977908</v>
      </c>
      <c r="H48" s="9">
        <f>IF(Raw!$G48&gt;$C$8,IF(Raw!$Q48&gt;$C$8,IF(Raw!$N48&gt;$C$9,IF(Raw!$N48&lt;$A$9,IF(Raw!$X48&gt;$C$9,IF(Raw!$X48&lt;$A$9,Raw!L48,-999),-999),-999),-999),-999),-999)</f>
        <v>563.6</v>
      </c>
      <c r="I48" s="9">
        <f>IF(Raw!$G48&gt;$C$8,IF(Raw!$Q48&gt;$C$8,IF(Raw!$N48&gt;$C$9,IF(Raw!$N48&lt;$A$9,IF(Raw!$X48&gt;$C$9,IF(Raw!$X48&lt;$A$9,Raw!M48,-999),-999),-999),-999),-999),-999)</f>
        <v>2.7983000000000001E-2</v>
      </c>
      <c r="J48" s="9">
        <f>IF(Raw!$G48&gt;$C$8,IF(Raw!$Q48&gt;$C$8,IF(Raw!$N48&gt;$C$9,IF(Raw!$N48&lt;$A$9,IF(Raw!$X48&gt;$C$9,IF(Raw!$X48&lt;$A$9,Raw!N48,-999),-999),-999),-999),-999),-999)</f>
        <v>1360</v>
      </c>
      <c r="K48" s="9">
        <f>IF(Raw!$G48&gt;$C$8,IF(Raw!$Q48&gt;$C$8,IF(Raw!$N48&gt;$C$9,IF(Raw!$N48&lt;$A$9,IF(Raw!$X48&gt;$C$9,IF(Raw!$X48&lt;$A$9,Raw!R48,-999),-999),-999),-999),-999),-999)</f>
        <v>0.807786</v>
      </c>
      <c r="L48" s="9">
        <f>IF(Raw!$G48&gt;$C$8,IF(Raw!$Q48&gt;$C$8,IF(Raw!$N48&gt;$C$9,IF(Raw!$N48&lt;$A$9,IF(Raw!$X48&gt;$C$9,IF(Raw!$X48&lt;$A$9,Raw!S48,-999),-999),-999),-999),-999),-999)</f>
        <v>1.290583</v>
      </c>
      <c r="M48" s="9">
        <f>Raw!Q48</f>
        <v>0.97064700000000004</v>
      </c>
      <c r="N48" s="9">
        <f>IF(Raw!$G48&gt;$C$8,IF(Raw!$Q48&gt;$C$8,IF(Raw!$N48&gt;$C$9,IF(Raw!$N48&lt;$A$9,IF(Raw!$X48&gt;$C$9,IF(Raw!$X48&lt;$A$9,Raw!V48,-999),-999),-999),-999),-999),-999)</f>
        <v>656.8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915</v>
      </c>
      <c r="R48" s="9">
        <f t="shared" si="4"/>
        <v>0.49146400000000012</v>
      </c>
      <c r="S48" s="9">
        <f t="shared" si="5"/>
        <v>0.3226955290755853</v>
      </c>
      <c r="T48" s="9">
        <f t="shared" si="6"/>
        <v>0.48279700000000003</v>
      </c>
      <c r="U48" s="9">
        <f t="shared" si="7"/>
        <v>0.37409217384701332</v>
      </c>
      <c r="V48" s="15">
        <f t="shared" si="0"/>
        <v>0</v>
      </c>
      <c r="X48" s="11">
        <f t="shared" si="8"/>
        <v>2.0347599999999996E+19</v>
      </c>
      <c r="Y48" s="11">
        <f t="shared" si="9"/>
        <v>5.6359999999999999E-18</v>
      </c>
      <c r="Z48" s="11">
        <f t="shared" si="10"/>
        <v>1.3599999999999999E-3</v>
      </c>
      <c r="AA48" s="16">
        <f t="shared" si="11"/>
        <v>0.13492081253968233</v>
      </c>
      <c r="AB48" s="9">
        <f t="shared" si="1"/>
        <v>0.87292536353172101</v>
      </c>
      <c r="AC48" s="9">
        <f t="shared" si="2"/>
        <v>0.86507918746031764</v>
      </c>
      <c r="AD48" s="15">
        <f t="shared" si="3"/>
        <v>99.206479808589947</v>
      </c>
      <c r="AE48" s="3">
        <f t="shared" si="12"/>
        <v>678.57439999999986</v>
      </c>
      <c r="AF48" s="2">
        <f t="shared" si="13"/>
        <v>0.25</v>
      </c>
      <c r="AG48" s="9">
        <f t="shared" si="14"/>
        <v>2.8547975147157883E-2</v>
      </c>
      <c r="AH48" s="2">
        <f t="shared" si="15"/>
        <v>1.3814216602826168</v>
      </c>
    </row>
    <row r="49" spans="1:34">
      <c r="A49" s="1">
        <f>Raw!A49</f>
        <v>36</v>
      </c>
      <c r="B49" s="14">
        <f>Raw!B49</f>
        <v>0.45792824074074073</v>
      </c>
      <c r="C49" s="15">
        <f>Raw!C49</f>
        <v>39</v>
      </c>
      <c r="D49" s="15">
        <f>IF(C49&gt;0.5,Raw!D49*D$11,-999)</f>
        <v>30.3</v>
      </c>
      <c r="E49" s="9">
        <f>IF(Raw!$G49&gt;$C$8,IF(Raw!$Q49&gt;$C$8,IF(Raw!$N49&gt;$C$9,IF(Raw!$N49&lt;$A$9,IF(Raw!$X49&gt;$C$9,IF(Raw!$X49&lt;$A$9,Raw!H49,-999),-999),-999),-999),-999),-999)</f>
        <v>1.072392</v>
      </c>
      <c r="F49" s="9">
        <f>IF(Raw!$G49&gt;$C$8,IF(Raw!$Q49&gt;$C$8,IF(Raw!$N49&gt;$C$9,IF(Raw!$N49&lt;$A$9,IF(Raw!$X49&gt;$C$9,IF(Raw!$X49&lt;$A$9,Raw!I49,-999),-999),-999),-999),-999),-999)</f>
        <v>1.6101080000000001</v>
      </c>
      <c r="G49" s="9">
        <f>Raw!G49</f>
        <v>0.97337899999999999</v>
      </c>
      <c r="H49" s="9">
        <f>IF(Raw!$G49&gt;$C$8,IF(Raw!$Q49&gt;$C$8,IF(Raw!$N49&gt;$C$9,IF(Raw!$N49&lt;$A$9,IF(Raw!$X49&gt;$C$9,IF(Raw!$X49&lt;$A$9,Raw!L49,-999),-999),-999),-999),-999),-999)</f>
        <v>567.6</v>
      </c>
      <c r="I49" s="9">
        <f>IF(Raw!$G49&gt;$C$8,IF(Raw!$Q49&gt;$C$8,IF(Raw!$N49&gt;$C$9,IF(Raw!$N49&lt;$A$9,IF(Raw!$X49&gt;$C$9,IF(Raw!$X49&lt;$A$9,Raw!M49,-999),-999),-999),-999),-999),-999)</f>
        <v>0.12829299999999999</v>
      </c>
      <c r="J49" s="9">
        <f>IF(Raw!$G49&gt;$C$8,IF(Raw!$Q49&gt;$C$8,IF(Raw!$N49&gt;$C$9,IF(Raw!$N49&lt;$A$9,IF(Raw!$X49&gt;$C$9,IF(Raw!$X49&lt;$A$9,Raw!N49,-999),-999),-999),-999),-999),-999)</f>
        <v>526</v>
      </c>
      <c r="K49" s="9">
        <f>IF(Raw!$G49&gt;$C$8,IF(Raw!$Q49&gt;$C$8,IF(Raw!$N49&gt;$C$9,IF(Raw!$N49&lt;$A$9,IF(Raw!$X49&gt;$C$9,IF(Raw!$X49&lt;$A$9,Raw!R49,-999),-999),-999),-999),-999),-999)</f>
        <v>0.79676199999999997</v>
      </c>
      <c r="L49" s="9">
        <f>IF(Raw!$G49&gt;$C$8,IF(Raw!$Q49&gt;$C$8,IF(Raw!$N49&gt;$C$9,IF(Raw!$N49&lt;$A$9,IF(Raw!$X49&gt;$C$9,IF(Raw!$X49&lt;$A$9,Raw!S49,-999),-999),-999),-999),-999),-999)</f>
        <v>1.290637</v>
      </c>
      <c r="M49" s="9">
        <f>Raw!Q49</f>
        <v>0.97440199999999999</v>
      </c>
      <c r="N49" s="9">
        <f>IF(Raw!$G49&gt;$C$8,IF(Raw!$Q49&gt;$C$8,IF(Raw!$N49&gt;$C$9,IF(Raw!$N49&lt;$A$9,IF(Raw!$X49&gt;$C$9,IF(Raw!$X49&lt;$A$9,Raw!V49,-999),-999),-999),-999),-999),-999)</f>
        <v>629.29999999999995</v>
      </c>
      <c r="O49" s="9">
        <f>IF(Raw!$G49&gt;$C$8,IF(Raw!$Q49&gt;$C$8,IF(Raw!$N49&gt;$C$9,IF(Raw!$N49&lt;$A$9,IF(Raw!$X49&gt;$C$9,IF(Raw!$X49&lt;$A$9,Raw!W49,-999),-999),-999),-999),-999),-999)</f>
        <v>5.1663000000000001E-2</v>
      </c>
      <c r="P49" s="9">
        <f>IF(Raw!$G49&gt;$C$8,IF(Raw!$Q49&gt;$C$8,IF(Raw!$N49&gt;$C$9,IF(Raw!$N49&lt;$A$9,IF(Raw!$X49&gt;$C$9,IF(Raw!$X49&lt;$A$9,Raw!X49,-999),-999),-999),-999),-999),-999)</f>
        <v>783</v>
      </c>
      <c r="R49" s="9">
        <f t="shared" si="4"/>
        <v>0.53771600000000008</v>
      </c>
      <c r="S49" s="9">
        <f t="shared" si="5"/>
        <v>0.33396269070149337</v>
      </c>
      <c r="T49" s="9">
        <f t="shared" si="6"/>
        <v>0.49387500000000006</v>
      </c>
      <c r="U49" s="9">
        <f t="shared" si="7"/>
        <v>0.38265988035365484</v>
      </c>
      <c r="V49" s="15">
        <f t="shared" si="0"/>
        <v>0</v>
      </c>
      <c r="X49" s="11">
        <f t="shared" si="8"/>
        <v>1.8240599999999996E+19</v>
      </c>
      <c r="Y49" s="11">
        <f t="shared" si="9"/>
        <v>5.6759999999999997E-18</v>
      </c>
      <c r="Z49" s="11">
        <f t="shared" si="10"/>
        <v>5.2599999999999999E-4</v>
      </c>
      <c r="AA49" s="16">
        <f t="shared" si="11"/>
        <v>5.164611730198098E-2</v>
      </c>
      <c r="AB49" s="9">
        <f t="shared" si="1"/>
        <v>0.82226872618251579</v>
      </c>
      <c r="AC49" s="9">
        <f t="shared" si="2"/>
        <v>0.94835388269801912</v>
      </c>
      <c r="AD49" s="15">
        <f t="shared" si="3"/>
        <v>98.18653479464065</v>
      </c>
      <c r="AE49" s="3">
        <f t="shared" si="12"/>
        <v>683.39039999999977</v>
      </c>
      <c r="AF49" s="2">
        <f t="shared" si="13"/>
        <v>0.25</v>
      </c>
      <c r="AG49" s="9">
        <f t="shared" si="14"/>
        <v>2.8901575120659349E-2</v>
      </c>
      <c r="AH49" s="2">
        <f t="shared" si="15"/>
        <v>1.3985321789779828</v>
      </c>
    </row>
    <row r="50" spans="1:34">
      <c r="A50" s="1">
        <f>Raw!A50</f>
        <v>37</v>
      </c>
      <c r="B50" s="14">
        <f>Raw!B50</f>
        <v>0.457974537037037</v>
      </c>
      <c r="C50" s="15">
        <f>Raw!C50</f>
        <v>37.5</v>
      </c>
      <c r="D50" s="15">
        <f>IF(C50&gt;0.5,Raw!D50*D$11,-999)</f>
        <v>34.6</v>
      </c>
      <c r="E50" s="9">
        <f>IF(Raw!$G50&gt;$C$8,IF(Raw!$Q50&gt;$C$8,IF(Raw!$N50&gt;$C$9,IF(Raw!$N50&lt;$A$9,IF(Raw!$X50&gt;$C$9,IF(Raw!$X50&lt;$A$9,Raw!H50,-999),-999),-999),-999),-999),-999)</f>
        <v>1.0203150000000001</v>
      </c>
      <c r="F50" s="9">
        <f>IF(Raw!$G50&gt;$C$8,IF(Raw!$Q50&gt;$C$8,IF(Raw!$N50&gt;$C$9,IF(Raw!$N50&lt;$A$9,IF(Raw!$X50&gt;$C$9,IF(Raw!$X50&lt;$A$9,Raw!I50,-999),-999),-999),-999),-999),-999)</f>
        <v>1.477403</v>
      </c>
      <c r="G50" s="9">
        <f>Raw!G50</f>
        <v>0.96884499999999996</v>
      </c>
      <c r="H50" s="9">
        <f>IF(Raw!$G50&gt;$C$8,IF(Raw!$Q50&gt;$C$8,IF(Raw!$N50&gt;$C$9,IF(Raw!$N50&lt;$A$9,IF(Raw!$X50&gt;$C$9,IF(Raw!$X50&lt;$A$9,Raw!L50,-999),-999),-999),-999),-999),-999)</f>
        <v>557.1</v>
      </c>
      <c r="I50" s="9">
        <f>IF(Raw!$G50&gt;$C$8,IF(Raw!$Q50&gt;$C$8,IF(Raw!$N50&gt;$C$9,IF(Raw!$N50&lt;$A$9,IF(Raw!$X50&gt;$C$9,IF(Raw!$X50&lt;$A$9,Raw!M50,-999),-999),-999),-999),-999),-999)</f>
        <v>0.17263800000000001</v>
      </c>
      <c r="J50" s="9">
        <f>IF(Raw!$G50&gt;$C$8,IF(Raw!$Q50&gt;$C$8,IF(Raw!$N50&gt;$C$9,IF(Raw!$N50&lt;$A$9,IF(Raw!$X50&gt;$C$9,IF(Raw!$X50&lt;$A$9,Raw!N50,-999),-999),-999),-999),-999),-999)</f>
        <v>614</v>
      </c>
      <c r="K50" s="9">
        <f>IF(Raw!$G50&gt;$C$8,IF(Raw!$Q50&gt;$C$8,IF(Raw!$N50&gt;$C$9,IF(Raw!$N50&lt;$A$9,IF(Raw!$X50&gt;$C$9,IF(Raw!$X50&lt;$A$9,Raw!R50,-999),-999),-999),-999),-999),-999)</f>
        <v>0.78088100000000005</v>
      </c>
      <c r="L50" s="9">
        <f>IF(Raw!$G50&gt;$C$8,IF(Raw!$Q50&gt;$C$8,IF(Raw!$N50&gt;$C$9,IF(Raw!$N50&lt;$A$9,IF(Raw!$X50&gt;$C$9,IF(Raw!$X50&lt;$A$9,Raw!S50,-999),-999),-999),-999),-999),-999)</f>
        <v>1.243571</v>
      </c>
      <c r="M50" s="9">
        <f>Raw!Q50</f>
        <v>0.97947200000000001</v>
      </c>
      <c r="N50" s="9">
        <f>IF(Raw!$G50&gt;$C$8,IF(Raw!$Q50&gt;$C$8,IF(Raw!$N50&gt;$C$9,IF(Raw!$N50&lt;$A$9,IF(Raw!$X50&gt;$C$9,IF(Raw!$X50&lt;$A$9,Raw!V50,-999),-999),-999),-999),-999),-999)</f>
        <v>629.29999999999995</v>
      </c>
      <c r="O50" s="9">
        <f>IF(Raw!$G50&gt;$C$8,IF(Raw!$Q50&gt;$C$8,IF(Raw!$N50&gt;$C$9,IF(Raw!$N50&lt;$A$9,IF(Raw!$X50&gt;$C$9,IF(Raw!$X50&lt;$A$9,Raw!W50,-999),-999),-999),-999),-999),-999)</f>
        <v>0.10274999999999999</v>
      </c>
      <c r="P50" s="9">
        <f>IF(Raw!$G50&gt;$C$8,IF(Raw!$Q50&gt;$C$8,IF(Raw!$N50&gt;$C$9,IF(Raw!$N50&lt;$A$9,IF(Raw!$X50&gt;$C$9,IF(Raw!$X50&lt;$A$9,Raw!X50,-999),-999),-999),-999),-999),-999)</f>
        <v>567</v>
      </c>
      <c r="R50" s="9">
        <f t="shared" si="4"/>
        <v>0.45708799999999994</v>
      </c>
      <c r="S50" s="9">
        <f t="shared" si="5"/>
        <v>0.30938613228753425</v>
      </c>
      <c r="T50" s="9">
        <f t="shared" si="6"/>
        <v>0.46268999999999993</v>
      </c>
      <c r="U50" s="9">
        <f t="shared" si="7"/>
        <v>0.37206560783421289</v>
      </c>
      <c r="V50" s="15">
        <f t="shared" si="0"/>
        <v>0</v>
      </c>
      <c r="X50" s="11">
        <f t="shared" si="8"/>
        <v>2.0829199999999996E+19</v>
      </c>
      <c r="Y50" s="11">
        <f t="shared" si="9"/>
        <v>5.5709999999999999E-18</v>
      </c>
      <c r="Z50" s="11">
        <f t="shared" si="10"/>
        <v>6.1399999999999996E-4</v>
      </c>
      <c r="AA50" s="16">
        <f t="shared" si="11"/>
        <v>6.6509548500731985E-2</v>
      </c>
      <c r="AB50" s="9">
        <f t="shared" si="1"/>
        <v>0.81165430299580377</v>
      </c>
      <c r="AC50" s="9">
        <f t="shared" si="2"/>
        <v>0.9334904514992679</v>
      </c>
      <c r="AD50" s="15">
        <f t="shared" si="3"/>
        <v>108.32174022920518</v>
      </c>
      <c r="AE50" s="3">
        <f t="shared" si="12"/>
        <v>670.74839999999983</v>
      </c>
      <c r="AF50" s="2">
        <f t="shared" si="13"/>
        <v>0.25</v>
      </c>
      <c r="AG50" s="9">
        <f t="shared" si="14"/>
        <v>3.1002149323106874E-2</v>
      </c>
      <c r="AH50" s="2">
        <f t="shared" si="15"/>
        <v>1.5001778714424721</v>
      </c>
    </row>
    <row r="51" spans="1:34">
      <c r="A51" s="1">
        <f>Raw!A51</f>
        <v>38</v>
      </c>
      <c r="B51" s="14">
        <f>Raw!B51</f>
        <v>0.45803240740740742</v>
      </c>
      <c r="C51" s="15">
        <f>Raw!C51</f>
        <v>36.6</v>
      </c>
      <c r="D51" s="15">
        <f>IF(C51&gt;0.5,Raw!D51*D$11,-999)</f>
        <v>32.9</v>
      </c>
      <c r="E51" s="9">
        <f>IF(Raw!$G51&gt;$C$8,IF(Raw!$Q51&gt;$C$8,IF(Raw!$N51&gt;$C$9,IF(Raw!$N51&lt;$A$9,IF(Raw!$X51&gt;$C$9,IF(Raw!$X51&lt;$A$9,Raw!H51,-999),-999),-999),-999),-999),-999)</f>
        <v>1.003978</v>
      </c>
      <c r="F51" s="9">
        <f>IF(Raw!$G51&gt;$C$8,IF(Raw!$Q51&gt;$C$8,IF(Raw!$N51&gt;$C$9,IF(Raw!$N51&lt;$A$9,IF(Raw!$X51&gt;$C$9,IF(Raw!$X51&lt;$A$9,Raw!I51,-999),-999),-999),-999),-999),-999)</f>
        <v>1.448591</v>
      </c>
      <c r="G51" s="9">
        <f>Raw!G51</f>
        <v>0.96800200000000003</v>
      </c>
      <c r="H51" s="9">
        <f>IF(Raw!$G51&gt;$C$8,IF(Raw!$Q51&gt;$C$8,IF(Raw!$N51&gt;$C$9,IF(Raw!$N51&lt;$A$9,IF(Raw!$X51&gt;$C$9,IF(Raw!$X51&lt;$A$9,Raw!L51,-999),-999),-999),-999),-999),-999)</f>
        <v>529.6</v>
      </c>
      <c r="I51" s="9">
        <f>IF(Raw!$G51&gt;$C$8,IF(Raw!$Q51&gt;$C$8,IF(Raw!$N51&gt;$C$9,IF(Raw!$N51&lt;$A$9,IF(Raw!$X51&gt;$C$9,IF(Raw!$X51&lt;$A$9,Raw!M51,-999),-999),-999),-999),-999),-999)</f>
        <v>6.4434000000000005E-2</v>
      </c>
      <c r="J51" s="9">
        <f>IF(Raw!$G51&gt;$C$8,IF(Raw!$Q51&gt;$C$8,IF(Raw!$N51&gt;$C$9,IF(Raw!$N51&lt;$A$9,IF(Raw!$X51&gt;$C$9,IF(Raw!$X51&lt;$A$9,Raw!N51,-999),-999),-999),-999),-999),-999)</f>
        <v>1057</v>
      </c>
      <c r="K51" s="9">
        <f>IF(Raw!$G51&gt;$C$8,IF(Raw!$Q51&gt;$C$8,IF(Raw!$N51&gt;$C$9,IF(Raw!$N51&lt;$A$9,IF(Raw!$X51&gt;$C$9,IF(Raw!$X51&lt;$A$9,Raw!R51,-999),-999),-999),-999),-999),-999)</f>
        <v>0.74460300000000001</v>
      </c>
      <c r="L51" s="9">
        <f>IF(Raw!$G51&gt;$C$8,IF(Raw!$Q51&gt;$C$8,IF(Raw!$N51&gt;$C$9,IF(Raw!$N51&lt;$A$9,IF(Raw!$X51&gt;$C$9,IF(Raw!$X51&lt;$A$9,Raw!S51,-999),-999),-999),-999),-999),-999)</f>
        <v>1.214766</v>
      </c>
      <c r="M51" s="9">
        <f>Raw!Q51</f>
        <v>0.97845899999999997</v>
      </c>
      <c r="N51" s="9">
        <f>IF(Raw!$G51&gt;$C$8,IF(Raw!$Q51&gt;$C$8,IF(Raw!$N51&gt;$C$9,IF(Raw!$N51&lt;$A$9,IF(Raw!$X51&gt;$C$9,IF(Raw!$X51&lt;$A$9,Raw!V51,-999),-999),-999),-999),-999),-999)</f>
        <v>631.70000000000005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972</v>
      </c>
      <c r="R51" s="9">
        <f t="shared" si="4"/>
        <v>0.44461299999999992</v>
      </c>
      <c r="S51" s="9">
        <f t="shared" si="5"/>
        <v>0.30692790442574885</v>
      </c>
      <c r="T51" s="9">
        <f t="shared" si="6"/>
        <v>0.470163</v>
      </c>
      <c r="U51" s="9">
        <f t="shared" si="7"/>
        <v>0.3870399731306276</v>
      </c>
      <c r="V51" s="15">
        <f t="shared" si="0"/>
        <v>0</v>
      </c>
      <c r="X51" s="11">
        <f t="shared" si="8"/>
        <v>1.9805799999999996E+19</v>
      </c>
      <c r="Y51" s="11">
        <f t="shared" si="9"/>
        <v>5.2960000000000002E-18</v>
      </c>
      <c r="Z51" s="11">
        <f t="shared" si="10"/>
        <v>1.057E-3</v>
      </c>
      <c r="AA51" s="16">
        <f t="shared" si="11"/>
        <v>9.9804927666468007E-2</v>
      </c>
      <c r="AB51" s="9">
        <f t="shared" si="1"/>
        <v>0.79152758420644964</v>
      </c>
      <c r="AC51" s="9">
        <f t="shared" si="2"/>
        <v>0.90019507233353191</v>
      </c>
      <c r="AD51" s="15">
        <f t="shared" si="3"/>
        <v>94.422826552949857</v>
      </c>
      <c r="AE51" s="3">
        <f t="shared" si="12"/>
        <v>637.63839999999982</v>
      </c>
      <c r="AF51" s="2">
        <f t="shared" si="13"/>
        <v>0.25</v>
      </c>
      <c r="AG51" s="9">
        <f t="shared" si="14"/>
        <v>2.811185250151663E-2</v>
      </c>
      <c r="AH51" s="2">
        <f t="shared" si="15"/>
        <v>1.3603179124292928</v>
      </c>
    </row>
    <row r="52" spans="1:34">
      <c r="A52" s="1">
        <f>Raw!A52</f>
        <v>39</v>
      </c>
      <c r="B52" s="14">
        <f>Raw!B52</f>
        <v>0.45807870370370374</v>
      </c>
      <c r="C52" s="15">
        <f>Raw!C52</f>
        <v>35.299999999999997</v>
      </c>
      <c r="D52" s="15">
        <f>IF(C52&gt;0.5,Raw!D52*D$11,-999)</f>
        <v>40.700000000000003</v>
      </c>
      <c r="E52" s="9">
        <f>IF(Raw!$G52&gt;$C$8,IF(Raw!$Q52&gt;$C$8,IF(Raw!$N52&gt;$C$9,IF(Raw!$N52&lt;$A$9,IF(Raw!$X52&gt;$C$9,IF(Raw!$X52&lt;$A$9,Raw!H52,-999),-999),-999),-999),-999),-999)</f>
        <v>0.94128800000000001</v>
      </c>
      <c r="F52" s="9">
        <f>IF(Raw!$G52&gt;$C$8,IF(Raw!$Q52&gt;$C$8,IF(Raw!$N52&gt;$C$9,IF(Raw!$N52&lt;$A$9,IF(Raw!$X52&gt;$C$9,IF(Raw!$X52&lt;$A$9,Raw!I52,-999),-999),-999),-999),-999),-999)</f>
        <v>1.382193</v>
      </c>
      <c r="G52" s="9">
        <f>Raw!G52</f>
        <v>0.95767000000000002</v>
      </c>
      <c r="H52" s="9">
        <f>IF(Raw!$G52&gt;$C$8,IF(Raw!$Q52&gt;$C$8,IF(Raw!$N52&gt;$C$9,IF(Raw!$N52&lt;$A$9,IF(Raw!$X52&gt;$C$9,IF(Raw!$X52&lt;$A$9,Raw!L52,-999),-999),-999),-999),-999),-999)</f>
        <v>536.1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820</v>
      </c>
      <c r="K52" s="9">
        <f>IF(Raw!$G52&gt;$C$8,IF(Raw!$Q52&gt;$C$8,IF(Raw!$N52&gt;$C$9,IF(Raw!$N52&lt;$A$9,IF(Raw!$X52&gt;$C$9,IF(Raw!$X52&lt;$A$9,Raw!R52,-999),-999),-999),-999),-999),-999)</f>
        <v>0.73817500000000003</v>
      </c>
      <c r="L52" s="9">
        <f>IF(Raw!$G52&gt;$C$8,IF(Raw!$Q52&gt;$C$8,IF(Raw!$N52&gt;$C$9,IF(Raw!$N52&lt;$A$9,IF(Raw!$X52&gt;$C$9,IF(Raw!$X52&lt;$A$9,Raw!S52,-999),-999),-999),-999),-999),-999)</f>
        <v>1.1918850000000001</v>
      </c>
      <c r="M52" s="9">
        <f>Raw!Q52</f>
        <v>0.98432699999999995</v>
      </c>
      <c r="N52" s="9">
        <f>IF(Raw!$G52&gt;$C$8,IF(Raw!$Q52&gt;$C$8,IF(Raw!$N52&gt;$C$9,IF(Raw!$N52&lt;$A$9,IF(Raw!$X52&gt;$C$9,IF(Raw!$X52&lt;$A$9,Raw!V52,-999),-999),-999),-999),-999),-999)</f>
        <v>563.6</v>
      </c>
      <c r="O52" s="9">
        <f>IF(Raw!$G52&gt;$C$8,IF(Raw!$Q52&gt;$C$8,IF(Raw!$N52&gt;$C$9,IF(Raw!$N52&lt;$A$9,IF(Raw!$X52&gt;$C$9,IF(Raw!$X52&lt;$A$9,Raw!W52,-999),-999),-999),-999),-999),-999)</f>
        <v>8.5099999999999995E-2</v>
      </c>
      <c r="P52" s="9">
        <f>IF(Raw!$G52&gt;$C$8,IF(Raw!$Q52&gt;$C$8,IF(Raw!$N52&gt;$C$9,IF(Raw!$N52&lt;$A$9,IF(Raw!$X52&gt;$C$9,IF(Raw!$X52&lt;$A$9,Raw!X52,-999),-999),-999),-999),-999),-999)</f>
        <v>1461</v>
      </c>
      <c r="R52" s="9">
        <f t="shared" si="4"/>
        <v>0.44090499999999999</v>
      </c>
      <c r="S52" s="9">
        <f t="shared" si="5"/>
        <v>0.31898946095082237</v>
      </c>
      <c r="T52" s="9">
        <f t="shared" si="6"/>
        <v>0.45371000000000006</v>
      </c>
      <c r="U52" s="9">
        <f t="shared" si="7"/>
        <v>0.38066591995033078</v>
      </c>
      <c r="V52" s="15">
        <f t="shared" si="0"/>
        <v>0</v>
      </c>
      <c r="X52" s="11">
        <f t="shared" si="8"/>
        <v>2.4501399999999996E+19</v>
      </c>
      <c r="Y52" s="11">
        <f t="shared" si="9"/>
        <v>5.3610000000000002E-18</v>
      </c>
      <c r="Z52" s="11">
        <f t="shared" si="10"/>
        <v>8.1999999999999998E-4</v>
      </c>
      <c r="AA52" s="16">
        <f t="shared" si="11"/>
        <v>9.7235536591500304E-2</v>
      </c>
      <c r="AB52" s="9">
        <f t="shared" si="1"/>
        <v>0.78229173530692964</v>
      </c>
      <c r="AC52" s="9">
        <f t="shared" si="2"/>
        <v>0.9027644634084997</v>
      </c>
      <c r="AD52" s="15">
        <f t="shared" si="3"/>
        <v>118.57992267256135</v>
      </c>
      <c r="AE52" s="3">
        <f t="shared" si="12"/>
        <v>645.46439999999984</v>
      </c>
      <c r="AF52" s="2">
        <f t="shared" si="13"/>
        <v>0.25</v>
      </c>
      <c r="AG52" s="9">
        <f t="shared" si="14"/>
        <v>3.472256565522281E-2</v>
      </c>
      <c r="AH52" s="2">
        <f t="shared" si="15"/>
        <v>1.6802068815547997</v>
      </c>
    </row>
    <row r="53" spans="1:34">
      <c r="A53" s="1">
        <f>Raw!A53</f>
        <v>40</v>
      </c>
      <c r="B53" s="14">
        <f>Raw!B53</f>
        <v>0.4581365740740741</v>
      </c>
      <c r="C53" s="15">
        <f>Raw!C53</f>
        <v>34.1</v>
      </c>
      <c r="D53" s="15">
        <f>IF(C53&gt;0.5,Raw!D53*D$11,-999)</f>
        <v>45</v>
      </c>
      <c r="E53" s="9">
        <f>IF(Raw!$G53&gt;$C$8,IF(Raw!$Q53&gt;$C$8,IF(Raw!$N53&gt;$C$9,IF(Raw!$N53&lt;$A$9,IF(Raw!$X53&gt;$C$9,IF(Raw!$X53&lt;$A$9,Raw!H53,-999),-999),-999),-999),-999),-999)</f>
        <v>0.99499000000000004</v>
      </c>
      <c r="F53" s="9">
        <f>IF(Raw!$G53&gt;$C$8,IF(Raw!$Q53&gt;$C$8,IF(Raw!$N53&gt;$C$9,IF(Raw!$N53&lt;$A$9,IF(Raw!$X53&gt;$C$9,IF(Raw!$X53&lt;$A$9,Raw!I53,-999),-999),-999),-999),-999),-999)</f>
        <v>1.4916290000000001</v>
      </c>
      <c r="G53" s="9">
        <f>Raw!G53</f>
        <v>0.97045899999999996</v>
      </c>
      <c r="H53" s="9">
        <f>IF(Raw!$G53&gt;$C$8,IF(Raw!$Q53&gt;$C$8,IF(Raw!$N53&gt;$C$9,IF(Raw!$N53&lt;$A$9,IF(Raw!$X53&gt;$C$9,IF(Raw!$X53&lt;$A$9,Raw!L53,-999),-999),-999),-999),-999),-999)</f>
        <v>519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555</v>
      </c>
      <c r="K53" s="9">
        <f>IF(Raw!$G53&gt;$C$8,IF(Raw!$Q53&gt;$C$8,IF(Raw!$N53&gt;$C$9,IF(Raw!$N53&lt;$A$9,IF(Raw!$X53&gt;$C$9,IF(Raw!$X53&lt;$A$9,Raw!R53,-999),-999),-999),-999),-999),-999)</f>
        <v>0.708758</v>
      </c>
      <c r="L53" s="9">
        <f>IF(Raw!$G53&gt;$C$8,IF(Raw!$Q53&gt;$C$8,IF(Raw!$N53&gt;$C$9,IF(Raw!$N53&lt;$A$9,IF(Raw!$X53&gt;$C$9,IF(Raw!$X53&lt;$A$9,Raw!S53,-999),-999),-999),-999),-999),-999)</f>
        <v>1.15594</v>
      </c>
      <c r="M53" s="9">
        <f>Raw!Q53</f>
        <v>0.98067199999999999</v>
      </c>
      <c r="N53" s="9">
        <f>IF(Raw!$G53&gt;$C$8,IF(Raw!$Q53&gt;$C$8,IF(Raw!$N53&gt;$C$9,IF(Raw!$N53&lt;$A$9,IF(Raw!$X53&gt;$C$9,IF(Raw!$X53&lt;$A$9,Raw!V53,-999),-999),-999),-999),-999),-999)</f>
        <v>542.6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698</v>
      </c>
      <c r="R53" s="9">
        <f t="shared" si="4"/>
        <v>0.49663900000000005</v>
      </c>
      <c r="S53" s="9">
        <f t="shared" si="5"/>
        <v>0.33295075384026457</v>
      </c>
      <c r="T53" s="9">
        <f t="shared" si="6"/>
        <v>0.44718199999999997</v>
      </c>
      <c r="U53" s="9">
        <f t="shared" si="7"/>
        <v>0.38685571915497341</v>
      </c>
      <c r="V53" s="15">
        <f t="shared" si="0"/>
        <v>0</v>
      </c>
      <c r="X53" s="11">
        <f t="shared" si="8"/>
        <v>2.7089999999999992E+19</v>
      </c>
      <c r="Y53" s="11">
        <f t="shared" si="9"/>
        <v>5.1899999999999993E-18</v>
      </c>
      <c r="Z53" s="11">
        <f t="shared" si="10"/>
        <v>5.5499999999999994E-4</v>
      </c>
      <c r="AA53" s="16">
        <f t="shared" si="11"/>
        <v>7.2383226673769063E-2</v>
      </c>
      <c r="AB53" s="9">
        <f t="shared" si="1"/>
        <v>0.74112647607042936</v>
      </c>
      <c r="AC53" s="9">
        <f t="shared" si="2"/>
        <v>0.92761677332623105</v>
      </c>
      <c r="AD53" s="15">
        <f t="shared" si="3"/>
        <v>130.42022824102537</v>
      </c>
      <c r="AE53" s="3">
        <f t="shared" si="12"/>
        <v>624.87599999999975</v>
      </c>
      <c r="AF53" s="2">
        <f t="shared" si="13"/>
        <v>0.25</v>
      </c>
      <c r="AG53" s="9">
        <f t="shared" si="14"/>
        <v>3.8810623991182798E-2</v>
      </c>
      <c r="AH53" s="2">
        <f t="shared" si="15"/>
        <v>1.8780258969029429</v>
      </c>
    </row>
    <row r="54" spans="1:34">
      <c r="A54" s="1">
        <f>Raw!A54</f>
        <v>41</v>
      </c>
      <c r="B54" s="14">
        <f>Raw!B54</f>
        <v>0.45818287037037037</v>
      </c>
      <c r="C54" s="15">
        <f>Raw!C54</f>
        <v>33.1</v>
      </c>
      <c r="D54" s="15">
        <f>IF(C54&gt;0.5,Raw!D54*D$11,-999)</f>
        <v>51.1</v>
      </c>
      <c r="E54" s="9">
        <f>IF(Raw!$G54&gt;$C$8,IF(Raw!$Q54&gt;$C$8,IF(Raw!$N54&gt;$C$9,IF(Raw!$N54&lt;$A$9,IF(Raw!$X54&gt;$C$9,IF(Raw!$X54&lt;$A$9,Raw!H54,-999),-999),-999),-999),-999),-999)</f>
        <v>0.92048099999999999</v>
      </c>
      <c r="F54" s="9">
        <f>IF(Raw!$G54&gt;$C$8,IF(Raw!$Q54&gt;$C$8,IF(Raw!$N54&gt;$C$9,IF(Raw!$N54&lt;$A$9,IF(Raw!$X54&gt;$C$9,IF(Raw!$X54&lt;$A$9,Raw!I54,-999),-999),-999),-999),-999),-999)</f>
        <v>1.36456</v>
      </c>
      <c r="G54" s="9">
        <f>Raw!G54</f>
        <v>0.97302699999999998</v>
      </c>
      <c r="H54" s="9">
        <f>IF(Raw!$G54&gt;$C$8,IF(Raw!$Q54&gt;$C$8,IF(Raw!$N54&gt;$C$9,IF(Raw!$N54&lt;$A$9,IF(Raw!$X54&gt;$C$9,IF(Raw!$X54&lt;$A$9,Raw!L54,-999),-999),-999),-999),-999),-999)</f>
        <v>476.9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939</v>
      </c>
      <c r="K54" s="9">
        <f>IF(Raw!$G54&gt;$C$8,IF(Raw!$Q54&gt;$C$8,IF(Raw!$N54&gt;$C$9,IF(Raw!$N54&lt;$A$9,IF(Raw!$X54&gt;$C$9,IF(Raw!$X54&lt;$A$9,Raw!R54,-999),-999),-999),-999),-999),-999)</f>
        <v>0.73250199999999999</v>
      </c>
      <c r="L54" s="9">
        <f>IF(Raw!$G54&gt;$C$8,IF(Raw!$Q54&gt;$C$8,IF(Raw!$N54&gt;$C$9,IF(Raw!$N54&lt;$A$9,IF(Raw!$X54&gt;$C$9,IF(Raw!$X54&lt;$A$9,Raw!S54,-999),-999),-999),-999),-999),-999)</f>
        <v>1.205908</v>
      </c>
      <c r="M54" s="9">
        <f>Raw!Q54</f>
        <v>0.98330300000000004</v>
      </c>
      <c r="N54" s="9">
        <f>IF(Raw!$G54&gt;$C$8,IF(Raw!$Q54&gt;$C$8,IF(Raw!$N54&gt;$C$9,IF(Raw!$N54&lt;$A$9,IF(Raw!$X54&gt;$C$9,IF(Raw!$X54&lt;$A$9,Raw!V54,-999),-999),-999),-999),-999),-999)</f>
        <v>536.1</v>
      </c>
      <c r="O54" s="9">
        <f>IF(Raw!$G54&gt;$C$8,IF(Raw!$Q54&gt;$C$8,IF(Raw!$N54&gt;$C$9,IF(Raw!$N54&lt;$A$9,IF(Raw!$X54&gt;$C$9,IF(Raw!$X54&lt;$A$9,Raw!W54,-999),-999),-999),-999),-999),-999)</f>
        <v>8.5099999999999995E-2</v>
      </c>
      <c r="P54" s="9">
        <f>IF(Raw!$G54&gt;$C$8,IF(Raw!$Q54&gt;$C$8,IF(Raw!$N54&gt;$C$9,IF(Raw!$N54&lt;$A$9,IF(Raw!$X54&gt;$C$9,IF(Raw!$X54&lt;$A$9,Raw!X54,-999),-999),-999),-999),-999),-999)</f>
        <v>639</v>
      </c>
      <c r="R54" s="9">
        <f t="shared" si="4"/>
        <v>0.444079</v>
      </c>
      <c r="S54" s="9">
        <f t="shared" si="5"/>
        <v>0.32543750366418478</v>
      </c>
      <c r="T54" s="9">
        <f t="shared" si="6"/>
        <v>0.47340599999999999</v>
      </c>
      <c r="U54" s="9">
        <f t="shared" si="7"/>
        <v>0.3925722360246387</v>
      </c>
      <c r="V54" s="15">
        <f t="shared" si="0"/>
        <v>0</v>
      </c>
      <c r="X54" s="11">
        <f t="shared" si="8"/>
        <v>3.0762199999999996E+19</v>
      </c>
      <c r="Y54" s="11">
        <f t="shared" si="9"/>
        <v>4.7689999999999998E-18</v>
      </c>
      <c r="Z54" s="11">
        <f t="shared" si="10"/>
        <v>9.3899999999999995E-4</v>
      </c>
      <c r="AA54" s="16">
        <f t="shared" si="11"/>
        <v>0.12107687352940623</v>
      </c>
      <c r="AB54" s="9">
        <f t="shared" si="1"/>
        <v>0.78982051839006207</v>
      </c>
      <c r="AC54" s="9">
        <f t="shared" si="2"/>
        <v>0.87892312647059379</v>
      </c>
      <c r="AD54" s="15">
        <f t="shared" si="3"/>
        <v>128.9423573263112</v>
      </c>
      <c r="AE54" s="3">
        <f t="shared" si="12"/>
        <v>574.18759999999986</v>
      </c>
      <c r="AF54" s="2">
        <f t="shared" si="13"/>
        <v>0.25</v>
      </c>
      <c r="AG54" s="9">
        <f t="shared" si="14"/>
        <v>3.8937838102983034E-2</v>
      </c>
      <c r="AH54" s="2">
        <f t="shared" si="15"/>
        <v>1.8841817215675147</v>
      </c>
    </row>
    <row r="55" spans="1:34">
      <c r="A55" s="1">
        <f>Raw!A55</f>
        <v>42</v>
      </c>
      <c r="B55" s="14">
        <f>Raw!B55</f>
        <v>0.45824074074074073</v>
      </c>
      <c r="C55" s="15">
        <f>Raw!C55</f>
        <v>31.9</v>
      </c>
      <c r="D55" s="15">
        <f>IF(C55&gt;0.5,Raw!D55*D$11,-999)</f>
        <v>46.7</v>
      </c>
      <c r="E55" s="9">
        <f>IF(Raw!$G55&gt;$C$8,IF(Raw!$Q55&gt;$C$8,IF(Raw!$N55&gt;$C$9,IF(Raw!$N55&lt;$A$9,IF(Raw!$X55&gt;$C$9,IF(Raw!$X55&lt;$A$9,Raw!H55,-999),-999),-999),-999),-999),-999)</f>
        <v>0.92420800000000003</v>
      </c>
      <c r="F55" s="9">
        <f>IF(Raw!$G55&gt;$C$8,IF(Raw!$Q55&gt;$C$8,IF(Raw!$N55&gt;$C$9,IF(Raw!$N55&lt;$A$9,IF(Raw!$X55&gt;$C$9,IF(Raw!$X55&lt;$A$9,Raw!I55,-999),-999),-999),-999),-999),-999)</f>
        <v>1.3637760000000001</v>
      </c>
      <c r="G55" s="9">
        <f>Raw!G55</f>
        <v>0.97338199999999997</v>
      </c>
      <c r="H55" s="9">
        <f>IF(Raw!$G55&gt;$C$8,IF(Raw!$Q55&gt;$C$8,IF(Raw!$N55&gt;$C$9,IF(Raw!$N55&lt;$A$9,IF(Raw!$X55&gt;$C$9,IF(Raw!$X55&lt;$A$9,Raw!L55,-999),-999),-999),-999),-999),-999)</f>
        <v>457.4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630</v>
      </c>
      <c r="K55" s="9">
        <f>IF(Raw!$G55&gt;$C$8,IF(Raw!$Q55&gt;$C$8,IF(Raw!$N55&gt;$C$9,IF(Raw!$N55&lt;$A$9,IF(Raw!$X55&gt;$C$9,IF(Raw!$X55&lt;$A$9,Raw!R55,-999),-999),-999),-999),-999),-999)</f>
        <v>0.68899100000000002</v>
      </c>
      <c r="L55" s="9">
        <f>IF(Raw!$G55&gt;$C$8,IF(Raw!$Q55&gt;$C$8,IF(Raw!$N55&gt;$C$9,IF(Raw!$N55&lt;$A$9,IF(Raw!$X55&gt;$C$9,IF(Raw!$X55&lt;$A$9,Raw!S55,-999),-999),-999),-999),-999),-999)</f>
        <v>1.1380589999999999</v>
      </c>
      <c r="M55" s="9">
        <f>Raw!Q55</f>
        <v>0.97497900000000004</v>
      </c>
      <c r="N55" s="9">
        <f>IF(Raw!$G55&gt;$C$8,IF(Raw!$Q55&gt;$C$8,IF(Raw!$N55&gt;$C$9,IF(Raw!$N55&lt;$A$9,IF(Raw!$X55&gt;$C$9,IF(Raw!$X55&lt;$A$9,Raw!V55,-999),-999),-999),-999),-999),-999)</f>
        <v>512.5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976</v>
      </c>
      <c r="R55" s="9">
        <f t="shared" si="4"/>
        <v>0.43956800000000007</v>
      </c>
      <c r="S55" s="9">
        <f t="shared" si="5"/>
        <v>0.32231686142005728</v>
      </c>
      <c r="T55" s="9">
        <f t="shared" si="6"/>
        <v>0.44906799999999991</v>
      </c>
      <c r="U55" s="9">
        <f t="shared" si="7"/>
        <v>0.3945911415840479</v>
      </c>
      <c r="V55" s="15">
        <f t="shared" si="0"/>
        <v>0</v>
      </c>
      <c r="X55" s="11">
        <f t="shared" si="8"/>
        <v>2.8113399999999996E+19</v>
      </c>
      <c r="Y55" s="11">
        <f t="shared" si="9"/>
        <v>4.5739999999999997E-18</v>
      </c>
      <c r="Z55" s="11">
        <f t="shared" si="10"/>
        <v>6.2999999999999992E-4</v>
      </c>
      <c r="AA55" s="16">
        <f t="shared" si="11"/>
        <v>7.4941004852773233E-2</v>
      </c>
      <c r="AB55" s="9">
        <f t="shared" si="1"/>
        <v>0.72264460716722523</v>
      </c>
      <c r="AC55" s="9">
        <f t="shared" si="2"/>
        <v>0.92505899514722667</v>
      </c>
      <c r="AD55" s="15">
        <f t="shared" si="3"/>
        <v>118.95397595678291</v>
      </c>
      <c r="AE55" s="3">
        <f t="shared" si="12"/>
        <v>550.7095999999998</v>
      </c>
      <c r="AF55" s="2">
        <f t="shared" si="13"/>
        <v>0.25</v>
      </c>
      <c r="AG55" s="9">
        <f t="shared" si="14"/>
        <v>3.6106296283652584E-2</v>
      </c>
      <c r="AH55" s="2">
        <f t="shared" si="15"/>
        <v>1.7471648865360974</v>
      </c>
    </row>
    <row r="56" spans="1:34">
      <c r="A56" s="1">
        <f>Raw!A56</f>
        <v>43</v>
      </c>
      <c r="B56" s="14">
        <f>Raw!B56</f>
        <v>0.45828703703703705</v>
      </c>
      <c r="C56" s="15">
        <f>Raw!C56</f>
        <v>30.6</v>
      </c>
      <c r="D56" s="15">
        <f>IF(C56&gt;0.5,Raw!D56*D$11,-999)</f>
        <v>40.700000000000003</v>
      </c>
      <c r="E56" s="9">
        <f>IF(Raw!$G56&gt;$C$8,IF(Raw!$Q56&gt;$C$8,IF(Raw!$N56&gt;$C$9,IF(Raw!$N56&lt;$A$9,IF(Raw!$X56&gt;$C$9,IF(Raw!$X56&lt;$A$9,Raw!H56,-999),-999),-999),-999),-999),-999)</f>
        <v>0.93330000000000002</v>
      </c>
      <c r="F56" s="9">
        <f>IF(Raw!$G56&gt;$C$8,IF(Raw!$Q56&gt;$C$8,IF(Raw!$N56&gt;$C$9,IF(Raw!$N56&lt;$A$9,IF(Raw!$X56&gt;$C$9,IF(Raw!$X56&lt;$A$9,Raw!I56,-999),-999),-999),-999),-999),-999)</f>
        <v>1.363364</v>
      </c>
      <c r="G56" s="9">
        <f>Raw!G56</f>
        <v>0.97607299999999997</v>
      </c>
      <c r="H56" s="9">
        <f>IF(Raw!$G56&gt;$C$8,IF(Raw!$Q56&gt;$C$8,IF(Raw!$N56&gt;$C$9,IF(Raw!$N56&lt;$A$9,IF(Raw!$X56&gt;$C$9,IF(Raw!$X56&lt;$A$9,Raw!L56,-999),-999),-999),-999),-999),-999)</f>
        <v>446.9</v>
      </c>
      <c r="I56" s="9">
        <f>IF(Raw!$G56&gt;$C$8,IF(Raw!$Q56&gt;$C$8,IF(Raw!$N56&gt;$C$9,IF(Raw!$N56&lt;$A$9,IF(Raw!$X56&gt;$C$9,IF(Raw!$X56&lt;$A$9,Raw!M56,-999),-999),-999),-999),-999),-999)</f>
        <v>0.123415</v>
      </c>
      <c r="J56" s="9">
        <f>IF(Raw!$G56&gt;$C$8,IF(Raw!$Q56&gt;$C$8,IF(Raw!$N56&gt;$C$9,IF(Raw!$N56&lt;$A$9,IF(Raw!$X56&gt;$C$9,IF(Raw!$X56&lt;$A$9,Raw!N56,-999),-999),-999),-999),-999),-999)</f>
        <v>540</v>
      </c>
      <c r="K56" s="9">
        <f>IF(Raw!$G56&gt;$C$8,IF(Raw!$Q56&gt;$C$8,IF(Raw!$N56&gt;$C$9,IF(Raw!$N56&lt;$A$9,IF(Raw!$X56&gt;$C$9,IF(Raw!$X56&lt;$A$9,Raw!R56,-999),-999),-999),-999),-999),-999)</f>
        <v>0.68984199999999996</v>
      </c>
      <c r="L56" s="9">
        <f>IF(Raw!$G56&gt;$C$8,IF(Raw!$Q56&gt;$C$8,IF(Raw!$N56&gt;$C$9,IF(Raw!$N56&lt;$A$9,IF(Raw!$X56&gt;$C$9,IF(Raw!$X56&lt;$A$9,Raw!S56,-999),-999),-999),-999),-999),-999)</f>
        <v>1.118598</v>
      </c>
      <c r="M56" s="9">
        <f>Raw!Q56</f>
        <v>0.97112699999999996</v>
      </c>
      <c r="N56" s="9">
        <f>IF(Raw!$G56&gt;$C$8,IF(Raw!$Q56&gt;$C$8,IF(Raw!$N56&gt;$C$9,IF(Raw!$N56&lt;$A$9,IF(Raw!$X56&gt;$C$9,IF(Raw!$X56&lt;$A$9,Raw!V56,-999),-999),-999),-999),-999),-999)</f>
        <v>553.1</v>
      </c>
      <c r="O56" s="9">
        <f>IF(Raw!$G56&gt;$C$8,IF(Raw!$Q56&gt;$C$8,IF(Raw!$N56&gt;$C$9,IF(Raw!$N56&lt;$A$9,IF(Raw!$X56&gt;$C$9,IF(Raw!$X56&lt;$A$9,Raw!W56,-999),-999),-999),-999),-999),-999)</f>
        <v>0.21884700000000001</v>
      </c>
      <c r="P56" s="9">
        <f>IF(Raw!$G56&gt;$C$8,IF(Raw!$Q56&gt;$C$8,IF(Raw!$N56&gt;$C$9,IF(Raw!$N56&lt;$A$9,IF(Raw!$X56&gt;$C$9,IF(Raw!$X56&lt;$A$9,Raw!X56,-999),-999),-999),-999),-999),-999)</f>
        <v>774</v>
      </c>
      <c r="R56" s="9">
        <f t="shared" si="4"/>
        <v>0.430064</v>
      </c>
      <c r="S56" s="9">
        <f t="shared" si="5"/>
        <v>0.31544327120270155</v>
      </c>
      <c r="T56" s="9">
        <f t="shared" si="6"/>
        <v>0.42875600000000003</v>
      </c>
      <c r="U56" s="9">
        <f t="shared" si="7"/>
        <v>0.38329766368257412</v>
      </c>
      <c r="V56" s="15">
        <f t="shared" si="0"/>
        <v>0</v>
      </c>
      <c r="X56" s="11">
        <f t="shared" si="8"/>
        <v>2.4501399999999996E+19</v>
      </c>
      <c r="Y56" s="11">
        <f t="shared" si="9"/>
        <v>4.4689999999999999E-18</v>
      </c>
      <c r="Z56" s="11">
        <f t="shared" si="10"/>
        <v>5.4000000000000001E-4</v>
      </c>
      <c r="AA56" s="16">
        <f t="shared" si="11"/>
        <v>5.5827279315954388E-2</v>
      </c>
      <c r="AB56" s="9">
        <f t="shared" si="1"/>
        <v>0.71377828097039131</v>
      </c>
      <c r="AC56" s="9">
        <f t="shared" si="2"/>
        <v>0.94417272068404556</v>
      </c>
      <c r="AD56" s="15">
        <f t="shared" si="3"/>
        <v>103.3838505851007</v>
      </c>
      <c r="AE56" s="3">
        <f t="shared" si="12"/>
        <v>538.06759999999986</v>
      </c>
      <c r="AF56" s="2">
        <f t="shared" si="13"/>
        <v>0.25</v>
      </c>
      <c r="AG56" s="9">
        <f t="shared" si="14"/>
        <v>3.0482144916751865E-2</v>
      </c>
      <c r="AH56" s="2">
        <f t="shared" si="15"/>
        <v>1.4750151288423992</v>
      </c>
    </row>
    <row r="57" spans="1:34">
      <c r="A57" s="1">
        <f>Raw!A57</f>
        <v>44</v>
      </c>
      <c r="B57" s="14">
        <f>Raw!B57</f>
        <v>0.45834490740740735</v>
      </c>
      <c r="C57" s="15">
        <f>Raw!C57</f>
        <v>29.9</v>
      </c>
      <c r="D57" s="15">
        <f>IF(C57&gt;0.5,Raw!D57*D$11,-999)</f>
        <v>33.799999999999997</v>
      </c>
      <c r="E57" s="9">
        <f>IF(Raw!$G57&gt;$C$8,IF(Raw!$Q57&gt;$C$8,IF(Raw!$N57&gt;$C$9,IF(Raw!$N57&lt;$A$9,IF(Raw!$X57&gt;$C$9,IF(Raw!$X57&lt;$A$9,Raw!H57,-999),-999),-999),-999),-999),-999)</f>
        <v>0.91312899999999997</v>
      </c>
      <c r="F57" s="9">
        <f>IF(Raw!$G57&gt;$C$8,IF(Raw!$Q57&gt;$C$8,IF(Raw!$N57&gt;$C$9,IF(Raw!$N57&lt;$A$9,IF(Raw!$X57&gt;$C$9,IF(Raw!$X57&lt;$A$9,Raw!I57,-999),-999),-999),-999),-999),-999)</f>
        <v>1.2742610000000001</v>
      </c>
      <c r="G57" s="9">
        <f>Raw!G57</f>
        <v>0.96411100000000005</v>
      </c>
      <c r="H57" s="9">
        <f>IF(Raw!$G57&gt;$C$8,IF(Raw!$Q57&gt;$C$8,IF(Raw!$N57&gt;$C$9,IF(Raw!$N57&lt;$A$9,IF(Raw!$X57&gt;$C$9,IF(Raw!$X57&lt;$A$9,Raw!L57,-999),-999),-999),-999),-999),-999)</f>
        <v>442.9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530</v>
      </c>
      <c r="K57" s="9">
        <f>IF(Raw!$G57&gt;$C$8,IF(Raw!$Q57&gt;$C$8,IF(Raw!$N57&gt;$C$9,IF(Raw!$N57&lt;$A$9,IF(Raw!$X57&gt;$C$9,IF(Raw!$X57&lt;$A$9,Raw!R57,-999),-999),-999),-999),-999),-999)</f>
        <v>0.68235800000000002</v>
      </c>
      <c r="L57" s="9">
        <f>IF(Raw!$G57&gt;$C$8,IF(Raw!$Q57&gt;$C$8,IF(Raw!$N57&gt;$C$9,IF(Raw!$N57&lt;$A$9,IF(Raw!$X57&gt;$C$9,IF(Raw!$X57&lt;$A$9,Raw!S57,-999),-999),-999),-999),-999),-999)</f>
        <v>1.052624</v>
      </c>
      <c r="M57" s="9">
        <f>Raw!Q57</f>
        <v>0.97230499999999997</v>
      </c>
      <c r="N57" s="9">
        <f>IF(Raw!$G57&gt;$C$8,IF(Raw!$Q57&gt;$C$8,IF(Raw!$N57&gt;$C$9,IF(Raw!$N57&lt;$A$9,IF(Raw!$X57&gt;$C$9,IF(Raw!$X57&lt;$A$9,Raw!V57,-999),-999),-999),-999),-999),-999)</f>
        <v>536.1</v>
      </c>
      <c r="O57" s="9">
        <f>IF(Raw!$G57&gt;$C$8,IF(Raw!$Q57&gt;$C$8,IF(Raw!$N57&gt;$C$9,IF(Raw!$N57&lt;$A$9,IF(Raw!$X57&gt;$C$9,IF(Raw!$X57&lt;$A$9,Raw!W57,-999),-999),-999),-999),-999),-999)</f>
        <v>0.13920199999999999</v>
      </c>
      <c r="P57" s="9">
        <f>IF(Raw!$G57&gt;$C$8,IF(Raw!$Q57&gt;$C$8,IF(Raw!$N57&gt;$C$9,IF(Raw!$N57&lt;$A$9,IF(Raw!$X57&gt;$C$9,IF(Raw!$X57&lt;$A$9,Raw!X57,-999),-999),-999),-999),-999),-999)</f>
        <v>1236</v>
      </c>
      <c r="R57" s="9">
        <f t="shared" si="4"/>
        <v>0.36113200000000012</v>
      </c>
      <c r="S57" s="9">
        <f t="shared" si="5"/>
        <v>0.28340504810239042</v>
      </c>
      <c r="T57" s="9">
        <f t="shared" si="6"/>
        <v>0.37026599999999998</v>
      </c>
      <c r="U57" s="9">
        <f t="shared" si="7"/>
        <v>0.351755232637675</v>
      </c>
      <c r="V57" s="15">
        <f t="shared" si="0"/>
        <v>0</v>
      </c>
      <c r="X57" s="11">
        <f t="shared" si="8"/>
        <v>2.0347599999999996E+19</v>
      </c>
      <c r="Y57" s="11">
        <f t="shared" si="9"/>
        <v>4.4289999999999993E-18</v>
      </c>
      <c r="Z57" s="11">
        <f t="shared" si="10"/>
        <v>5.2999999999999998E-4</v>
      </c>
      <c r="AA57" s="16">
        <f t="shared" si="11"/>
        <v>4.5586005659497608E-2</v>
      </c>
      <c r="AB57" s="9">
        <f t="shared" si="1"/>
        <v>0.69923694797151958</v>
      </c>
      <c r="AC57" s="9">
        <f t="shared" si="2"/>
        <v>0.95441399434050234</v>
      </c>
      <c r="AD57" s="15">
        <f t="shared" si="3"/>
        <v>86.011331433014362</v>
      </c>
      <c r="AE57" s="3">
        <f t="shared" si="12"/>
        <v>533.25159999999983</v>
      </c>
      <c r="AF57" s="2">
        <f t="shared" si="13"/>
        <v>0.25</v>
      </c>
      <c r="AG57" s="9">
        <f t="shared" si="14"/>
        <v>2.3273027613612413E-2</v>
      </c>
      <c r="AH57" s="2">
        <f t="shared" si="15"/>
        <v>1.1261696943504715</v>
      </c>
    </row>
    <row r="58" spans="1:34">
      <c r="A58" s="1">
        <f>Raw!A58</f>
        <v>45</v>
      </c>
      <c r="B58" s="14">
        <f>Raw!B58</f>
        <v>0.45840277777777777</v>
      </c>
      <c r="C58" s="15">
        <f>Raw!C58</f>
        <v>28.4</v>
      </c>
      <c r="D58" s="15">
        <f>IF(C58&gt;0.5,Raw!D58*D$11,-999)</f>
        <v>35.5</v>
      </c>
      <c r="E58" s="9">
        <f>IF(Raw!$G58&gt;$C$8,IF(Raw!$Q58&gt;$C$8,IF(Raw!$N58&gt;$C$9,IF(Raw!$N58&lt;$A$9,IF(Raw!$X58&gt;$C$9,IF(Raw!$X58&lt;$A$9,Raw!H58,-999),-999),-999),-999),-999),-999)</f>
        <v>0.948905</v>
      </c>
      <c r="F58" s="9">
        <f>IF(Raw!$G58&gt;$C$8,IF(Raw!$Q58&gt;$C$8,IF(Raw!$N58&gt;$C$9,IF(Raw!$N58&lt;$A$9,IF(Raw!$X58&gt;$C$9,IF(Raw!$X58&lt;$A$9,Raw!I58,-999),-999),-999),-999),-999),-999)</f>
        <v>1.370139</v>
      </c>
      <c r="G58" s="9">
        <f>Raw!G58</f>
        <v>0.954345</v>
      </c>
      <c r="H58" s="9">
        <f>IF(Raw!$G58&gt;$C$8,IF(Raw!$Q58&gt;$C$8,IF(Raw!$N58&gt;$C$9,IF(Raw!$N58&lt;$A$9,IF(Raw!$X58&gt;$C$9,IF(Raw!$X58&lt;$A$9,Raw!L58,-999),-999),-999),-999),-999),-999)</f>
        <v>474.5</v>
      </c>
      <c r="I58" s="9">
        <f>IF(Raw!$G58&gt;$C$8,IF(Raw!$Q58&gt;$C$8,IF(Raw!$N58&gt;$C$9,IF(Raw!$N58&lt;$A$9,IF(Raw!$X58&gt;$C$9,IF(Raw!$X58&lt;$A$9,Raw!M58,-999),-999),-999),-999),-999),-999)</f>
        <v>1.0333E-2</v>
      </c>
      <c r="J58" s="9">
        <f>IF(Raw!$G58&gt;$C$8,IF(Raw!$Q58&gt;$C$8,IF(Raw!$N58&gt;$C$9,IF(Raw!$N58&lt;$A$9,IF(Raw!$X58&gt;$C$9,IF(Raw!$X58&lt;$A$9,Raw!N58,-999),-999),-999),-999),-999),-999)</f>
        <v>455</v>
      </c>
      <c r="K58" s="9">
        <f>IF(Raw!$G58&gt;$C$8,IF(Raw!$Q58&gt;$C$8,IF(Raw!$N58&gt;$C$9,IF(Raw!$N58&lt;$A$9,IF(Raw!$X58&gt;$C$9,IF(Raw!$X58&lt;$A$9,Raw!R58,-999),-999),-999),-999),-999),-999)</f>
        <v>0.69240599999999997</v>
      </c>
      <c r="L58" s="9">
        <f>IF(Raw!$G58&gt;$C$8,IF(Raw!$Q58&gt;$C$8,IF(Raw!$N58&gt;$C$9,IF(Raw!$N58&lt;$A$9,IF(Raw!$X58&gt;$C$9,IF(Raw!$X58&lt;$A$9,Raw!S58,-999),-999),-999),-999),-999),-999)</f>
        <v>1.1140589999999999</v>
      </c>
      <c r="M58" s="9">
        <f>Raw!Q58</f>
        <v>0.97313499999999997</v>
      </c>
      <c r="N58" s="9">
        <f>IF(Raw!$G58&gt;$C$8,IF(Raw!$Q58&gt;$C$8,IF(Raw!$N58&gt;$C$9,IF(Raw!$N58&lt;$A$9,IF(Raw!$X58&gt;$C$9,IF(Raw!$X58&lt;$A$9,Raw!V58,-999),-999),-999),-999),-999),-999)</f>
        <v>591.20000000000005</v>
      </c>
      <c r="O58" s="9">
        <f>IF(Raw!$G58&gt;$C$8,IF(Raw!$Q58&gt;$C$8,IF(Raw!$N58&gt;$C$9,IF(Raw!$N58&lt;$A$9,IF(Raw!$X58&gt;$C$9,IF(Raw!$X58&lt;$A$9,Raw!W58,-999),-999),-999),-999),-999),-999)</f>
        <v>1.0333E-2</v>
      </c>
      <c r="P58" s="9">
        <f>IF(Raw!$G58&gt;$C$8,IF(Raw!$Q58&gt;$C$8,IF(Raw!$N58&gt;$C$9,IF(Raw!$N58&lt;$A$9,IF(Raw!$X58&gt;$C$9,IF(Raw!$X58&lt;$A$9,Raw!X58,-999),-999),-999),-999),-999),-999)</f>
        <v>583</v>
      </c>
      <c r="R58" s="9">
        <f t="shared" si="4"/>
        <v>0.421234</v>
      </c>
      <c r="S58" s="9">
        <f t="shared" si="5"/>
        <v>0.30743888028878824</v>
      </c>
      <c r="T58" s="9">
        <f t="shared" si="6"/>
        <v>0.42165299999999994</v>
      </c>
      <c r="U58" s="9">
        <f t="shared" si="7"/>
        <v>0.37848354530594874</v>
      </c>
      <c r="V58" s="15">
        <f t="shared" si="0"/>
        <v>0</v>
      </c>
      <c r="X58" s="11">
        <f t="shared" si="8"/>
        <v>2.1370999999999996E+19</v>
      </c>
      <c r="Y58" s="11">
        <f t="shared" si="9"/>
        <v>4.7449999999999998E-18</v>
      </c>
      <c r="Z58" s="11">
        <f t="shared" si="10"/>
        <v>4.55E-4</v>
      </c>
      <c r="AA58" s="16">
        <f t="shared" si="11"/>
        <v>4.4104497270040087E-2</v>
      </c>
      <c r="AB58" s="9">
        <f t="shared" si="1"/>
        <v>0.71100279358740415</v>
      </c>
      <c r="AC58" s="9">
        <f t="shared" si="2"/>
        <v>0.95589550272995993</v>
      </c>
      <c r="AD58" s="15">
        <f t="shared" si="3"/>
        <v>96.932961033055136</v>
      </c>
      <c r="AE58" s="3">
        <f t="shared" si="12"/>
        <v>571.29799999999977</v>
      </c>
      <c r="AF58" s="2">
        <f t="shared" si="13"/>
        <v>0.25</v>
      </c>
      <c r="AG58" s="9">
        <f t="shared" si="14"/>
        <v>2.8221177499072377E-2</v>
      </c>
      <c r="AH58" s="2">
        <f t="shared" si="15"/>
        <v>1.3656080921655211</v>
      </c>
    </row>
    <row r="59" spans="1:34">
      <c r="A59" s="1">
        <f>Raw!A59</f>
        <v>46</v>
      </c>
      <c r="B59" s="14">
        <f>Raw!B59</f>
        <v>0.45844907407407409</v>
      </c>
      <c r="C59" s="15">
        <f>Raw!C59</f>
        <v>27.5</v>
      </c>
      <c r="D59" s="15">
        <f>IF(C59&gt;0.5,Raw!D59*D$11,-999)</f>
        <v>38.1</v>
      </c>
      <c r="E59" s="9">
        <f>IF(Raw!$G59&gt;$C$8,IF(Raw!$Q59&gt;$C$8,IF(Raw!$N59&gt;$C$9,IF(Raw!$N59&lt;$A$9,IF(Raw!$X59&gt;$C$9,IF(Raw!$X59&lt;$A$9,Raw!H59,-999),-999),-999),-999),-999),-999)</f>
        <v>0.92098899999999995</v>
      </c>
      <c r="F59" s="9">
        <f>IF(Raw!$G59&gt;$C$8,IF(Raw!$Q59&gt;$C$8,IF(Raw!$N59&gt;$C$9,IF(Raw!$N59&lt;$A$9,IF(Raw!$X59&gt;$C$9,IF(Raw!$X59&lt;$A$9,Raw!I59,-999),-999),-999),-999),-999),-999)</f>
        <v>1.2685379999999999</v>
      </c>
      <c r="G59" s="9">
        <f>Raw!G59</f>
        <v>0.96106999999999998</v>
      </c>
      <c r="H59" s="9">
        <f>IF(Raw!$G59&gt;$C$8,IF(Raw!$Q59&gt;$C$8,IF(Raw!$N59&gt;$C$9,IF(Raw!$N59&lt;$A$9,IF(Raw!$X59&gt;$C$9,IF(Raw!$X59&lt;$A$9,Raw!L59,-999),-999),-999),-999),-999),-999)</f>
        <v>495.5</v>
      </c>
      <c r="I59" s="9">
        <f>IF(Raw!$G59&gt;$C$8,IF(Raw!$Q59&gt;$C$8,IF(Raw!$N59&gt;$C$9,IF(Raw!$N59&lt;$A$9,IF(Raw!$X59&gt;$C$9,IF(Raw!$X59&lt;$A$9,Raw!M59,-999),-999),-999),-999),-999),-999)</f>
        <v>0.21396899999999999</v>
      </c>
      <c r="J59" s="9">
        <f>IF(Raw!$G59&gt;$C$8,IF(Raw!$Q59&gt;$C$8,IF(Raw!$N59&gt;$C$9,IF(Raw!$N59&lt;$A$9,IF(Raw!$X59&gt;$C$9,IF(Raw!$X59&lt;$A$9,Raw!N59,-999),-999),-999),-999),-999),-999)</f>
        <v>638</v>
      </c>
      <c r="K59" s="9">
        <f>IF(Raw!$G59&gt;$C$8,IF(Raw!$Q59&gt;$C$8,IF(Raw!$N59&gt;$C$9,IF(Raw!$N59&lt;$A$9,IF(Raw!$X59&gt;$C$9,IF(Raw!$X59&lt;$A$9,Raw!R59,-999),-999),-999),-999),-999),-999)</f>
        <v>0.69636200000000004</v>
      </c>
      <c r="L59" s="9">
        <f>IF(Raw!$G59&gt;$C$8,IF(Raw!$Q59&gt;$C$8,IF(Raw!$N59&gt;$C$9,IF(Raw!$N59&lt;$A$9,IF(Raw!$X59&gt;$C$9,IF(Raw!$X59&lt;$A$9,Raw!S59,-999),-999),-999),-999),-999),-999)</f>
        <v>1.1272500000000001</v>
      </c>
      <c r="M59" s="9">
        <f>Raw!Q59</f>
        <v>0.97524500000000003</v>
      </c>
      <c r="N59" s="9">
        <f>IF(Raw!$G59&gt;$C$8,IF(Raw!$Q59&gt;$C$8,IF(Raw!$N59&gt;$C$9,IF(Raw!$N59&lt;$A$9,IF(Raw!$X59&gt;$C$9,IF(Raw!$X59&lt;$A$9,Raw!V59,-999),-999),-999),-999),-999),-999)</f>
        <v>553.1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474</v>
      </c>
      <c r="R59" s="9">
        <f t="shared" si="4"/>
        <v>0.347549</v>
      </c>
      <c r="S59" s="9">
        <f t="shared" si="5"/>
        <v>0.27397602594482784</v>
      </c>
      <c r="T59" s="9">
        <f t="shared" si="6"/>
        <v>0.43088800000000005</v>
      </c>
      <c r="U59" s="9">
        <f t="shared" si="7"/>
        <v>0.38224706143269022</v>
      </c>
      <c r="V59" s="15">
        <f t="shared" si="0"/>
        <v>0</v>
      </c>
      <c r="X59" s="11">
        <f t="shared" si="8"/>
        <v>2.2936199999999996E+19</v>
      </c>
      <c r="Y59" s="11">
        <f t="shared" si="9"/>
        <v>4.9549999999999994E-18</v>
      </c>
      <c r="Z59" s="11">
        <f t="shared" si="10"/>
        <v>6.38E-4</v>
      </c>
      <c r="AA59" s="16">
        <f t="shared" si="11"/>
        <v>6.7606004869462138E-2</v>
      </c>
      <c r="AB59" s="9">
        <f t="shared" si="1"/>
        <v>0.72549261622619288</v>
      </c>
      <c r="AC59" s="9">
        <f t="shared" si="2"/>
        <v>0.93239399513053778</v>
      </c>
      <c r="AD59" s="15">
        <f t="shared" si="3"/>
        <v>105.96552487376509</v>
      </c>
      <c r="AE59" s="3">
        <f t="shared" si="12"/>
        <v>596.58199999999977</v>
      </c>
      <c r="AF59" s="2">
        <f t="shared" si="13"/>
        <v>0.25</v>
      </c>
      <c r="AG59" s="9">
        <f t="shared" si="14"/>
        <v>3.1157700381668728E-2</v>
      </c>
      <c r="AH59" s="2">
        <f t="shared" si="15"/>
        <v>1.507704906213575</v>
      </c>
    </row>
    <row r="60" spans="1:34">
      <c r="A60" s="1">
        <f>Raw!A60</f>
        <v>47</v>
      </c>
      <c r="B60" s="14">
        <f>Raw!B60</f>
        <v>0.45850694444444445</v>
      </c>
      <c r="C60" s="15">
        <f>Raw!C60</f>
        <v>26</v>
      </c>
      <c r="D60" s="15">
        <f>IF(C60&gt;0.5,Raw!D60*D$11,-999)</f>
        <v>63.2</v>
      </c>
      <c r="E60" s="9">
        <f>IF(Raw!$G60&gt;$C$8,IF(Raw!$Q60&gt;$C$8,IF(Raw!$N60&gt;$C$9,IF(Raw!$N60&lt;$A$9,IF(Raw!$X60&gt;$C$9,IF(Raw!$X60&lt;$A$9,Raw!H60,-999),-999),-999),-999),-999),-999)</f>
        <v>0.89183900000000005</v>
      </c>
      <c r="F60" s="9">
        <f>IF(Raw!$G60&gt;$C$8,IF(Raw!$Q60&gt;$C$8,IF(Raw!$N60&gt;$C$9,IF(Raw!$N60&lt;$A$9,IF(Raw!$X60&gt;$C$9,IF(Raw!$X60&lt;$A$9,Raw!I60,-999),-999),-999),-999),-999),-999)</f>
        <v>1.244462</v>
      </c>
      <c r="G60" s="9">
        <f>Raw!G60</f>
        <v>0.96518400000000004</v>
      </c>
      <c r="H60" s="9">
        <f>IF(Raw!$G60&gt;$C$8,IF(Raw!$Q60&gt;$C$8,IF(Raw!$N60&gt;$C$9,IF(Raw!$N60&lt;$A$9,IF(Raw!$X60&gt;$C$9,IF(Raw!$X60&lt;$A$9,Raw!L60,-999),-999),-999),-999),-999),-999)</f>
        <v>429.9</v>
      </c>
      <c r="I60" s="9">
        <f>IF(Raw!$G60&gt;$C$8,IF(Raw!$Q60&gt;$C$8,IF(Raw!$N60&gt;$C$9,IF(Raw!$N60&lt;$A$9,IF(Raw!$X60&gt;$C$9,IF(Raw!$X60&lt;$A$9,Raw!M60,-999),-999),-999),-999),-999),-999)</f>
        <v>8.5099999999999995E-2</v>
      </c>
      <c r="J60" s="9">
        <f>IF(Raw!$G60&gt;$C$8,IF(Raw!$Q60&gt;$C$8,IF(Raw!$N60&gt;$C$9,IF(Raw!$N60&lt;$A$9,IF(Raw!$X60&gt;$C$9,IF(Raw!$X60&lt;$A$9,Raw!N60,-999),-999),-999),-999),-999),-999)</f>
        <v>554</v>
      </c>
      <c r="K60" s="9">
        <f>IF(Raw!$G60&gt;$C$8,IF(Raw!$Q60&gt;$C$8,IF(Raw!$N60&gt;$C$9,IF(Raw!$N60&lt;$A$9,IF(Raw!$X60&gt;$C$9,IF(Raw!$X60&lt;$A$9,Raw!R60,-999),-999),-999),-999),-999),-999)</f>
        <v>0.71340599999999998</v>
      </c>
      <c r="L60" s="9">
        <f>IF(Raw!$G60&gt;$C$8,IF(Raw!$Q60&gt;$C$8,IF(Raw!$N60&gt;$C$9,IF(Raw!$N60&lt;$A$9,IF(Raw!$X60&gt;$C$9,IF(Raw!$X60&lt;$A$9,Raw!S60,-999),-999),-999),-999),-999),-999)</f>
        <v>1.0889070000000001</v>
      </c>
      <c r="M60" s="9">
        <f>Raw!Q60</f>
        <v>0.97159300000000004</v>
      </c>
      <c r="N60" s="9">
        <f>IF(Raw!$G60&gt;$C$8,IF(Raw!$Q60&gt;$C$8,IF(Raw!$N60&gt;$C$9,IF(Raw!$N60&lt;$A$9,IF(Raw!$X60&gt;$C$9,IF(Raw!$X60&lt;$A$9,Raw!V60,-999),-999),-999),-999),-999),-999)</f>
        <v>546.6</v>
      </c>
      <c r="O60" s="9">
        <f>IF(Raw!$G60&gt;$C$8,IF(Raw!$Q60&gt;$C$8,IF(Raw!$N60&gt;$C$9,IF(Raw!$N60&lt;$A$9,IF(Raw!$X60&gt;$C$9,IF(Raw!$X60&lt;$A$9,Raw!W60,-999),-999),-999),-999),-999),-999)</f>
        <v>0.164745</v>
      </c>
      <c r="P60" s="9">
        <f>IF(Raw!$G60&gt;$C$8,IF(Raw!$Q60&gt;$C$8,IF(Raw!$N60&gt;$C$9,IF(Raw!$N60&lt;$A$9,IF(Raw!$X60&gt;$C$9,IF(Raw!$X60&lt;$A$9,Raw!X60,-999),-999),-999),-999),-999),-999)</f>
        <v>700</v>
      </c>
      <c r="R60" s="9">
        <f t="shared" si="4"/>
        <v>0.35262299999999991</v>
      </c>
      <c r="S60" s="9">
        <f t="shared" si="5"/>
        <v>0.28335377054502259</v>
      </c>
      <c r="T60" s="9">
        <f t="shared" si="6"/>
        <v>0.37550100000000008</v>
      </c>
      <c r="U60" s="9">
        <f t="shared" si="7"/>
        <v>0.34484212150348931</v>
      </c>
      <c r="V60" s="15">
        <f t="shared" si="0"/>
        <v>0</v>
      </c>
      <c r="X60" s="11">
        <f t="shared" si="8"/>
        <v>3.80464E+19</v>
      </c>
      <c r="Y60" s="11">
        <f t="shared" si="9"/>
        <v>4.2989999999999992E-18</v>
      </c>
      <c r="Z60" s="11">
        <f t="shared" si="10"/>
        <v>5.5400000000000002E-4</v>
      </c>
      <c r="AA60" s="16">
        <f t="shared" si="11"/>
        <v>8.3084514571676968E-2</v>
      </c>
      <c r="AB60" s="9">
        <f t="shared" si="1"/>
        <v>0.74460431830617924</v>
      </c>
      <c r="AC60" s="9">
        <f t="shared" si="2"/>
        <v>0.91691548542832313</v>
      </c>
      <c r="AD60" s="15">
        <f t="shared" si="3"/>
        <v>149.97204796331584</v>
      </c>
      <c r="AE60" s="3">
        <f t="shared" si="12"/>
        <v>517.59959999999978</v>
      </c>
      <c r="AF60" s="2">
        <f t="shared" si="13"/>
        <v>0.25</v>
      </c>
      <c r="AG60" s="9">
        <f t="shared" si="14"/>
        <v>3.9782060912225296E-2</v>
      </c>
      <c r="AH60" s="2">
        <f t="shared" si="15"/>
        <v>1.925033223951844</v>
      </c>
    </row>
    <row r="61" spans="1:34">
      <c r="A61" s="1">
        <f>Raw!A61</f>
        <v>48</v>
      </c>
      <c r="B61" s="14">
        <f>Raw!B61</f>
        <v>0.45855324074074072</v>
      </c>
      <c r="C61" s="15">
        <f>Raw!C61</f>
        <v>25.1</v>
      </c>
      <c r="D61" s="15">
        <f>IF(C61&gt;0.5,Raw!D61*D$11,-999)</f>
        <v>77.900000000000006</v>
      </c>
      <c r="E61" s="9">
        <f>IF(Raw!$G61&gt;$C$8,IF(Raw!$Q61&gt;$C$8,IF(Raw!$N61&gt;$C$9,IF(Raw!$N61&lt;$A$9,IF(Raw!$X61&gt;$C$9,IF(Raw!$X61&lt;$A$9,Raw!H61,-999),-999),-999),-999),-999),-999)</f>
        <v>0.84507500000000002</v>
      </c>
      <c r="F61" s="9">
        <f>IF(Raw!$G61&gt;$C$8,IF(Raw!$Q61&gt;$C$8,IF(Raw!$N61&gt;$C$9,IF(Raw!$N61&lt;$A$9,IF(Raw!$X61&gt;$C$9,IF(Raw!$X61&lt;$A$9,Raw!I61,-999),-999),-999),-999),-999),-999)</f>
        <v>1.1847209999999999</v>
      </c>
      <c r="G61" s="9">
        <f>Raw!G61</f>
        <v>0.97007600000000005</v>
      </c>
      <c r="H61" s="9">
        <f>IF(Raw!$G61&gt;$C$8,IF(Raw!$Q61&gt;$C$8,IF(Raw!$N61&gt;$C$9,IF(Raw!$N61&lt;$A$9,IF(Raw!$X61&gt;$C$9,IF(Raw!$X61&lt;$A$9,Raw!L61,-999),-999),-999),-999),-999),-999)</f>
        <v>429.9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828</v>
      </c>
      <c r="K61" s="9">
        <f>IF(Raw!$G61&gt;$C$8,IF(Raw!$Q61&gt;$C$8,IF(Raw!$N61&gt;$C$9,IF(Raw!$N61&lt;$A$9,IF(Raw!$X61&gt;$C$9,IF(Raw!$X61&lt;$A$9,Raw!R61,-999),-999),-999),-999),-999),-999)</f>
        <v>0.64137900000000003</v>
      </c>
      <c r="L61" s="9">
        <f>IF(Raw!$G61&gt;$C$8,IF(Raw!$Q61&gt;$C$8,IF(Raw!$N61&gt;$C$9,IF(Raw!$N61&lt;$A$9,IF(Raw!$X61&gt;$C$9,IF(Raw!$X61&lt;$A$9,Raw!S61,-999),-999),-999),-999),-999),-999)</f>
        <v>0.99236500000000005</v>
      </c>
      <c r="M61" s="9">
        <f>Raw!Q61</f>
        <v>0.96820399999999995</v>
      </c>
      <c r="N61" s="9">
        <f>IF(Raw!$G61&gt;$C$8,IF(Raw!$Q61&gt;$C$8,IF(Raw!$N61&gt;$C$9,IF(Raw!$N61&lt;$A$9,IF(Raw!$X61&gt;$C$9,IF(Raw!$X61&lt;$A$9,Raw!V61,-999),-999),-999),-999),-999),-999)</f>
        <v>476.9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788</v>
      </c>
      <c r="R61" s="9">
        <f t="shared" si="4"/>
        <v>0.33964599999999989</v>
      </c>
      <c r="S61" s="9">
        <f t="shared" si="5"/>
        <v>0.2866885958803802</v>
      </c>
      <c r="T61" s="9">
        <f t="shared" si="6"/>
        <v>0.35098600000000002</v>
      </c>
      <c r="U61" s="9">
        <f t="shared" si="7"/>
        <v>0.35368639563063992</v>
      </c>
      <c r="V61" s="15">
        <f t="shared" si="0"/>
        <v>0</v>
      </c>
      <c r="X61" s="11">
        <f t="shared" si="8"/>
        <v>4.68958E+19</v>
      </c>
      <c r="Y61" s="11">
        <f t="shared" si="9"/>
        <v>4.2989999999999992E-18</v>
      </c>
      <c r="Z61" s="11">
        <f t="shared" si="10"/>
        <v>8.2799999999999996E-4</v>
      </c>
      <c r="AA61" s="16">
        <f t="shared" si="11"/>
        <v>0.14304981703711966</v>
      </c>
      <c r="AB61" s="9">
        <f t="shared" si="1"/>
        <v>0.69158748308259055</v>
      </c>
      <c r="AC61" s="9">
        <f t="shared" si="2"/>
        <v>0.85695018296288028</v>
      </c>
      <c r="AD61" s="15">
        <f t="shared" si="3"/>
        <v>172.76547951342951</v>
      </c>
      <c r="AE61" s="3">
        <f t="shared" si="12"/>
        <v>517.59959999999978</v>
      </c>
      <c r="AF61" s="2">
        <f t="shared" si="13"/>
        <v>0.25</v>
      </c>
      <c r="AG61" s="9">
        <f t="shared" si="14"/>
        <v>4.7003692106541574E-2</v>
      </c>
      <c r="AH61" s="2">
        <f t="shared" si="15"/>
        <v>2.2744841991252733</v>
      </c>
    </row>
    <row r="62" spans="1:34">
      <c r="A62" s="1">
        <f>Raw!A62</f>
        <v>49</v>
      </c>
      <c r="B62" s="14">
        <f>Raw!B62</f>
        <v>0.45861111111111108</v>
      </c>
      <c r="C62" s="15">
        <f>Raw!C62</f>
        <v>23.7</v>
      </c>
      <c r="D62" s="15">
        <f>IF(C62&gt;0.5,Raw!D62*D$11,-999)</f>
        <v>106.5</v>
      </c>
      <c r="E62" s="9">
        <f>IF(Raw!$G62&gt;$C$8,IF(Raw!$Q62&gt;$C$8,IF(Raw!$N62&gt;$C$9,IF(Raw!$N62&lt;$A$9,IF(Raw!$X62&gt;$C$9,IF(Raw!$X62&lt;$A$9,Raw!H62,-999),-999),-999),-999),-999),-999)</f>
        <v>0.77331399999999995</v>
      </c>
      <c r="F62" s="9">
        <f>IF(Raw!$G62&gt;$C$8,IF(Raw!$Q62&gt;$C$8,IF(Raw!$N62&gt;$C$9,IF(Raw!$N62&lt;$A$9,IF(Raw!$X62&gt;$C$9,IF(Raw!$X62&lt;$A$9,Raw!I62,-999),-999),-999),-999),-999),-999)</f>
        <v>1.029863</v>
      </c>
      <c r="G62" s="9">
        <f>Raw!G62</f>
        <v>0.96382699999999999</v>
      </c>
      <c r="H62" s="9">
        <f>IF(Raw!$G62&gt;$C$8,IF(Raw!$Q62&gt;$C$8,IF(Raw!$N62&gt;$C$9,IF(Raw!$N62&lt;$A$9,IF(Raw!$X62&gt;$C$9,IF(Raw!$X62&lt;$A$9,Raw!L62,-999),-999),-999),-999),-999),-999)</f>
        <v>453.4</v>
      </c>
      <c r="I62" s="9">
        <f>IF(Raw!$G62&gt;$C$8,IF(Raw!$Q62&gt;$C$8,IF(Raw!$N62&gt;$C$9,IF(Raw!$N62&lt;$A$9,IF(Raw!$X62&gt;$C$9,IF(Raw!$X62&lt;$A$9,Raw!M62,-999),-999),-999),-999),-999),-999)</f>
        <v>1.8225999999999999E-2</v>
      </c>
      <c r="J62" s="9">
        <f>IF(Raw!$G62&gt;$C$8,IF(Raw!$Q62&gt;$C$8,IF(Raw!$N62&gt;$C$9,IF(Raw!$N62&lt;$A$9,IF(Raw!$X62&gt;$C$9,IF(Raw!$X62&lt;$A$9,Raw!N62,-999),-999),-999),-999),-999),-999)</f>
        <v>629</v>
      </c>
      <c r="K62" s="9">
        <f>IF(Raw!$G62&gt;$C$8,IF(Raw!$Q62&gt;$C$8,IF(Raw!$N62&gt;$C$9,IF(Raw!$N62&lt;$A$9,IF(Raw!$X62&gt;$C$9,IF(Raw!$X62&lt;$A$9,Raw!R62,-999),-999),-999),-999),-999),-999)</f>
        <v>0.62248000000000003</v>
      </c>
      <c r="L62" s="9">
        <f>IF(Raw!$G62&gt;$C$8,IF(Raw!$Q62&gt;$C$8,IF(Raw!$N62&gt;$C$9,IF(Raw!$N62&lt;$A$9,IF(Raw!$X62&gt;$C$9,IF(Raw!$X62&lt;$A$9,Raw!S62,-999),-999),-999),-999),-999),-999)</f>
        <v>0.90258099999999997</v>
      </c>
      <c r="M62" s="9">
        <f>Raw!Q62</f>
        <v>0.95606899999999995</v>
      </c>
      <c r="N62" s="9">
        <f>IF(Raw!$G62&gt;$C$8,IF(Raw!$Q62&gt;$C$8,IF(Raw!$N62&gt;$C$9,IF(Raw!$N62&lt;$A$9,IF(Raw!$X62&gt;$C$9,IF(Raw!$X62&lt;$A$9,Raw!V62,-999),-999),-999),-999),-999),-999)</f>
        <v>398.3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989</v>
      </c>
      <c r="R62" s="9">
        <f t="shared" si="4"/>
        <v>0.25654900000000003</v>
      </c>
      <c r="S62" s="9">
        <f t="shared" si="5"/>
        <v>0.24910983305546469</v>
      </c>
      <c r="T62" s="9">
        <f t="shared" si="6"/>
        <v>0.28010099999999993</v>
      </c>
      <c r="U62" s="9">
        <f t="shared" si="7"/>
        <v>0.31033336620203611</v>
      </c>
      <c r="V62" s="15">
        <f t="shared" si="0"/>
        <v>0</v>
      </c>
      <c r="X62" s="11">
        <f t="shared" si="8"/>
        <v>6.4112999999999992E+19</v>
      </c>
      <c r="Y62" s="11">
        <f t="shared" si="9"/>
        <v>4.5339999999999991E-18</v>
      </c>
      <c r="Z62" s="11">
        <f t="shared" si="10"/>
        <v>6.29E-4</v>
      </c>
      <c r="AA62" s="16">
        <f t="shared" si="11"/>
        <v>0.15457924018730679</v>
      </c>
      <c r="AB62" s="9">
        <f t="shared" si="1"/>
        <v>0.66577779975570484</v>
      </c>
      <c r="AC62" s="9">
        <f t="shared" si="2"/>
        <v>0.84542075981269327</v>
      </c>
      <c r="AD62" s="15">
        <f t="shared" si="3"/>
        <v>245.75395896233198</v>
      </c>
      <c r="AE62" s="3">
        <f t="shared" si="12"/>
        <v>545.89359999999976</v>
      </c>
      <c r="AF62" s="2">
        <f t="shared" si="13"/>
        <v>0.25</v>
      </c>
      <c r="AG62" s="9">
        <f t="shared" si="14"/>
        <v>5.8665887186351948E-2</v>
      </c>
      <c r="AH62" s="2">
        <f t="shared" si="15"/>
        <v>2.8388117497359961</v>
      </c>
    </row>
    <row r="63" spans="1:34">
      <c r="A63" s="1">
        <f>Raw!A63</f>
        <v>50</v>
      </c>
      <c r="B63" s="14">
        <f>Raw!B63</f>
        <v>0.4586574074074074</v>
      </c>
      <c r="C63" s="15">
        <f>Raw!C63</f>
        <v>22.2</v>
      </c>
      <c r="D63" s="15">
        <f>IF(C63&gt;0.5,Raw!D63*D$11,-999)</f>
        <v>113.4</v>
      </c>
      <c r="E63" s="9">
        <f>IF(Raw!$G63&gt;$C$8,IF(Raw!$Q63&gt;$C$8,IF(Raw!$N63&gt;$C$9,IF(Raw!$N63&lt;$A$9,IF(Raw!$X63&gt;$C$9,IF(Raw!$X63&lt;$A$9,Raw!H63,-999),-999),-999),-999),-999),-999)</f>
        <v>0.72898300000000005</v>
      </c>
      <c r="F63" s="9">
        <f>IF(Raw!$G63&gt;$C$8,IF(Raw!$Q63&gt;$C$8,IF(Raw!$N63&gt;$C$9,IF(Raw!$N63&lt;$A$9,IF(Raw!$X63&gt;$C$9,IF(Raw!$X63&lt;$A$9,Raw!I63,-999),-999),-999),-999),-999),-999)</f>
        <v>0.90400199999999997</v>
      </c>
      <c r="G63" s="9">
        <f>Raw!G63</f>
        <v>0.915794</v>
      </c>
      <c r="H63" s="9">
        <f>IF(Raw!$G63&gt;$C$8,IF(Raw!$Q63&gt;$C$8,IF(Raw!$N63&gt;$C$9,IF(Raw!$N63&lt;$A$9,IF(Raw!$X63&gt;$C$9,IF(Raw!$X63&lt;$A$9,Raw!L63,-999),-999),-999),-999),-999),-999)</f>
        <v>398.3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1212</v>
      </c>
      <c r="K63" s="9">
        <f>IF(Raw!$G63&gt;$C$8,IF(Raw!$Q63&gt;$C$8,IF(Raw!$N63&gt;$C$9,IF(Raw!$N63&lt;$A$9,IF(Raw!$X63&gt;$C$9,IF(Raw!$X63&lt;$A$9,Raw!R63,-999),-999),-999),-999),-999),-999)</f>
        <v>0.55859000000000003</v>
      </c>
      <c r="L63" s="9">
        <f>IF(Raw!$G63&gt;$C$8,IF(Raw!$Q63&gt;$C$8,IF(Raw!$N63&gt;$C$9,IF(Raw!$N63&lt;$A$9,IF(Raw!$X63&gt;$C$9,IF(Raw!$X63&lt;$A$9,Raw!S63,-999),-999),-999),-999),-999),-999)</f>
        <v>0.78174900000000003</v>
      </c>
      <c r="M63" s="9">
        <f>Raw!Q63</f>
        <v>0.93854099999999996</v>
      </c>
      <c r="N63" s="9">
        <f>IF(Raw!$G63&gt;$C$8,IF(Raw!$Q63&gt;$C$8,IF(Raw!$N63&gt;$C$9,IF(Raw!$N63&lt;$A$9,IF(Raw!$X63&gt;$C$9,IF(Raw!$X63&lt;$A$9,Raw!V63,-999),-999),-999),-999),-999),-999)</f>
        <v>415.3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1562</v>
      </c>
      <c r="R63" s="9">
        <f t="shared" si="4"/>
        <v>0.17501899999999992</v>
      </c>
      <c r="S63" s="9">
        <f t="shared" si="5"/>
        <v>0.19360466016668096</v>
      </c>
      <c r="T63" s="9">
        <f t="shared" si="6"/>
        <v>0.223159</v>
      </c>
      <c r="U63" s="9">
        <f t="shared" si="7"/>
        <v>0.28546119022857719</v>
      </c>
      <c r="V63" s="15">
        <f t="shared" si="0"/>
        <v>0</v>
      </c>
      <c r="X63" s="11">
        <f t="shared" si="8"/>
        <v>6.8266799999999992E+19</v>
      </c>
      <c r="Y63" s="11">
        <f t="shared" si="9"/>
        <v>3.9829999999999995E-18</v>
      </c>
      <c r="Z63" s="11">
        <f t="shared" si="10"/>
        <v>1.212E-3</v>
      </c>
      <c r="AA63" s="16">
        <f t="shared" si="11"/>
        <v>0.24786631552884861</v>
      </c>
      <c r="AB63" s="9">
        <f t="shared" si="1"/>
        <v>0.61390359910710235</v>
      </c>
      <c r="AC63" s="9">
        <f t="shared" si="2"/>
        <v>0.75213368447115148</v>
      </c>
      <c r="AD63" s="15">
        <f t="shared" si="3"/>
        <v>204.51016132743285</v>
      </c>
      <c r="AE63" s="3">
        <f t="shared" si="12"/>
        <v>479.55319999999983</v>
      </c>
      <c r="AF63" s="2">
        <f t="shared" si="13"/>
        <v>0.25</v>
      </c>
      <c r="AG63" s="9">
        <f t="shared" si="14"/>
        <v>4.4907472358744094E-2</v>
      </c>
      <c r="AH63" s="2">
        <f t="shared" si="15"/>
        <v>2.1730492164551309</v>
      </c>
    </row>
    <row r="64" spans="1:34">
      <c r="A64" s="1">
        <f>Raw!A64</f>
        <v>51</v>
      </c>
      <c r="B64" s="14">
        <f>Raw!B64</f>
        <v>0.45871527777777782</v>
      </c>
      <c r="C64" s="15">
        <f>Raw!C64</f>
        <v>21.3</v>
      </c>
      <c r="D64" s="15">
        <f>IF(C64&gt;0.5,Raw!D64*D$11,-999)</f>
        <v>116.9</v>
      </c>
      <c r="E64" s="9">
        <f>IF(Raw!$G64&gt;$C$8,IF(Raw!$Q64&gt;$C$8,IF(Raw!$N64&gt;$C$9,IF(Raw!$N64&lt;$A$9,IF(Raw!$X64&gt;$C$9,IF(Raw!$X64&lt;$A$9,Raw!H64,-999),-999),-999),-999),-999),-999)</f>
        <v>0.71045599999999998</v>
      </c>
      <c r="F64" s="9">
        <f>IF(Raw!$G64&gt;$C$8,IF(Raw!$Q64&gt;$C$8,IF(Raw!$N64&gt;$C$9,IF(Raw!$N64&lt;$A$9,IF(Raw!$X64&gt;$C$9,IF(Raw!$X64&lt;$A$9,Raw!I64,-999),-999),-999),-999),-999),-999)</f>
        <v>0.87806499999999998</v>
      </c>
      <c r="G64" s="9">
        <f>Raw!G64</f>
        <v>0.89224099999999995</v>
      </c>
      <c r="H64" s="9">
        <f>IF(Raw!$G64&gt;$C$8,IF(Raw!$Q64&gt;$C$8,IF(Raw!$N64&gt;$C$9,IF(Raw!$N64&lt;$A$9,IF(Raw!$X64&gt;$C$9,IF(Raw!$X64&lt;$A$9,Raw!L64,-999),-999),-999),-999),-999),-999)</f>
        <v>408.8</v>
      </c>
      <c r="I64" s="9">
        <f>IF(Raw!$G64&gt;$C$8,IF(Raw!$Q64&gt;$C$8,IF(Raw!$N64&gt;$C$9,IF(Raw!$N64&lt;$A$9,IF(Raw!$X64&gt;$C$9,IF(Raw!$X64&lt;$A$9,Raw!M64,-999),-999),-999),-999),-999),-999)</f>
        <v>0.22674</v>
      </c>
      <c r="J64" s="9">
        <f>IF(Raw!$G64&gt;$C$8,IF(Raw!$Q64&gt;$C$8,IF(Raw!$N64&gt;$C$9,IF(Raw!$N64&lt;$A$9,IF(Raw!$X64&gt;$C$9,IF(Raw!$X64&lt;$A$9,Raw!N64,-999),-999),-999),-999),-999),-999)</f>
        <v>1156</v>
      </c>
      <c r="K64" s="9">
        <f>IF(Raw!$G64&gt;$C$8,IF(Raw!$Q64&gt;$C$8,IF(Raw!$N64&gt;$C$9,IF(Raw!$N64&lt;$A$9,IF(Raw!$X64&gt;$C$9,IF(Raw!$X64&lt;$A$9,Raw!R64,-999),-999),-999),-999),-999),-999)</f>
        <v>0.54725599999999996</v>
      </c>
      <c r="L64" s="9">
        <f>IF(Raw!$G64&gt;$C$8,IF(Raw!$Q64&gt;$C$8,IF(Raw!$N64&gt;$C$9,IF(Raw!$N64&lt;$A$9,IF(Raw!$X64&gt;$C$9,IF(Raw!$X64&lt;$A$9,Raw!S64,-999),-999),-999),-999),-999),-999)</f>
        <v>0.76573599999999997</v>
      </c>
      <c r="M64" s="9">
        <f>Raw!Q64</f>
        <v>0.94087500000000002</v>
      </c>
      <c r="N64" s="9">
        <f>IF(Raw!$G64&gt;$C$8,IF(Raw!$Q64&gt;$C$8,IF(Raw!$N64&gt;$C$9,IF(Raw!$N64&lt;$A$9,IF(Raw!$X64&gt;$C$9,IF(Raw!$X64&lt;$A$9,Raw!V64,-999),-999),-999),-999),-999),-999)</f>
        <v>432.4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1236</v>
      </c>
      <c r="R64" s="9">
        <f t="shared" si="4"/>
        <v>0.16760900000000001</v>
      </c>
      <c r="S64" s="9">
        <f t="shared" si="5"/>
        <v>0.19088450171684329</v>
      </c>
      <c r="T64" s="9">
        <f t="shared" si="6"/>
        <v>0.21848000000000001</v>
      </c>
      <c r="U64" s="9">
        <f t="shared" si="7"/>
        <v>0.28532026703720342</v>
      </c>
      <c r="V64" s="15">
        <f t="shared" si="0"/>
        <v>0</v>
      </c>
      <c r="X64" s="11">
        <f t="shared" si="8"/>
        <v>7.0373799999999984E+19</v>
      </c>
      <c r="Y64" s="11">
        <f t="shared" si="9"/>
        <v>4.0880000000000001E-18</v>
      </c>
      <c r="Z64" s="11">
        <f t="shared" si="10"/>
        <v>1.1559999999999999E-3</v>
      </c>
      <c r="AA64" s="16">
        <f t="shared" si="11"/>
        <v>0.24956893577075637</v>
      </c>
      <c r="AB64" s="9">
        <f t="shared" si="1"/>
        <v>0.6017818210871948</v>
      </c>
      <c r="AC64" s="9">
        <f t="shared" si="2"/>
        <v>0.75043106422924366</v>
      </c>
      <c r="AD64" s="15">
        <f t="shared" si="3"/>
        <v>215.89008284667509</v>
      </c>
      <c r="AE64" s="3">
        <f t="shared" si="12"/>
        <v>492.19519999999989</v>
      </c>
      <c r="AF64" s="2">
        <f t="shared" si="13"/>
        <v>0.25</v>
      </c>
      <c r="AG64" s="9">
        <f t="shared" si="14"/>
        <v>4.738293545269024E-2</v>
      </c>
      <c r="AH64" s="2">
        <f t="shared" si="15"/>
        <v>2.292835587277577</v>
      </c>
    </row>
    <row r="65" spans="1:34">
      <c r="A65" s="1">
        <f>Raw!A65</f>
        <v>52</v>
      </c>
      <c r="B65" s="14">
        <f>Raw!B65</f>
        <v>0.45877314814814812</v>
      </c>
      <c r="C65" s="15">
        <f>Raw!C65</f>
        <v>19.899999999999999</v>
      </c>
      <c r="D65" s="15">
        <f>IF(C65&gt;0.5,Raw!D65*D$11,-999)</f>
        <v>155.80000000000001</v>
      </c>
      <c r="E65" s="9">
        <f>IF(Raw!$G65&gt;$C$8,IF(Raw!$Q65&gt;$C$8,IF(Raw!$N65&gt;$C$9,IF(Raw!$N65&lt;$A$9,IF(Raw!$X65&gt;$C$9,IF(Raw!$X65&lt;$A$9,Raw!H65,-999),-999),-999),-999),-999),-999)</f>
        <v>0.68733299999999997</v>
      </c>
      <c r="F65" s="9">
        <f>IF(Raw!$G65&gt;$C$8,IF(Raw!$Q65&gt;$C$8,IF(Raw!$N65&gt;$C$9,IF(Raw!$N65&lt;$A$9,IF(Raw!$X65&gt;$C$9,IF(Raw!$X65&lt;$A$9,Raw!I65,-999),-999),-999),-999),-999),-999)</f>
        <v>0.85623499999999997</v>
      </c>
      <c r="G65" s="9">
        <f>Raw!G65</f>
        <v>0.870305</v>
      </c>
      <c r="H65" s="9">
        <f>IF(Raw!$G65&gt;$C$8,IF(Raw!$Q65&gt;$C$8,IF(Raw!$N65&gt;$C$9,IF(Raw!$N65&lt;$A$9,IF(Raw!$X65&gt;$C$9,IF(Raw!$X65&lt;$A$9,Raw!L65,-999),-999),-999),-999),-999),-999)</f>
        <v>450.9</v>
      </c>
      <c r="I65" s="9">
        <f>IF(Raw!$G65&gt;$C$8,IF(Raw!$Q65&gt;$C$8,IF(Raw!$N65&gt;$C$9,IF(Raw!$N65&lt;$A$9,IF(Raw!$X65&gt;$C$9,IF(Raw!$X65&lt;$A$9,Raw!M65,-999),-999),-999),-999),-999),-999)</f>
        <v>0.22674</v>
      </c>
      <c r="J65" s="9">
        <f>IF(Raw!$G65&gt;$C$8,IF(Raw!$Q65&gt;$C$8,IF(Raw!$N65&gt;$C$9,IF(Raw!$N65&lt;$A$9,IF(Raw!$X65&gt;$C$9,IF(Raw!$X65&lt;$A$9,Raw!N65,-999),-999),-999),-999),-999),-999)</f>
        <v>1467</v>
      </c>
      <c r="K65" s="9">
        <f>IF(Raw!$G65&gt;$C$8,IF(Raw!$Q65&gt;$C$8,IF(Raw!$N65&gt;$C$9,IF(Raw!$N65&lt;$A$9,IF(Raw!$X65&gt;$C$9,IF(Raw!$X65&lt;$A$9,Raw!R65,-999),-999),-999),-999),-999),-999)</f>
        <v>0.54977299999999996</v>
      </c>
      <c r="L65" s="9">
        <f>IF(Raw!$G65&gt;$C$8,IF(Raw!$Q65&gt;$C$8,IF(Raw!$N65&gt;$C$9,IF(Raw!$N65&lt;$A$9,IF(Raw!$X65&gt;$C$9,IF(Raw!$X65&lt;$A$9,Raw!S65,-999),-999),-999),-999),-999),-999)</f>
        <v>0.72105600000000003</v>
      </c>
      <c r="M65" s="9">
        <f>Raw!Q65</f>
        <v>0.910408</v>
      </c>
      <c r="N65" s="9">
        <f>IF(Raw!$G65&gt;$C$8,IF(Raw!$Q65&gt;$C$8,IF(Raw!$N65&gt;$C$9,IF(Raw!$N65&lt;$A$9,IF(Raw!$X65&gt;$C$9,IF(Raw!$X65&lt;$A$9,Raw!V65,-999),-999),-999),-999),-999),-999)</f>
        <v>395.8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876</v>
      </c>
      <c r="R65" s="9">
        <f t="shared" si="4"/>
        <v>0.168902</v>
      </c>
      <c r="S65" s="9">
        <f t="shared" si="5"/>
        <v>0.19726126589078932</v>
      </c>
      <c r="T65" s="9">
        <f t="shared" si="6"/>
        <v>0.17128300000000007</v>
      </c>
      <c r="U65" s="9">
        <f t="shared" si="7"/>
        <v>0.23754465672569131</v>
      </c>
      <c r="V65" s="15">
        <f t="shared" si="0"/>
        <v>0</v>
      </c>
      <c r="X65" s="11">
        <f t="shared" si="8"/>
        <v>9.37916E+19</v>
      </c>
      <c r="Y65" s="11">
        <f t="shared" si="9"/>
        <v>4.5089999999999997E-18</v>
      </c>
      <c r="Z65" s="11">
        <f t="shared" si="10"/>
        <v>1.467E-3</v>
      </c>
      <c r="AA65" s="16">
        <f t="shared" si="11"/>
        <v>0.38286979019190853</v>
      </c>
      <c r="AB65" s="9">
        <f t="shared" si="1"/>
        <v>0.61535208627344062</v>
      </c>
      <c r="AC65" s="9">
        <f t="shared" si="2"/>
        <v>0.61713020980809163</v>
      </c>
      <c r="AD65" s="15">
        <f t="shared" si="3"/>
        <v>260.98826870614084</v>
      </c>
      <c r="AE65" s="3">
        <f t="shared" si="12"/>
        <v>542.88359999999977</v>
      </c>
      <c r="AF65" s="2">
        <f t="shared" si="13"/>
        <v>0.25</v>
      </c>
      <c r="AG65" s="9">
        <f t="shared" si="14"/>
        <v>4.7689514384025161E-2</v>
      </c>
      <c r="AH65" s="2">
        <f t="shared" si="15"/>
        <v>2.3076707822134437</v>
      </c>
    </row>
    <row r="66" spans="1:34">
      <c r="A66" s="1">
        <f>Raw!A66</f>
        <v>53</v>
      </c>
      <c r="B66" s="14">
        <f>Raw!B66</f>
        <v>0.45881944444444445</v>
      </c>
      <c r="C66" s="15">
        <f>Raw!C66</f>
        <v>18.8</v>
      </c>
      <c r="D66" s="15">
        <f>IF(C66&gt;0.5,Raw!D66*D$11,-999)</f>
        <v>142.80000000000001</v>
      </c>
      <c r="E66" s="9">
        <f>IF(Raw!$G66&gt;$C$8,IF(Raw!$Q66&gt;$C$8,IF(Raw!$N66&gt;$C$9,IF(Raw!$N66&lt;$A$9,IF(Raw!$X66&gt;$C$9,IF(Raw!$X66&lt;$A$9,Raw!H66,-999),-999),-999),-999),-999),-999)</f>
        <v>0.65709799999999996</v>
      </c>
      <c r="F66" s="9">
        <f>IF(Raw!$G66&gt;$C$8,IF(Raw!$Q66&gt;$C$8,IF(Raw!$N66&gt;$C$9,IF(Raw!$N66&lt;$A$9,IF(Raw!$X66&gt;$C$9,IF(Raw!$X66&lt;$A$9,Raw!I66,-999),-999),-999),-999),-999),-999)</f>
        <v>0.78737000000000001</v>
      </c>
      <c r="G66" s="9">
        <f>Raw!G66</f>
        <v>0.87117900000000004</v>
      </c>
      <c r="H66" s="9">
        <f>IF(Raw!$G66&gt;$C$8,IF(Raw!$Q66&gt;$C$8,IF(Raw!$N66&gt;$C$9,IF(Raw!$N66&lt;$A$9,IF(Raw!$X66&gt;$C$9,IF(Raw!$X66&lt;$A$9,Raw!L66,-999),-999),-999),-999),-999),-999)</f>
        <v>412.8</v>
      </c>
      <c r="I66" s="9">
        <f>IF(Raw!$G66&gt;$C$8,IF(Raw!$Q66&gt;$C$8,IF(Raw!$N66&gt;$C$9,IF(Raw!$N66&lt;$A$9,IF(Raw!$X66&gt;$C$9,IF(Raw!$X66&lt;$A$9,Raw!M66,-999),-999),-999),-999),-999),-999)</f>
        <v>0.22674</v>
      </c>
      <c r="J66" s="9">
        <f>IF(Raw!$G66&gt;$C$8,IF(Raw!$Q66&gt;$C$8,IF(Raw!$N66&gt;$C$9,IF(Raw!$N66&lt;$A$9,IF(Raw!$X66&gt;$C$9,IF(Raw!$X66&lt;$A$9,Raw!N66,-999),-999),-999),-999),-999),-999)</f>
        <v>946</v>
      </c>
      <c r="K66" s="9">
        <f>IF(Raw!$G66&gt;$C$8,IF(Raw!$Q66&gt;$C$8,IF(Raw!$N66&gt;$C$9,IF(Raw!$N66&lt;$A$9,IF(Raw!$X66&gt;$C$9,IF(Raw!$X66&lt;$A$9,Raw!R66,-999),-999),-999),-999),-999),-999)</f>
        <v>0.54308000000000001</v>
      </c>
      <c r="L66" s="9">
        <f>IF(Raw!$G66&gt;$C$8,IF(Raw!$Q66&gt;$C$8,IF(Raw!$N66&gt;$C$9,IF(Raw!$N66&lt;$A$9,IF(Raw!$X66&gt;$C$9,IF(Raw!$X66&lt;$A$9,Raw!S66,-999),-999),-999),-999),-999),-999)</f>
        <v>0.717418</v>
      </c>
      <c r="M66" s="9">
        <f>Raw!Q66</f>
        <v>0.92019099999999998</v>
      </c>
      <c r="N66" s="9">
        <f>IF(Raw!$G66&gt;$C$8,IF(Raw!$Q66&gt;$C$8,IF(Raw!$N66&gt;$C$9,IF(Raw!$N66&lt;$A$9,IF(Raw!$X66&gt;$C$9,IF(Raw!$X66&lt;$A$9,Raw!V66,-999),-999),-999),-999),-999),-999)</f>
        <v>408.8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655</v>
      </c>
      <c r="R66" s="9">
        <f t="shared" si="4"/>
        <v>0.13027200000000005</v>
      </c>
      <c r="S66" s="9">
        <f t="shared" si="5"/>
        <v>0.16545207462819267</v>
      </c>
      <c r="T66" s="9">
        <f t="shared" si="6"/>
        <v>0.17433799999999999</v>
      </c>
      <c r="U66" s="9">
        <f t="shared" si="7"/>
        <v>0.24300756323370754</v>
      </c>
      <c r="V66" s="15">
        <f t="shared" si="0"/>
        <v>0</v>
      </c>
      <c r="X66" s="11">
        <f t="shared" si="8"/>
        <v>8.59656E+19</v>
      </c>
      <c r="Y66" s="11">
        <f t="shared" si="9"/>
        <v>4.1279999999999999E-18</v>
      </c>
      <c r="Z66" s="11">
        <f t="shared" si="10"/>
        <v>9.4600000000000001E-4</v>
      </c>
      <c r="AA66" s="16">
        <f t="shared" si="11"/>
        <v>0.25133070332220736</v>
      </c>
      <c r="AB66" s="9">
        <f t="shared" si="1"/>
        <v>0.58689649215578699</v>
      </c>
      <c r="AC66" s="9">
        <f t="shared" si="2"/>
        <v>0.74866929667779269</v>
      </c>
      <c r="AD66" s="15">
        <f t="shared" si="3"/>
        <v>265.67727623911986</v>
      </c>
      <c r="AE66" s="3">
        <f t="shared" si="12"/>
        <v>497.01119999999986</v>
      </c>
      <c r="AF66" s="2">
        <f t="shared" si="13"/>
        <v>0.25</v>
      </c>
      <c r="AG66" s="9">
        <f t="shared" si="14"/>
        <v>4.9662759619566996E-2</v>
      </c>
      <c r="AH66" s="2">
        <f t="shared" si="15"/>
        <v>2.4031550922345817</v>
      </c>
    </row>
    <row r="67" spans="1:34">
      <c r="A67" s="1">
        <f>Raw!A67</f>
        <v>54</v>
      </c>
      <c r="B67" s="14">
        <f>Raw!B67</f>
        <v>0.45887731481481481</v>
      </c>
      <c r="C67" s="15">
        <f>Raw!C67</f>
        <v>17.3</v>
      </c>
      <c r="D67" s="15">
        <f>IF(C67&gt;0.5,Raw!D67*D$11,-999)</f>
        <v>109.1</v>
      </c>
      <c r="E67" s="9">
        <f>IF(Raw!$G67&gt;$C$8,IF(Raw!$Q67&gt;$C$8,IF(Raw!$N67&gt;$C$9,IF(Raw!$N67&lt;$A$9,IF(Raw!$X67&gt;$C$9,IF(Raw!$X67&lt;$A$9,Raw!H67,-999),-999),-999),-999),-999),-999)</f>
        <v>0.646675</v>
      </c>
      <c r="F67" s="9">
        <f>IF(Raw!$G67&gt;$C$8,IF(Raw!$Q67&gt;$C$8,IF(Raw!$N67&gt;$C$9,IF(Raw!$N67&lt;$A$9,IF(Raw!$X67&gt;$C$9,IF(Raw!$X67&lt;$A$9,Raw!I67,-999),-999),-999),-999),-999),-999)</f>
        <v>0.77084699999999995</v>
      </c>
      <c r="G67" s="9">
        <f>Raw!G67</f>
        <v>0.85329500000000003</v>
      </c>
      <c r="H67" s="9">
        <f>IF(Raw!$G67&gt;$C$8,IF(Raw!$Q67&gt;$C$8,IF(Raw!$N67&gt;$C$9,IF(Raw!$N67&lt;$A$9,IF(Raw!$X67&gt;$C$9,IF(Raw!$X67&lt;$A$9,Raw!L67,-999),-999),-999),-999),-999),-999)</f>
        <v>313.2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553</v>
      </c>
      <c r="K67" s="9">
        <f>IF(Raw!$G67&gt;$C$8,IF(Raw!$Q67&gt;$C$8,IF(Raw!$N67&gt;$C$9,IF(Raw!$N67&lt;$A$9,IF(Raw!$X67&gt;$C$9,IF(Raw!$X67&lt;$A$9,Raw!R67,-999),-999),-999),-999),-999),-999)</f>
        <v>0.51396799999999998</v>
      </c>
      <c r="L67" s="9">
        <f>IF(Raw!$G67&gt;$C$8,IF(Raw!$Q67&gt;$C$8,IF(Raw!$N67&gt;$C$9,IF(Raw!$N67&lt;$A$9,IF(Raw!$X67&gt;$C$9,IF(Raw!$X67&lt;$A$9,Raw!S67,-999),-999),-999),-999),-999),-999)</f>
        <v>0.68996500000000005</v>
      </c>
      <c r="M67" s="9">
        <f>Raw!Q67</f>
        <v>0.92863799999999996</v>
      </c>
      <c r="N67" s="9">
        <f>IF(Raw!$G67&gt;$C$8,IF(Raw!$Q67&gt;$C$8,IF(Raw!$N67&gt;$C$9,IF(Raw!$N67&lt;$A$9,IF(Raw!$X67&gt;$C$9,IF(Raw!$X67&lt;$A$9,Raw!V67,-999),-999),-999),-999),-999),-999)</f>
        <v>504.5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2594</v>
      </c>
      <c r="R67" s="9">
        <f t="shared" si="4"/>
        <v>0.12417199999999995</v>
      </c>
      <c r="S67" s="9">
        <f t="shared" si="5"/>
        <v>0.16108514400393328</v>
      </c>
      <c r="T67" s="9">
        <f t="shared" si="6"/>
        <v>0.17599700000000007</v>
      </c>
      <c r="U67" s="9">
        <f t="shared" si="7"/>
        <v>0.25508105483611498</v>
      </c>
      <c r="V67" s="15">
        <f t="shared" si="0"/>
        <v>0</v>
      </c>
      <c r="X67" s="11">
        <f t="shared" si="8"/>
        <v>6.5678199999999984E+19</v>
      </c>
      <c r="Y67" s="11">
        <f t="shared" si="9"/>
        <v>3.1319999999999996E-18</v>
      </c>
      <c r="Z67" s="11">
        <f t="shared" si="10"/>
        <v>5.53E-4</v>
      </c>
      <c r="AA67" s="16">
        <f t="shared" si="11"/>
        <v>0.10213596620751166</v>
      </c>
      <c r="AB67" s="9">
        <f t="shared" si="1"/>
        <v>0.53194362364462344</v>
      </c>
      <c r="AC67" s="9">
        <f t="shared" si="2"/>
        <v>0.89786403379248825</v>
      </c>
      <c r="AD67" s="15">
        <f t="shared" si="3"/>
        <v>184.69433310580769</v>
      </c>
      <c r="AE67" s="3">
        <f t="shared" si="12"/>
        <v>377.09279999999984</v>
      </c>
      <c r="AF67" s="2">
        <f t="shared" si="13"/>
        <v>0.25</v>
      </c>
      <c r="AG67" s="9">
        <f t="shared" si="14"/>
        <v>3.6240019469909394E-2</v>
      </c>
      <c r="AH67" s="2">
        <f t="shared" si="15"/>
        <v>1.7536356819261361</v>
      </c>
    </row>
    <row r="68" spans="1:34">
      <c r="A68" s="1">
        <f>Raw!A68</f>
        <v>55</v>
      </c>
      <c r="B68" s="14">
        <f>Raw!B68</f>
        <v>0.45892361111111107</v>
      </c>
      <c r="C68" s="15">
        <f>Raw!C68</f>
        <v>16.2</v>
      </c>
      <c r="D68" s="15">
        <f>IF(C68&gt;0.5,Raw!D68*D$11,-999)</f>
        <v>109.1</v>
      </c>
      <c r="E68" s="9">
        <f>IF(Raw!$G68&gt;$C$8,IF(Raw!$Q68&gt;$C$8,IF(Raw!$N68&gt;$C$9,IF(Raw!$N68&lt;$A$9,IF(Raw!$X68&gt;$C$9,IF(Raw!$X68&lt;$A$9,Raw!H68,-999),-999),-999),-999),-999),-999)</f>
        <v>0.65290000000000004</v>
      </c>
      <c r="F68" s="9">
        <f>IF(Raw!$G68&gt;$C$8,IF(Raw!$Q68&gt;$C$8,IF(Raw!$N68&gt;$C$9,IF(Raw!$N68&lt;$A$9,IF(Raw!$X68&gt;$C$9,IF(Raw!$X68&lt;$A$9,Raw!I68,-999),-999),-999),-999),-999),-999)</f>
        <v>0.78593000000000002</v>
      </c>
      <c r="G68" s="9">
        <f>Raw!G68</f>
        <v>0.84393799999999997</v>
      </c>
      <c r="H68" s="9">
        <f>IF(Raw!$G68&gt;$C$8,IF(Raw!$Q68&gt;$C$8,IF(Raw!$N68&gt;$C$9,IF(Raw!$N68&lt;$A$9,IF(Raw!$X68&gt;$C$9,IF(Raw!$X68&lt;$A$9,Raw!L68,-999),-999),-999),-999),-999),-999)</f>
        <v>429.9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667</v>
      </c>
      <c r="K68" s="9">
        <f>IF(Raw!$G68&gt;$C$8,IF(Raw!$Q68&gt;$C$8,IF(Raw!$N68&gt;$C$9,IF(Raw!$N68&lt;$A$9,IF(Raw!$X68&gt;$C$9,IF(Raw!$X68&lt;$A$9,Raw!R68,-999),-999),-999),-999),-999),-999)</f>
        <v>0.53669299999999998</v>
      </c>
      <c r="L68" s="9">
        <f>IF(Raw!$G68&gt;$C$8,IF(Raw!$Q68&gt;$C$8,IF(Raw!$N68&gt;$C$9,IF(Raw!$N68&lt;$A$9,IF(Raw!$X68&gt;$C$9,IF(Raw!$X68&lt;$A$9,Raw!S68,-999),-999),-999),-999),-999),-999)</f>
        <v>0.70015099999999997</v>
      </c>
      <c r="M68" s="9">
        <f>Raw!Q68</f>
        <v>0.91842400000000002</v>
      </c>
      <c r="N68" s="9">
        <f>IF(Raw!$G68&gt;$C$8,IF(Raw!$Q68&gt;$C$8,IF(Raw!$N68&gt;$C$9,IF(Raw!$N68&lt;$A$9,IF(Raw!$X68&gt;$C$9,IF(Raw!$X68&lt;$A$9,Raw!V68,-999),-999),-999),-999),-999),-999)</f>
        <v>440.4</v>
      </c>
      <c r="O68" s="9">
        <f>IF(Raw!$G68&gt;$C$8,IF(Raw!$Q68&gt;$C$8,IF(Raw!$N68&gt;$C$9,IF(Raw!$N68&lt;$A$9,IF(Raw!$X68&gt;$C$9,IF(Raw!$X68&lt;$A$9,Raw!W68,-999),-999),-999),-999),-999),-999)</f>
        <v>0.15986700000000001</v>
      </c>
      <c r="P68" s="9">
        <f>IF(Raw!$G68&gt;$C$8,IF(Raw!$Q68&gt;$C$8,IF(Raw!$N68&gt;$C$9,IF(Raw!$N68&lt;$A$9,IF(Raw!$X68&gt;$C$9,IF(Raw!$X68&lt;$A$9,Raw!X68,-999),-999),-999),-999),-999),-999)</f>
        <v>801</v>
      </c>
      <c r="R68" s="9">
        <f t="shared" si="4"/>
        <v>0.13302999999999998</v>
      </c>
      <c r="S68" s="9">
        <f t="shared" si="5"/>
        <v>0.16926443830875521</v>
      </c>
      <c r="T68" s="9">
        <f t="shared" si="6"/>
        <v>0.16345799999999999</v>
      </c>
      <c r="U68" s="9">
        <f t="shared" si="7"/>
        <v>0.23346106768397104</v>
      </c>
      <c r="V68" s="15">
        <f t="shared" si="0"/>
        <v>0</v>
      </c>
      <c r="X68" s="11">
        <f t="shared" si="8"/>
        <v>6.5678199999999984E+19</v>
      </c>
      <c r="Y68" s="11">
        <f t="shared" si="9"/>
        <v>4.2989999999999992E-18</v>
      </c>
      <c r="Z68" s="11">
        <f t="shared" si="10"/>
        <v>6.6699999999999995E-4</v>
      </c>
      <c r="AA68" s="16">
        <f t="shared" si="11"/>
        <v>0.15848138201319822</v>
      </c>
      <c r="AB68" s="9">
        <f t="shared" si="1"/>
        <v>0.56259804974111338</v>
      </c>
      <c r="AC68" s="9">
        <f t="shared" si="2"/>
        <v>0.8415186179868015</v>
      </c>
      <c r="AD68" s="15">
        <f t="shared" si="3"/>
        <v>237.60327138410523</v>
      </c>
      <c r="AE68" s="3">
        <f t="shared" si="12"/>
        <v>517.59959999999978</v>
      </c>
      <c r="AF68" s="2">
        <f t="shared" si="13"/>
        <v>0.25</v>
      </c>
      <c r="AG68" s="9">
        <f t="shared" si="14"/>
        <v>4.2670087248105788E-2</v>
      </c>
      <c r="AH68" s="2">
        <f t="shared" si="15"/>
        <v>2.0647833153431465</v>
      </c>
    </row>
    <row r="69" spans="1:34">
      <c r="A69" s="1">
        <f>Raw!A69</f>
        <v>56</v>
      </c>
      <c r="B69" s="14">
        <f>Raw!B69</f>
        <v>0.45898148148148149</v>
      </c>
      <c r="C69" s="15">
        <f>Raw!C69</f>
        <v>15.3</v>
      </c>
      <c r="D69" s="15">
        <f>IF(C69&gt;0.5,Raw!D69*D$11,-999)</f>
        <v>83.1</v>
      </c>
      <c r="E69" s="9">
        <f>IF(Raw!$G69&gt;$C$8,IF(Raw!$Q69&gt;$C$8,IF(Raw!$N69&gt;$C$9,IF(Raw!$N69&lt;$A$9,IF(Raw!$X69&gt;$C$9,IF(Raw!$X69&lt;$A$9,Raw!H69,-999),-999),-999),-999),-999),-999)</f>
        <v>0.67015499999999995</v>
      </c>
      <c r="F69" s="9">
        <f>IF(Raw!$G69&gt;$C$8,IF(Raw!$Q69&gt;$C$8,IF(Raw!$N69&gt;$C$9,IF(Raw!$N69&lt;$A$9,IF(Raw!$X69&gt;$C$9,IF(Raw!$X69&lt;$A$9,Raw!I69,-999),-999),-999),-999),-999),-999)</f>
        <v>0.78985000000000005</v>
      </c>
      <c r="G69" s="9">
        <f>Raw!G69</f>
        <v>0.81324399999999997</v>
      </c>
      <c r="H69" s="9">
        <f>IF(Raw!$G69&gt;$C$8,IF(Raw!$Q69&gt;$C$8,IF(Raw!$N69&gt;$C$9,IF(Raw!$N69&lt;$A$9,IF(Raw!$X69&gt;$C$9,IF(Raw!$X69&lt;$A$9,Raw!L69,-999),-999),-999),-999),-999),-999)</f>
        <v>423.4</v>
      </c>
      <c r="I69" s="9">
        <f>IF(Raw!$G69&gt;$C$8,IF(Raw!$Q69&gt;$C$8,IF(Raw!$N69&gt;$C$9,IF(Raw!$N69&lt;$A$9,IF(Raw!$X69&gt;$C$9,IF(Raw!$X69&lt;$A$9,Raw!M69,-999),-999),-999),-999),-999),-999)</f>
        <v>0.22674</v>
      </c>
      <c r="J69" s="9">
        <f>IF(Raw!$G69&gt;$C$8,IF(Raw!$Q69&gt;$C$8,IF(Raw!$N69&gt;$C$9,IF(Raw!$N69&lt;$A$9,IF(Raw!$X69&gt;$C$9,IF(Raw!$X69&lt;$A$9,Raw!N69,-999),-999),-999),-999),-999),-999)</f>
        <v>1013</v>
      </c>
      <c r="K69" s="9">
        <f>IF(Raw!$G69&gt;$C$8,IF(Raw!$Q69&gt;$C$8,IF(Raw!$N69&gt;$C$9,IF(Raw!$N69&lt;$A$9,IF(Raw!$X69&gt;$C$9,IF(Raw!$X69&lt;$A$9,Raw!R69,-999),-999),-999),-999),-999),-999)</f>
        <v>0.54789600000000005</v>
      </c>
      <c r="L69" s="9">
        <f>IF(Raw!$G69&gt;$C$8,IF(Raw!$Q69&gt;$C$8,IF(Raw!$N69&gt;$C$9,IF(Raw!$N69&lt;$A$9,IF(Raw!$X69&gt;$C$9,IF(Raw!$X69&lt;$A$9,Raw!S69,-999),-999),-999),-999),-999),-999)</f>
        <v>0.70430300000000001</v>
      </c>
      <c r="M69" s="9">
        <f>Raw!Q69</f>
        <v>0.93009299999999995</v>
      </c>
      <c r="N69" s="9">
        <f>IF(Raw!$G69&gt;$C$8,IF(Raw!$Q69&gt;$C$8,IF(Raw!$N69&gt;$C$9,IF(Raw!$N69&lt;$A$9,IF(Raw!$X69&gt;$C$9,IF(Raw!$X69&lt;$A$9,Raw!V69,-999),-999),-999),-999),-999),-999)</f>
        <v>446.9</v>
      </c>
      <c r="O69" s="9">
        <f>IF(Raw!$G69&gt;$C$8,IF(Raw!$Q69&gt;$C$8,IF(Raw!$N69&gt;$C$9,IF(Raw!$N69&lt;$A$9,IF(Raw!$X69&gt;$C$9,IF(Raw!$X69&lt;$A$9,Raw!W69,-999),-999),-999),-999),-999),-999)</f>
        <v>0.17751700000000001</v>
      </c>
      <c r="P69" s="9">
        <f>IF(Raw!$G69&gt;$C$8,IF(Raw!$Q69&gt;$C$8,IF(Raw!$N69&gt;$C$9,IF(Raw!$N69&lt;$A$9,IF(Raw!$X69&gt;$C$9,IF(Raw!$X69&lt;$A$9,Raw!X69,-999),-999),-999),-999),-999),-999)</f>
        <v>663</v>
      </c>
      <c r="R69" s="9">
        <f t="shared" si="4"/>
        <v>0.11969500000000011</v>
      </c>
      <c r="S69" s="9">
        <f t="shared" si="5"/>
        <v>0.15154143191745281</v>
      </c>
      <c r="T69" s="9">
        <f t="shared" si="6"/>
        <v>0.15640699999999996</v>
      </c>
      <c r="U69" s="9">
        <f t="shared" si="7"/>
        <v>0.22207345418094196</v>
      </c>
      <c r="V69" s="15">
        <f t="shared" si="0"/>
        <v>0</v>
      </c>
      <c r="X69" s="11">
        <f t="shared" si="8"/>
        <v>5.0026199999999984E+19</v>
      </c>
      <c r="Y69" s="11">
        <f t="shared" si="9"/>
        <v>4.2339999999999992E-18</v>
      </c>
      <c r="Z69" s="11">
        <f t="shared" si="10"/>
        <v>1.013E-3</v>
      </c>
      <c r="AA69" s="16">
        <f t="shared" si="11"/>
        <v>0.1766595991302268</v>
      </c>
      <c r="AB69" s="9">
        <f t="shared" si="1"/>
        <v>0.57552679792116146</v>
      </c>
      <c r="AC69" s="9">
        <f t="shared" si="2"/>
        <v>0.823340400869773</v>
      </c>
      <c r="AD69" s="15">
        <f t="shared" si="3"/>
        <v>174.39249667347164</v>
      </c>
      <c r="AE69" s="3">
        <f t="shared" si="12"/>
        <v>509.77359999999976</v>
      </c>
      <c r="AF69" s="2">
        <f t="shared" si="13"/>
        <v>0.25</v>
      </c>
      <c r="AG69" s="9">
        <f t="shared" si="14"/>
        <v>2.9790726245781753E-2</v>
      </c>
      <c r="AH69" s="2">
        <f t="shared" si="15"/>
        <v>1.4415577391859202</v>
      </c>
    </row>
    <row r="70" spans="1:34">
      <c r="A70" s="1">
        <f>Raw!A70</f>
        <v>57</v>
      </c>
      <c r="B70" s="14">
        <f>Raw!B70</f>
        <v>0.45903935185185185</v>
      </c>
      <c r="C70" s="15">
        <f>Raw!C70</f>
        <v>13.3</v>
      </c>
      <c r="D70" s="15">
        <f>IF(C70&gt;0.5,Raw!D70*D$11,-999)</f>
        <v>93.5</v>
      </c>
      <c r="E70" s="9">
        <f>IF(Raw!$G70&gt;$C$8,IF(Raw!$Q70&gt;$C$8,IF(Raw!$N70&gt;$C$9,IF(Raw!$N70&lt;$A$9,IF(Raw!$X70&gt;$C$9,IF(Raw!$X70&lt;$A$9,Raw!H70,-999),-999),-999),-999),-999),-999)</f>
        <v>0.65354199999999996</v>
      </c>
      <c r="F70" s="9">
        <f>IF(Raw!$G70&gt;$C$8,IF(Raw!$Q70&gt;$C$8,IF(Raw!$N70&gt;$C$9,IF(Raw!$N70&lt;$A$9,IF(Raw!$X70&gt;$C$9,IF(Raw!$X70&lt;$A$9,Raw!I70,-999),-999),-999),-999),-999),-999)</f>
        <v>0.76280099999999995</v>
      </c>
      <c r="G70" s="9">
        <f>Raw!G70</f>
        <v>0.85331199999999996</v>
      </c>
      <c r="H70" s="9">
        <f>IF(Raw!$G70&gt;$C$8,IF(Raw!$Q70&gt;$C$8,IF(Raw!$N70&gt;$C$9,IF(Raw!$N70&lt;$A$9,IF(Raw!$X70&gt;$C$9,IF(Raw!$X70&lt;$A$9,Raw!L70,-999),-999),-999),-999),-999),-999)</f>
        <v>391.8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2801</v>
      </c>
      <c r="K70" s="9">
        <f>IF(Raw!$G70&gt;$C$8,IF(Raw!$Q70&gt;$C$8,IF(Raw!$N70&gt;$C$9,IF(Raw!$N70&lt;$A$9,IF(Raw!$X70&gt;$C$9,IF(Raw!$X70&lt;$A$9,Raw!R70,-999),-999),-999),-999),-999),-999)</f>
        <v>0.52629999999999999</v>
      </c>
      <c r="L70" s="9">
        <f>IF(Raw!$G70&gt;$C$8,IF(Raw!$Q70&gt;$C$8,IF(Raw!$N70&gt;$C$9,IF(Raw!$N70&lt;$A$9,IF(Raw!$X70&gt;$C$9,IF(Raw!$X70&lt;$A$9,Raw!S70,-999),-999),-999),-999),-999),-999)</f>
        <v>0.70547400000000005</v>
      </c>
      <c r="M70" s="9">
        <f>Raw!Q70</f>
        <v>0.92574100000000004</v>
      </c>
      <c r="N70" s="9">
        <f>IF(Raw!$G70&gt;$C$8,IF(Raw!$Q70&gt;$C$8,IF(Raw!$N70&gt;$C$9,IF(Raw!$N70&lt;$A$9,IF(Raw!$X70&gt;$C$9,IF(Raw!$X70&lt;$A$9,Raw!V70,-999),-999),-999),-999),-999),-999)</f>
        <v>642.29999999999995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520</v>
      </c>
      <c r="R70" s="9">
        <f t="shared" si="4"/>
        <v>0.109259</v>
      </c>
      <c r="S70" s="9">
        <f t="shared" si="5"/>
        <v>0.14323394961464392</v>
      </c>
      <c r="T70" s="9">
        <f t="shared" si="6"/>
        <v>0.17917400000000006</v>
      </c>
      <c r="U70" s="9">
        <f t="shared" si="7"/>
        <v>0.25397675888835031</v>
      </c>
      <c r="V70" s="15">
        <f t="shared" si="0"/>
        <v>0</v>
      </c>
      <c r="X70" s="11">
        <f t="shared" si="8"/>
        <v>5.6286999999999992E+19</v>
      </c>
      <c r="Y70" s="11">
        <f t="shared" si="9"/>
        <v>3.9180000000000003E-18</v>
      </c>
      <c r="Z70" s="11">
        <f t="shared" si="10"/>
        <v>2.8009999999999997E-3</v>
      </c>
      <c r="AA70" s="16">
        <f t="shared" si="11"/>
        <v>0.38184278298109708</v>
      </c>
      <c r="AB70" s="9">
        <f t="shared" si="1"/>
        <v>0.59471629879785515</v>
      </c>
      <c r="AC70" s="9">
        <f t="shared" si="2"/>
        <v>0.61815721701890269</v>
      </c>
      <c r="AD70" s="15">
        <f t="shared" si="3"/>
        <v>136.32373544487575</v>
      </c>
      <c r="AE70" s="3">
        <f t="shared" si="12"/>
        <v>471.72719999999993</v>
      </c>
      <c r="AF70" s="2">
        <f t="shared" si="13"/>
        <v>0.25</v>
      </c>
      <c r="AG70" s="9">
        <f t="shared" si="14"/>
        <v>2.6633123452186512E-2</v>
      </c>
      <c r="AH70" s="2">
        <f t="shared" si="15"/>
        <v>1.2887629833002081</v>
      </c>
    </row>
    <row r="71" spans="1:34">
      <c r="A71" s="1">
        <f>Raw!A71</f>
        <v>58</v>
      </c>
      <c r="B71" s="14">
        <f>Raw!B71</f>
        <v>0.45908564814814817</v>
      </c>
      <c r="C71" s="15">
        <f>Raw!C71</f>
        <v>12.6</v>
      </c>
      <c r="D71" s="15">
        <f>IF(C71&gt;0.5,Raw!D71*D$11,-999)</f>
        <v>106.5</v>
      </c>
      <c r="E71" s="9">
        <f>IF(Raw!$G71&gt;$C$8,IF(Raw!$Q71&gt;$C$8,IF(Raw!$N71&gt;$C$9,IF(Raw!$N71&lt;$A$9,IF(Raw!$X71&gt;$C$9,IF(Raw!$X71&lt;$A$9,Raw!H71,-999),-999),-999),-999),-999),-999)</f>
        <v>0.66055200000000003</v>
      </c>
      <c r="F71" s="9">
        <f>IF(Raw!$G71&gt;$C$8,IF(Raw!$Q71&gt;$C$8,IF(Raw!$N71&gt;$C$9,IF(Raw!$N71&lt;$A$9,IF(Raw!$X71&gt;$C$9,IF(Raw!$X71&lt;$A$9,Raw!I71,-999),-999),-999),-999),-999),-999)</f>
        <v>0.79852900000000004</v>
      </c>
      <c r="G71" s="9">
        <f>Raw!G71</f>
        <v>0.87792099999999995</v>
      </c>
      <c r="H71" s="9">
        <f>IF(Raw!$G71&gt;$C$8,IF(Raw!$Q71&gt;$C$8,IF(Raw!$N71&gt;$C$9,IF(Raw!$N71&lt;$A$9,IF(Raw!$X71&gt;$C$9,IF(Raw!$X71&lt;$A$9,Raw!L71,-999),-999),-999),-999),-999),-999)</f>
        <v>408.8</v>
      </c>
      <c r="I71" s="9">
        <f>IF(Raw!$G71&gt;$C$8,IF(Raw!$Q71&gt;$C$8,IF(Raw!$N71&gt;$C$9,IF(Raw!$N71&lt;$A$9,IF(Raw!$X71&gt;$C$9,IF(Raw!$X71&lt;$A$9,Raw!M71,-999),-999),-999),-999),-999),-999)</f>
        <v>7.7205999999999997E-2</v>
      </c>
      <c r="J71" s="9">
        <f>IF(Raw!$G71&gt;$C$8,IF(Raw!$Q71&gt;$C$8,IF(Raw!$N71&gt;$C$9,IF(Raw!$N71&lt;$A$9,IF(Raw!$X71&gt;$C$9,IF(Raw!$X71&lt;$A$9,Raw!N71,-999),-999),-999),-999),-999),-999)</f>
        <v>1093</v>
      </c>
      <c r="K71" s="9">
        <f>IF(Raw!$G71&gt;$C$8,IF(Raw!$Q71&gt;$C$8,IF(Raw!$N71&gt;$C$9,IF(Raw!$N71&lt;$A$9,IF(Raw!$X71&gt;$C$9,IF(Raw!$X71&lt;$A$9,Raw!R71,-999),-999),-999),-999),-999),-999)</f>
        <v>0.50646599999999997</v>
      </c>
      <c r="L71" s="9">
        <f>IF(Raw!$G71&gt;$C$8,IF(Raw!$Q71&gt;$C$8,IF(Raw!$N71&gt;$C$9,IF(Raw!$N71&lt;$A$9,IF(Raw!$X71&gt;$C$9,IF(Raw!$X71&lt;$A$9,Raw!S71,-999),-999),-999),-999),-999),-999)</f>
        <v>0.63871699999999998</v>
      </c>
      <c r="M71" s="9">
        <f>Raw!Q71</f>
        <v>0.917045</v>
      </c>
      <c r="N71" s="9">
        <f>IF(Raw!$G71&gt;$C$8,IF(Raw!$Q71&gt;$C$8,IF(Raw!$N71&gt;$C$9,IF(Raw!$N71&lt;$A$9,IF(Raw!$X71&gt;$C$9,IF(Raw!$X71&lt;$A$9,Raw!V71,-999),-999),-999),-999),-999),-999)</f>
        <v>546.6</v>
      </c>
      <c r="O71" s="9">
        <f>IF(Raw!$G71&gt;$C$8,IF(Raw!$Q71&gt;$C$8,IF(Raw!$N71&gt;$C$9,IF(Raw!$N71&lt;$A$9,IF(Raw!$X71&gt;$C$9,IF(Raw!$X71&lt;$A$9,Raw!W71,-999),-999),-999),-999),-999),-999)</f>
        <v>0.28270600000000001</v>
      </c>
      <c r="P71" s="9">
        <f>IF(Raw!$G71&gt;$C$8,IF(Raw!$Q71&gt;$C$8,IF(Raw!$N71&gt;$C$9,IF(Raw!$N71&lt;$A$9,IF(Raw!$X71&gt;$C$9,IF(Raw!$X71&lt;$A$9,Raw!X71,-999),-999),-999),-999),-999),-999)</f>
        <v>715</v>
      </c>
      <c r="R71" s="9">
        <f t="shared" si="4"/>
        <v>0.13797700000000002</v>
      </c>
      <c r="S71" s="9">
        <f t="shared" si="5"/>
        <v>0.17278896571070057</v>
      </c>
      <c r="T71" s="9">
        <f t="shared" si="6"/>
        <v>0.13225100000000001</v>
      </c>
      <c r="U71" s="9">
        <f t="shared" si="7"/>
        <v>0.2070572726262179</v>
      </c>
      <c r="V71" s="15">
        <f t="shared" si="0"/>
        <v>0</v>
      </c>
      <c r="X71" s="11">
        <f t="shared" si="8"/>
        <v>6.4112999999999992E+19</v>
      </c>
      <c r="Y71" s="11">
        <f t="shared" si="9"/>
        <v>4.0880000000000001E-18</v>
      </c>
      <c r="Z71" s="11">
        <f t="shared" si="10"/>
        <v>1.093E-3</v>
      </c>
      <c r="AA71" s="16">
        <f t="shared" si="11"/>
        <v>0.22267831706220684</v>
      </c>
      <c r="AB71" s="9">
        <f t="shared" si="1"/>
        <v>0.53591543010979392</v>
      </c>
      <c r="AC71" s="9">
        <f t="shared" si="2"/>
        <v>0.77732168293779291</v>
      </c>
      <c r="AD71" s="15">
        <f t="shared" si="3"/>
        <v>203.73130563788362</v>
      </c>
      <c r="AE71" s="3">
        <f t="shared" si="12"/>
        <v>492.19519999999989</v>
      </c>
      <c r="AF71" s="2">
        <f t="shared" si="13"/>
        <v>0.25</v>
      </c>
      <c r="AG71" s="9">
        <f t="shared" si="14"/>
        <v>3.2449268072275841E-2</v>
      </c>
      <c r="AH71" s="2">
        <f t="shared" si="15"/>
        <v>1.5702031945975583</v>
      </c>
    </row>
    <row r="72" spans="1:34">
      <c r="A72" s="1">
        <f>Raw!A72</f>
        <v>59</v>
      </c>
      <c r="B72" s="14">
        <f>Raw!B72</f>
        <v>0.45914351851851848</v>
      </c>
      <c r="C72" s="15">
        <f>Raw!C72</f>
        <v>11.1</v>
      </c>
      <c r="D72" s="15">
        <f>IF(C72&gt;0.5,Raw!D72*D$11,-999)</f>
        <v>114.3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0.76747100000000001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0.840804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6.8808599999999984E+19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0.4591898148148148</v>
      </c>
      <c r="C73" s="15">
        <f>Raw!C73</f>
        <v>9.6999999999999993</v>
      </c>
      <c r="D73" s="15">
        <f>IF(C73&gt;0.5,Raw!D73*D$11,-999)</f>
        <v>151.5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0.77818799999999999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0.90132599999999996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9.1202999999999984E+19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0.45924768518518522</v>
      </c>
      <c r="C74" s="15">
        <f>Raw!C74</f>
        <v>8.6</v>
      </c>
      <c r="D74" s="15">
        <f>IF(C74&gt;0.5,Raw!D74*D$11,-999)</f>
        <v>205.2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0.72669399999999995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0.90651199999999998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1.2353039999999997E+20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0.45929398148148143</v>
      </c>
      <c r="C75" s="15">
        <f>Raw!C75</f>
        <v>7.5</v>
      </c>
      <c r="D75" s="15">
        <f>IF(C75&gt;0.5,Raw!D75*D$11,-999)</f>
        <v>269.2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0.38886199999999999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0.75246800000000003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1.6205839999999993E+20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0.45935185185185184</v>
      </c>
      <c r="C76" s="15">
        <f>Raw!C76</f>
        <v>6</v>
      </c>
      <c r="D76" s="15">
        <f>IF(C76&gt;0.5,Raw!D76*D$11,-999)</f>
        <v>251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0.37452800000000003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0.52449100000000004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1.5110199999999997E+20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0.45940972222222221</v>
      </c>
      <c r="C77" s="15">
        <f>Raw!C77</f>
        <v>4.4000000000000004</v>
      </c>
      <c r="D77" s="15">
        <f>IF(C77&gt;0.5,Raw!D77*D$11,-999)</f>
        <v>328.1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0.54081500000000005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0.63751199999999997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1.9751619999999997E+20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0.45601851851851855</v>
      </c>
      <c r="C13" s="17">
        <v>76.099999999999994</v>
      </c>
      <c r="D13" s="17">
        <v>3.5</v>
      </c>
      <c r="E13" s="17">
        <v>4.274E-3</v>
      </c>
      <c r="F13" s="17">
        <v>0.20699999999999999</v>
      </c>
      <c r="G13" s="17">
        <v>0.97877700000000001</v>
      </c>
      <c r="H13" s="17">
        <v>0.88319599999999998</v>
      </c>
      <c r="I13" s="17">
        <v>1.4930619999999999</v>
      </c>
      <c r="J13" s="17">
        <v>0.60986499999999999</v>
      </c>
      <c r="K13" s="17">
        <v>0.408466</v>
      </c>
      <c r="L13" s="17">
        <v>614.70000000000005</v>
      </c>
      <c r="M13" s="17">
        <v>2.4390000000000002E-3</v>
      </c>
      <c r="N13" s="17">
        <v>726</v>
      </c>
      <c r="O13" s="17">
        <v>0</v>
      </c>
      <c r="P13" s="17">
        <v>0</v>
      </c>
      <c r="Q13" s="17">
        <v>0.98301899999999998</v>
      </c>
      <c r="R13" s="17">
        <v>0.77129000000000003</v>
      </c>
      <c r="S13" s="17">
        <v>1.371453</v>
      </c>
      <c r="T13" s="17">
        <v>0.600163</v>
      </c>
      <c r="U13" s="17">
        <v>0.43761100000000003</v>
      </c>
      <c r="V13" s="17">
        <v>639.79999999999995</v>
      </c>
      <c r="W13" s="17">
        <v>0.221862</v>
      </c>
      <c r="X13" s="17">
        <v>1210</v>
      </c>
      <c r="Y13" s="17">
        <v>0</v>
      </c>
      <c r="Z13" s="17">
        <v>0</v>
      </c>
      <c r="AA13" s="17">
        <v>0.67324799999999996</v>
      </c>
      <c r="AB13" s="17">
        <v>9.2224500000000001E-3</v>
      </c>
      <c r="AC13" s="17">
        <v>0.77682499999999999</v>
      </c>
      <c r="AD13" s="17">
        <v>0.25</v>
      </c>
      <c r="AE13" s="17">
        <v>1351.2</v>
      </c>
    </row>
    <row r="14" spans="1:31">
      <c r="A14" s="17">
        <v>1</v>
      </c>
      <c r="B14" s="19">
        <v>0.45607638888888885</v>
      </c>
      <c r="C14" s="17">
        <v>76.3</v>
      </c>
      <c r="D14" s="17">
        <v>3.5</v>
      </c>
      <c r="E14" s="17">
        <v>4.2890000000000003E-3</v>
      </c>
      <c r="F14" s="17">
        <v>0.20799999999999999</v>
      </c>
      <c r="G14" s="17">
        <v>0.97914500000000004</v>
      </c>
      <c r="H14" s="17">
        <v>0.97796000000000005</v>
      </c>
      <c r="I14" s="17">
        <v>1.589245</v>
      </c>
      <c r="J14" s="17">
        <v>0.61128499999999997</v>
      </c>
      <c r="K14" s="17">
        <v>0.38463799999999998</v>
      </c>
      <c r="L14" s="17">
        <v>618.70000000000005</v>
      </c>
      <c r="M14" s="17">
        <v>0.239512</v>
      </c>
      <c r="N14" s="17">
        <v>745</v>
      </c>
      <c r="O14" s="17">
        <v>0</v>
      </c>
      <c r="P14" s="17">
        <v>0</v>
      </c>
      <c r="Q14" s="17">
        <v>0.98030099999999998</v>
      </c>
      <c r="R14" s="17">
        <v>0.75817500000000004</v>
      </c>
      <c r="S14" s="17">
        <v>1.3452580000000001</v>
      </c>
      <c r="T14" s="17">
        <v>0.58708199999999999</v>
      </c>
      <c r="U14" s="17">
        <v>0.43640899999999999</v>
      </c>
      <c r="V14" s="17">
        <v>625.20000000000005</v>
      </c>
      <c r="W14" s="17">
        <v>8.9978000000000002E-2</v>
      </c>
      <c r="X14" s="17">
        <v>627</v>
      </c>
      <c r="Y14" s="17">
        <v>0</v>
      </c>
      <c r="Z14" s="17">
        <v>0</v>
      </c>
      <c r="AA14" s="17">
        <v>0.67139800000000005</v>
      </c>
      <c r="AB14" s="17">
        <v>9.5222699999999993E-3</v>
      </c>
      <c r="AC14" s="17">
        <v>0.76376599999999994</v>
      </c>
      <c r="AD14" s="17">
        <v>0.25</v>
      </c>
      <c r="AE14" s="17">
        <v>1342.4</v>
      </c>
    </row>
    <row r="15" spans="1:31">
      <c r="A15" s="17">
        <v>2</v>
      </c>
      <c r="B15" s="19">
        <v>0.45613425925925927</v>
      </c>
      <c r="C15" s="17">
        <v>76.099999999999994</v>
      </c>
      <c r="D15" s="17">
        <v>3.5</v>
      </c>
      <c r="E15" s="17">
        <v>4.3059999999999999E-3</v>
      </c>
      <c r="F15" s="17">
        <v>0.20799999999999999</v>
      </c>
      <c r="G15" s="17">
        <v>0.97787800000000002</v>
      </c>
      <c r="H15" s="17">
        <v>0.95599299999999998</v>
      </c>
      <c r="I15" s="17">
        <v>1.576894</v>
      </c>
      <c r="J15" s="17">
        <v>0.62090100000000004</v>
      </c>
      <c r="K15" s="17">
        <v>0.39374900000000002</v>
      </c>
      <c r="L15" s="17">
        <v>631.70000000000005</v>
      </c>
      <c r="M15" s="17">
        <v>0.13920199999999999</v>
      </c>
      <c r="N15" s="17">
        <v>906</v>
      </c>
      <c r="O15" s="17">
        <v>0</v>
      </c>
      <c r="P15" s="17">
        <v>0</v>
      </c>
      <c r="Q15" s="17">
        <v>0.98563199999999995</v>
      </c>
      <c r="R15" s="17">
        <v>0.84376300000000004</v>
      </c>
      <c r="S15" s="17">
        <v>1.4806509999999999</v>
      </c>
      <c r="T15" s="17">
        <v>0.63688900000000004</v>
      </c>
      <c r="U15" s="17">
        <v>0.430141</v>
      </c>
      <c r="V15" s="17">
        <v>618.70000000000005</v>
      </c>
      <c r="W15" s="17">
        <v>0.123415</v>
      </c>
      <c r="X15" s="17">
        <v>439</v>
      </c>
      <c r="Y15" s="17">
        <v>0</v>
      </c>
      <c r="Z15" s="17">
        <v>0</v>
      </c>
      <c r="AA15" s="17">
        <v>0.66175499999999998</v>
      </c>
      <c r="AB15" s="17">
        <v>1.17857E-2</v>
      </c>
      <c r="AC15" s="17">
        <v>0.85126900000000005</v>
      </c>
      <c r="AD15" s="17">
        <v>0.25</v>
      </c>
      <c r="AE15" s="17">
        <v>1314.7</v>
      </c>
    </row>
    <row r="16" spans="1:31">
      <c r="A16" s="17">
        <v>3</v>
      </c>
      <c r="B16" s="19">
        <v>0.45618055555555559</v>
      </c>
      <c r="C16" s="17">
        <v>75.2</v>
      </c>
      <c r="D16" s="17">
        <v>3.5</v>
      </c>
      <c r="E16" s="17">
        <v>4.2690000000000002E-3</v>
      </c>
      <c r="F16" s="17">
        <v>0.20699999999999999</v>
      </c>
      <c r="G16" s="17">
        <v>0.98338999999999999</v>
      </c>
      <c r="H16" s="17">
        <v>0.93346200000000001</v>
      </c>
      <c r="I16" s="17">
        <v>1.5885769999999999</v>
      </c>
      <c r="J16" s="17">
        <v>0.655115</v>
      </c>
      <c r="K16" s="17">
        <v>0.41239100000000001</v>
      </c>
      <c r="L16" s="17">
        <v>639.79999999999995</v>
      </c>
      <c r="M16" s="17">
        <v>0.115521</v>
      </c>
      <c r="N16" s="17">
        <v>608</v>
      </c>
      <c r="O16" s="17">
        <v>0</v>
      </c>
      <c r="P16" s="17">
        <v>0</v>
      </c>
      <c r="Q16" s="17">
        <v>0.97904800000000003</v>
      </c>
      <c r="R16" s="17">
        <v>0.78453399999999995</v>
      </c>
      <c r="S16" s="17">
        <v>1.3513839999999999</v>
      </c>
      <c r="T16" s="17">
        <v>0.56684999999999997</v>
      </c>
      <c r="U16" s="17">
        <v>0.41945900000000003</v>
      </c>
      <c r="V16" s="17">
        <v>618.70000000000005</v>
      </c>
      <c r="W16" s="17">
        <v>2.4390000000000002E-3</v>
      </c>
      <c r="X16" s="17">
        <v>604</v>
      </c>
      <c r="Y16" s="17">
        <v>0</v>
      </c>
      <c r="Z16" s="17">
        <v>0</v>
      </c>
      <c r="AA16" s="17">
        <v>0.64532199999999995</v>
      </c>
      <c r="AB16" s="17">
        <v>8.0378199999999993E-3</v>
      </c>
      <c r="AC16" s="17">
        <v>0.78908999999999996</v>
      </c>
      <c r="AD16" s="17">
        <v>0.25</v>
      </c>
      <c r="AE16" s="17">
        <v>1298.2</v>
      </c>
    </row>
    <row r="17" spans="1:31">
      <c r="A17" s="17">
        <v>4</v>
      </c>
      <c r="B17" s="19">
        <v>0.45623842592592595</v>
      </c>
      <c r="C17" s="17">
        <v>74.099999999999994</v>
      </c>
      <c r="D17" s="17">
        <v>3.5</v>
      </c>
      <c r="E17" s="17">
        <v>4.2640000000000004E-3</v>
      </c>
      <c r="F17" s="17">
        <v>0.20599999999999999</v>
      </c>
      <c r="G17" s="17">
        <v>0.98030799999999996</v>
      </c>
      <c r="H17" s="17">
        <v>0.92858300000000005</v>
      </c>
      <c r="I17" s="17">
        <v>1.5506930000000001</v>
      </c>
      <c r="J17" s="17">
        <v>0.62211000000000005</v>
      </c>
      <c r="K17" s="17">
        <v>0.40118199999999998</v>
      </c>
      <c r="L17" s="17">
        <v>618.70000000000005</v>
      </c>
      <c r="M17" s="17">
        <v>0.22975499999999999</v>
      </c>
      <c r="N17" s="17">
        <v>956</v>
      </c>
      <c r="O17" s="17">
        <v>0</v>
      </c>
      <c r="P17" s="17">
        <v>0</v>
      </c>
      <c r="Q17" s="17">
        <v>0.98404499999999995</v>
      </c>
      <c r="R17" s="17">
        <v>0.75638099999999997</v>
      </c>
      <c r="S17" s="17">
        <v>1.3390089999999999</v>
      </c>
      <c r="T17" s="17">
        <v>0.58262800000000003</v>
      </c>
      <c r="U17" s="17">
        <v>0.43511899999999998</v>
      </c>
      <c r="V17" s="17">
        <v>625.20000000000005</v>
      </c>
      <c r="W17" s="17">
        <v>0.15685199999999999</v>
      </c>
      <c r="X17" s="17">
        <v>1152</v>
      </c>
      <c r="Y17" s="17">
        <v>0</v>
      </c>
      <c r="Z17" s="17">
        <v>0</v>
      </c>
      <c r="AA17" s="17">
        <v>0.66941300000000004</v>
      </c>
      <c r="AB17" s="17">
        <v>1.21811E-2</v>
      </c>
      <c r="AC17" s="17">
        <v>0.76347799999999999</v>
      </c>
      <c r="AD17" s="17">
        <v>0.25</v>
      </c>
      <c r="AE17" s="17">
        <v>1342.4</v>
      </c>
    </row>
    <row r="18" spans="1:31">
      <c r="A18" s="17">
        <v>5</v>
      </c>
      <c r="B18" s="19">
        <v>0.45628472222222222</v>
      </c>
      <c r="C18" s="17">
        <v>73.2</v>
      </c>
      <c r="D18" s="17">
        <v>4.3</v>
      </c>
      <c r="E18" s="17">
        <v>4.7910000000000001E-3</v>
      </c>
      <c r="F18" s="17">
        <v>0.23200000000000001</v>
      </c>
      <c r="G18" s="17">
        <v>0.97261399999999998</v>
      </c>
      <c r="H18" s="17">
        <v>0.93248500000000001</v>
      </c>
      <c r="I18" s="17">
        <v>1.5347390000000001</v>
      </c>
      <c r="J18" s="17">
        <v>0.60225499999999998</v>
      </c>
      <c r="K18" s="17">
        <v>0.39241500000000001</v>
      </c>
      <c r="L18" s="17">
        <v>576.6</v>
      </c>
      <c r="M18" s="17">
        <v>7.2328000000000003E-2</v>
      </c>
      <c r="N18" s="17">
        <v>958</v>
      </c>
      <c r="O18" s="17">
        <v>0</v>
      </c>
      <c r="P18" s="17">
        <v>0</v>
      </c>
      <c r="Q18" s="17">
        <v>0.98160099999999995</v>
      </c>
      <c r="R18" s="17">
        <v>0.77046099999999995</v>
      </c>
      <c r="S18" s="17">
        <v>1.329442</v>
      </c>
      <c r="T18" s="17">
        <v>0.55898199999999998</v>
      </c>
      <c r="U18" s="17">
        <v>0.42046299999999998</v>
      </c>
      <c r="V18" s="17">
        <v>612.20000000000005</v>
      </c>
      <c r="W18" s="17">
        <v>0.193304</v>
      </c>
      <c r="X18" s="17">
        <v>549</v>
      </c>
      <c r="Y18" s="17">
        <v>0</v>
      </c>
      <c r="Z18" s="17">
        <v>0</v>
      </c>
      <c r="AA18" s="17">
        <v>0.64686699999999997</v>
      </c>
      <c r="AB18" s="17">
        <v>1.41934E-2</v>
      </c>
      <c r="AC18" s="17">
        <v>0.77839499999999995</v>
      </c>
      <c r="AD18" s="17">
        <v>0.25</v>
      </c>
      <c r="AE18" s="17">
        <v>1440.4</v>
      </c>
    </row>
    <row r="19" spans="1:31">
      <c r="A19" s="17">
        <v>6</v>
      </c>
      <c r="B19" s="19">
        <v>0.45634259259259258</v>
      </c>
      <c r="C19" s="17">
        <v>72.099999999999994</v>
      </c>
      <c r="D19" s="17">
        <v>4.3</v>
      </c>
      <c r="E19" s="17">
        <v>5.1089999999999998E-3</v>
      </c>
      <c r="F19" s="17">
        <v>0.247</v>
      </c>
      <c r="G19" s="17">
        <v>0.98524</v>
      </c>
      <c r="H19" s="17">
        <v>0.89235299999999995</v>
      </c>
      <c r="I19" s="17">
        <v>1.529706</v>
      </c>
      <c r="J19" s="17">
        <v>0.63735299999999995</v>
      </c>
      <c r="K19" s="17">
        <v>0.41665099999999999</v>
      </c>
      <c r="L19" s="17">
        <v>612.20000000000005</v>
      </c>
      <c r="M19" s="17">
        <v>3.0998000000000001E-2</v>
      </c>
      <c r="N19" s="17">
        <v>1067</v>
      </c>
      <c r="O19" s="17">
        <v>0</v>
      </c>
      <c r="P19" s="17">
        <v>0</v>
      </c>
      <c r="Q19" s="17">
        <v>0.98706199999999999</v>
      </c>
      <c r="R19" s="17">
        <v>0.78081999999999996</v>
      </c>
      <c r="S19" s="17">
        <v>1.3542320000000001</v>
      </c>
      <c r="T19" s="17">
        <v>0.57341200000000003</v>
      </c>
      <c r="U19" s="17">
        <v>0.42342200000000002</v>
      </c>
      <c r="V19" s="17">
        <v>608.20000000000005</v>
      </c>
      <c r="W19" s="17">
        <v>0.20909</v>
      </c>
      <c r="X19" s="17">
        <v>662</v>
      </c>
      <c r="Y19" s="17">
        <v>0</v>
      </c>
      <c r="Z19" s="17">
        <v>0</v>
      </c>
      <c r="AA19" s="17">
        <v>0.65141899999999997</v>
      </c>
      <c r="AB19" s="17">
        <v>1.6738800000000002E-2</v>
      </c>
      <c r="AC19" s="17">
        <v>0.79041899999999998</v>
      </c>
      <c r="AD19" s="17">
        <v>0.25</v>
      </c>
      <c r="AE19" s="17">
        <v>1356.6</v>
      </c>
    </row>
    <row r="20" spans="1:31">
      <c r="A20" s="17">
        <v>7</v>
      </c>
      <c r="B20" s="19">
        <v>0.4563888888888889</v>
      </c>
      <c r="C20" s="17">
        <v>70.8</v>
      </c>
      <c r="D20" s="17">
        <v>4.3</v>
      </c>
      <c r="E20" s="17">
        <v>5.143E-3</v>
      </c>
      <c r="F20" s="17">
        <v>0.249</v>
      </c>
      <c r="G20" s="17">
        <v>0.97898600000000002</v>
      </c>
      <c r="H20" s="17">
        <v>0.931589</v>
      </c>
      <c r="I20" s="17">
        <v>1.566667</v>
      </c>
      <c r="J20" s="17">
        <v>0.63507800000000003</v>
      </c>
      <c r="K20" s="17">
        <v>0.40536899999999998</v>
      </c>
      <c r="L20" s="17">
        <v>618.70000000000005</v>
      </c>
      <c r="M20" s="17">
        <v>7.7205999999999997E-2</v>
      </c>
      <c r="N20" s="17">
        <v>815</v>
      </c>
      <c r="O20" s="17">
        <v>0</v>
      </c>
      <c r="P20" s="17">
        <v>0</v>
      </c>
      <c r="Q20" s="17">
        <v>0.98082800000000003</v>
      </c>
      <c r="R20" s="17">
        <v>0.74254100000000001</v>
      </c>
      <c r="S20" s="17">
        <v>1.280651</v>
      </c>
      <c r="T20" s="17">
        <v>0.53810999999999998</v>
      </c>
      <c r="U20" s="17">
        <v>0.42018499999999998</v>
      </c>
      <c r="V20" s="17">
        <v>629.29999999999995</v>
      </c>
      <c r="W20" s="17">
        <v>0.24252699999999999</v>
      </c>
      <c r="X20" s="17">
        <v>884</v>
      </c>
      <c r="Y20" s="17">
        <v>0</v>
      </c>
      <c r="Z20" s="17">
        <v>0</v>
      </c>
      <c r="AA20" s="17">
        <v>0.64643799999999996</v>
      </c>
      <c r="AB20" s="17">
        <v>1.29759E-2</v>
      </c>
      <c r="AC20" s="17">
        <v>0.74952300000000005</v>
      </c>
      <c r="AD20" s="17">
        <v>0.25</v>
      </c>
      <c r="AE20" s="17">
        <v>1342.4</v>
      </c>
    </row>
    <row r="21" spans="1:31">
      <c r="A21" s="17">
        <v>8</v>
      </c>
      <c r="B21" s="19">
        <v>0.4564467592592592</v>
      </c>
      <c r="C21" s="17">
        <v>69.900000000000006</v>
      </c>
      <c r="D21" s="17">
        <v>4.3</v>
      </c>
      <c r="E21" s="17">
        <v>5.0699999999999999E-3</v>
      </c>
      <c r="F21" s="17">
        <v>0.245</v>
      </c>
      <c r="G21" s="17">
        <v>0.98159300000000005</v>
      </c>
      <c r="H21" s="17">
        <v>0.98018400000000006</v>
      </c>
      <c r="I21" s="17">
        <v>1.6061319999999999</v>
      </c>
      <c r="J21" s="17">
        <v>0.62594799999999995</v>
      </c>
      <c r="K21" s="17">
        <v>0.38972400000000001</v>
      </c>
      <c r="L21" s="17">
        <v>601.70000000000005</v>
      </c>
      <c r="M21" s="17">
        <v>0.20909</v>
      </c>
      <c r="N21" s="17">
        <v>913</v>
      </c>
      <c r="O21" s="17">
        <v>0</v>
      </c>
      <c r="P21" s="17">
        <v>0</v>
      </c>
      <c r="Q21" s="17">
        <v>0.98606499999999997</v>
      </c>
      <c r="R21" s="17">
        <v>0.75212299999999999</v>
      </c>
      <c r="S21" s="17">
        <v>1.3111999999999999</v>
      </c>
      <c r="T21" s="17">
        <v>0.55907799999999996</v>
      </c>
      <c r="U21" s="17">
        <v>0.42638599999999999</v>
      </c>
      <c r="V21" s="17">
        <v>639.79999999999995</v>
      </c>
      <c r="W21" s="17">
        <v>0.13130800000000001</v>
      </c>
      <c r="X21" s="17">
        <v>1481</v>
      </c>
      <c r="Y21" s="17">
        <v>0</v>
      </c>
      <c r="Z21" s="17">
        <v>0</v>
      </c>
      <c r="AA21" s="17">
        <v>0.65597899999999998</v>
      </c>
      <c r="AB21" s="17">
        <v>1.4114399999999999E-2</v>
      </c>
      <c r="AC21" s="17">
        <v>0.76001399999999997</v>
      </c>
      <c r="AD21" s="17">
        <v>0.25</v>
      </c>
      <c r="AE21" s="17">
        <v>1380.4</v>
      </c>
    </row>
    <row r="22" spans="1:31">
      <c r="A22" s="17">
        <v>9</v>
      </c>
      <c r="B22" s="19">
        <v>0.45649305555555553</v>
      </c>
      <c r="C22" s="17">
        <v>68.8</v>
      </c>
      <c r="D22" s="17">
        <v>5.2</v>
      </c>
      <c r="E22" s="17">
        <v>6.195E-3</v>
      </c>
      <c r="F22" s="17">
        <v>0.3</v>
      </c>
      <c r="G22" s="17">
        <v>0.98566500000000001</v>
      </c>
      <c r="H22" s="17">
        <v>0.94334799999999996</v>
      </c>
      <c r="I22" s="17">
        <v>1.6265229999999999</v>
      </c>
      <c r="J22" s="17">
        <v>0.68317600000000001</v>
      </c>
      <c r="K22" s="17">
        <v>0.42002200000000001</v>
      </c>
      <c r="L22" s="17">
        <v>625.20000000000005</v>
      </c>
      <c r="M22" s="17">
        <v>0.23463400000000001</v>
      </c>
      <c r="N22" s="17">
        <v>977</v>
      </c>
      <c r="O22" s="17">
        <v>0</v>
      </c>
      <c r="P22" s="17">
        <v>0</v>
      </c>
      <c r="Q22" s="17">
        <v>0.98538700000000001</v>
      </c>
      <c r="R22" s="17">
        <v>0.74444999999999995</v>
      </c>
      <c r="S22" s="17">
        <v>1.283077</v>
      </c>
      <c r="T22" s="17">
        <v>0.53862699999999997</v>
      </c>
      <c r="U22" s="17">
        <v>0.41979300000000003</v>
      </c>
      <c r="V22" s="17">
        <v>612.20000000000005</v>
      </c>
      <c r="W22" s="17">
        <v>0.17751700000000001</v>
      </c>
      <c r="X22" s="17">
        <v>657</v>
      </c>
      <c r="Y22" s="17">
        <v>0</v>
      </c>
      <c r="Z22" s="17">
        <v>0</v>
      </c>
      <c r="AA22" s="17">
        <v>0.64583599999999997</v>
      </c>
      <c r="AB22" s="17">
        <v>1.8735399999999999E-2</v>
      </c>
      <c r="AC22" s="17">
        <v>0.75454100000000002</v>
      </c>
      <c r="AD22" s="17">
        <v>0.25</v>
      </c>
      <c r="AE22" s="17">
        <v>1328.4</v>
      </c>
    </row>
    <row r="23" spans="1:31">
      <c r="A23" s="17">
        <v>10</v>
      </c>
      <c r="B23" s="19">
        <v>0.45655092592592594</v>
      </c>
      <c r="C23" s="17">
        <v>67.8</v>
      </c>
      <c r="D23" s="17">
        <v>5.2</v>
      </c>
      <c r="E23" s="17">
        <v>6.6249999999999998E-3</v>
      </c>
      <c r="F23" s="17">
        <v>0.32100000000000001</v>
      </c>
      <c r="G23" s="17">
        <v>0.98555999999999999</v>
      </c>
      <c r="H23" s="17">
        <v>0.98323899999999997</v>
      </c>
      <c r="I23" s="17">
        <v>1.6724140000000001</v>
      </c>
      <c r="J23" s="17">
        <v>0.68917499999999998</v>
      </c>
      <c r="K23" s="17">
        <v>0.41208400000000001</v>
      </c>
      <c r="L23" s="17">
        <v>646.29999999999995</v>
      </c>
      <c r="M23" s="17">
        <v>0.13920199999999999</v>
      </c>
      <c r="N23" s="17">
        <v>651</v>
      </c>
      <c r="O23" s="17">
        <v>0</v>
      </c>
      <c r="P23" s="17">
        <v>0</v>
      </c>
      <c r="Q23" s="17">
        <v>0.983371</v>
      </c>
      <c r="R23" s="17">
        <v>0.75799899999999998</v>
      </c>
      <c r="S23" s="17">
        <v>1.3339810000000001</v>
      </c>
      <c r="T23" s="17">
        <v>0.57598199999999999</v>
      </c>
      <c r="U23" s="17">
        <v>0.43177700000000002</v>
      </c>
      <c r="V23" s="17">
        <v>648.79999999999995</v>
      </c>
      <c r="W23" s="17">
        <v>0.118536</v>
      </c>
      <c r="X23" s="17">
        <v>1084</v>
      </c>
      <c r="Y23" s="17">
        <v>0</v>
      </c>
      <c r="Z23" s="17">
        <v>0</v>
      </c>
      <c r="AA23" s="17">
        <v>0.66427199999999997</v>
      </c>
      <c r="AB23" s="17">
        <v>1.29797E-2</v>
      </c>
      <c r="AC23" s="17">
        <v>0.76547500000000002</v>
      </c>
      <c r="AD23" s="17">
        <v>0.25</v>
      </c>
      <c r="AE23" s="17">
        <v>1285.0999999999999</v>
      </c>
    </row>
    <row r="24" spans="1:31">
      <c r="A24" s="17">
        <v>11</v>
      </c>
      <c r="B24" s="19">
        <v>0.4566087962962963</v>
      </c>
      <c r="C24" s="17">
        <v>66.7</v>
      </c>
      <c r="D24" s="17">
        <v>6.1</v>
      </c>
      <c r="E24" s="17">
        <v>7.1419999999999999E-3</v>
      </c>
      <c r="F24" s="17">
        <v>0.34599999999999997</v>
      </c>
      <c r="G24" s="17">
        <v>0.97900600000000004</v>
      </c>
      <c r="H24" s="17">
        <v>0.99010500000000001</v>
      </c>
      <c r="I24" s="17">
        <v>1.6807749999999999</v>
      </c>
      <c r="J24" s="17">
        <v>0.69066899999999998</v>
      </c>
      <c r="K24" s="17">
        <v>0.41092299999999998</v>
      </c>
      <c r="L24" s="17">
        <v>593.70000000000005</v>
      </c>
      <c r="M24" s="17">
        <v>0.14408000000000001</v>
      </c>
      <c r="N24" s="17">
        <v>670</v>
      </c>
      <c r="O24" s="17">
        <v>0</v>
      </c>
      <c r="P24" s="17">
        <v>0</v>
      </c>
      <c r="Q24" s="17">
        <v>0.98493200000000003</v>
      </c>
      <c r="R24" s="17">
        <v>0.73731500000000005</v>
      </c>
      <c r="S24" s="17">
        <v>1.3048310000000001</v>
      </c>
      <c r="T24" s="17">
        <v>0.56751600000000002</v>
      </c>
      <c r="U24" s="17">
        <v>0.43493500000000002</v>
      </c>
      <c r="V24" s="17">
        <v>659.3</v>
      </c>
      <c r="W24" s="17">
        <v>0.175653</v>
      </c>
      <c r="X24" s="17">
        <v>674</v>
      </c>
      <c r="Y24" s="17">
        <v>0</v>
      </c>
      <c r="Z24" s="17">
        <v>0</v>
      </c>
      <c r="AA24" s="17">
        <v>0.66913</v>
      </c>
      <c r="AB24" s="17">
        <v>1.4293200000000001E-2</v>
      </c>
      <c r="AC24" s="17">
        <v>0.74542600000000003</v>
      </c>
      <c r="AD24" s="17">
        <v>0.25</v>
      </c>
      <c r="AE24" s="17">
        <v>1399.1</v>
      </c>
    </row>
    <row r="25" spans="1:31">
      <c r="A25" s="17">
        <v>12</v>
      </c>
      <c r="B25" s="19">
        <v>0.45665509259259257</v>
      </c>
      <c r="C25" s="17">
        <v>65.599999999999994</v>
      </c>
      <c r="D25" s="17">
        <v>6.1</v>
      </c>
      <c r="E25" s="17">
        <v>6.7539999999999996E-3</v>
      </c>
      <c r="F25" s="17">
        <v>0.32700000000000001</v>
      </c>
      <c r="G25" s="17">
        <v>0.97305699999999995</v>
      </c>
      <c r="H25" s="17">
        <v>0.95654700000000004</v>
      </c>
      <c r="I25" s="17">
        <v>1.586992</v>
      </c>
      <c r="J25" s="17">
        <v>0.63044599999999995</v>
      </c>
      <c r="K25" s="17">
        <v>0.397258</v>
      </c>
      <c r="L25" s="17">
        <v>604.20000000000005</v>
      </c>
      <c r="M25" s="17">
        <v>0.11064300000000001</v>
      </c>
      <c r="N25" s="17">
        <v>1055</v>
      </c>
      <c r="O25" s="17">
        <v>0</v>
      </c>
      <c r="P25" s="17">
        <v>0</v>
      </c>
      <c r="Q25" s="17">
        <v>0.98231100000000005</v>
      </c>
      <c r="R25" s="17">
        <v>0.74171200000000004</v>
      </c>
      <c r="S25" s="17">
        <v>1.252162</v>
      </c>
      <c r="T25" s="17">
        <v>0.51044900000000004</v>
      </c>
      <c r="U25" s="17">
        <v>0.40765499999999999</v>
      </c>
      <c r="V25" s="17">
        <v>618.70000000000005</v>
      </c>
      <c r="W25" s="17">
        <v>0.28084199999999998</v>
      </c>
      <c r="X25" s="17">
        <v>693</v>
      </c>
      <c r="Y25" s="17">
        <v>0</v>
      </c>
      <c r="Z25" s="17">
        <v>0</v>
      </c>
      <c r="AA25" s="17">
        <v>0.62716099999999997</v>
      </c>
      <c r="AB25" s="17">
        <v>2.2732100000000002E-2</v>
      </c>
      <c r="AC25" s="17">
        <v>0.75331599999999999</v>
      </c>
      <c r="AD25" s="17">
        <v>0.25</v>
      </c>
      <c r="AE25" s="17">
        <v>1374.7</v>
      </c>
    </row>
    <row r="26" spans="1:31">
      <c r="A26" s="17">
        <v>13</v>
      </c>
      <c r="B26" s="19">
        <v>0.45671296296296293</v>
      </c>
      <c r="C26" s="17">
        <v>64.5</v>
      </c>
      <c r="D26" s="17">
        <v>6.1</v>
      </c>
      <c r="E26" s="17">
        <v>7.2069999999999999E-3</v>
      </c>
      <c r="F26" s="17">
        <v>0.34899999999999998</v>
      </c>
      <c r="G26" s="17">
        <v>0.98234500000000002</v>
      </c>
      <c r="H26" s="17">
        <v>0.94495600000000002</v>
      </c>
      <c r="I26" s="17">
        <v>1.5878479999999999</v>
      </c>
      <c r="J26" s="17">
        <v>0.64289200000000002</v>
      </c>
      <c r="K26" s="17">
        <v>0.40488299999999999</v>
      </c>
      <c r="L26" s="17">
        <v>621.20000000000005</v>
      </c>
      <c r="M26" s="17">
        <v>0.20119699999999999</v>
      </c>
      <c r="N26" s="17">
        <v>775</v>
      </c>
      <c r="O26" s="17">
        <v>0</v>
      </c>
      <c r="P26" s="17">
        <v>0</v>
      </c>
      <c r="Q26" s="17">
        <v>0.98628899999999997</v>
      </c>
      <c r="R26" s="17">
        <v>0.79852500000000004</v>
      </c>
      <c r="S26" s="17">
        <v>1.378452</v>
      </c>
      <c r="T26" s="17">
        <v>0.57992600000000005</v>
      </c>
      <c r="U26" s="17">
        <v>0.42070800000000003</v>
      </c>
      <c r="V26" s="17">
        <v>648.79999999999995</v>
      </c>
      <c r="W26" s="17">
        <v>0.28084199999999998</v>
      </c>
      <c r="X26" s="17">
        <v>822</v>
      </c>
      <c r="Y26" s="17">
        <v>0</v>
      </c>
      <c r="Z26" s="17">
        <v>0</v>
      </c>
      <c r="AA26" s="17">
        <v>0.64724400000000004</v>
      </c>
      <c r="AB26" s="17">
        <v>1.72561E-2</v>
      </c>
      <c r="AC26" s="17">
        <v>0.80853299999999995</v>
      </c>
      <c r="AD26" s="17">
        <v>0.25</v>
      </c>
      <c r="AE26" s="17">
        <v>1337</v>
      </c>
    </row>
    <row r="27" spans="1:31">
      <c r="A27" s="17">
        <v>14</v>
      </c>
      <c r="B27" s="19">
        <v>0.45675925925925925</v>
      </c>
      <c r="C27" s="17">
        <v>63.6</v>
      </c>
      <c r="D27" s="17">
        <v>6.9</v>
      </c>
      <c r="E27" s="17">
        <v>8.6149999999999994E-3</v>
      </c>
      <c r="F27" s="17">
        <v>0.41699999999999998</v>
      </c>
      <c r="G27" s="17">
        <v>0.98543599999999998</v>
      </c>
      <c r="H27" s="17">
        <v>0.88625500000000001</v>
      </c>
      <c r="I27" s="17">
        <v>1.4937549999999999</v>
      </c>
      <c r="J27" s="17">
        <v>0.60750000000000004</v>
      </c>
      <c r="K27" s="17">
        <v>0.40669300000000003</v>
      </c>
      <c r="L27" s="17">
        <v>639.79999999999995</v>
      </c>
      <c r="M27" s="17">
        <v>0.198182</v>
      </c>
      <c r="N27" s="17">
        <v>860</v>
      </c>
      <c r="O27" s="17">
        <v>0</v>
      </c>
      <c r="P27" s="17">
        <v>0</v>
      </c>
      <c r="Q27" s="17">
        <v>0.98504899999999995</v>
      </c>
      <c r="R27" s="17">
        <v>0.72389599999999998</v>
      </c>
      <c r="S27" s="17">
        <v>1.2689459999999999</v>
      </c>
      <c r="T27" s="17">
        <v>0.54505000000000003</v>
      </c>
      <c r="U27" s="17">
        <v>0.42953000000000002</v>
      </c>
      <c r="V27" s="17">
        <v>652.79999999999995</v>
      </c>
      <c r="W27" s="17">
        <v>0.198182</v>
      </c>
      <c r="X27" s="17">
        <v>961</v>
      </c>
      <c r="Y27" s="17">
        <v>0</v>
      </c>
      <c r="Z27" s="17">
        <v>0</v>
      </c>
      <c r="AA27" s="17">
        <v>0.66081500000000004</v>
      </c>
      <c r="AB27" s="17">
        <v>2.2428199999999999E-2</v>
      </c>
      <c r="AC27" s="17">
        <v>0.73612100000000003</v>
      </c>
      <c r="AD27" s="17">
        <v>0.25</v>
      </c>
      <c r="AE27" s="17">
        <v>1298.2</v>
      </c>
    </row>
    <row r="28" spans="1:31">
      <c r="A28" s="17">
        <v>15</v>
      </c>
      <c r="B28" s="19">
        <v>0.45681712962962967</v>
      </c>
      <c r="C28" s="17">
        <v>62.5</v>
      </c>
      <c r="D28" s="17">
        <v>6.9</v>
      </c>
      <c r="E28" s="17">
        <v>7.8519999999999996E-3</v>
      </c>
      <c r="F28" s="17">
        <v>0.38</v>
      </c>
      <c r="G28" s="17">
        <v>0.97355700000000001</v>
      </c>
      <c r="H28" s="17">
        <v>0.937998</v>
      </c>
      <c r="I28" s="17">
        <v>1.5939049999999999</v>
      </c>
      <c r="J28" s="17">
        <v>0.65590700000000002</v>
      </c>
      <c r="K28" s="17">
        <v>0.41150999999999999</v>
      </c>
      <c r="L28" s="17">
        <v>576.6</v>
      </c>
      <c r="M28" s="17">
        <v>0.12829299999999999</v>
      </c>
      <c r="N28" s="17">
        <v>966</v>
      </c>
      <c r="O28" s="17">
        <v>0</v>
      </c>
      <c r="P28" s="17">
        <v>0</v>
      </c>
      <c r="Q28" s="17">
        <v>0.984317</v>
      </c>
      <c r="R28" s="17">
        <v>0.73566399999999998</v>
      </c>
      <c r="S28" s="17">
        <v>1.3007599999999999</v>
      </c>
      <c r="T28" s="17">
        <v>0.56509600000000004</v>
      </c>
      <c r="U28" s="17">
        <v>0.43443500000000002</v>
      </c>
      <c r="V28" s="17">
        <v>614.70000000000005</v>
      </c>
      <c r="W28" s="17">
        <v>2.4390000000000002E-3</v>
      </c>
      <c r="X28" s="17">
        <v>973</v>
      </c>
      <c r="Y28" s="17">
        <v>0</v>
      </c>
      <c r="Z28" s="17">
        <v>0</v>
      </c>
      <c r="AA28" s="17">
        <v>0.66836200000000001</v>
      </c>
      <c r="AB28" s="17">
        <v>2.2696299999999999E-2</v>
      </c>
      <c r="AC28" s="17">
        <v>0.74848999999999999</v>
      </c>
      <c r="AD28" s="17">
        <v>0.25</v>
      </c>
      <c r="AE28" s="17">
        <v>1440.4</v>
      </c>
    </row>
    <row r="29" spans="1:31">
      <c r="A29" s="17">
        <v>16</v>
      </c>
      <c r="B29" s="19">
        <v>0.45686342592592594</v>
      </c>
      <c r="C29" s="17">
        <v>61.2</v>
      </c>
      <c r="D29" s="17">
        <v>7.8</v>
      </c>
      <c r="E29" s="17">
        <v>9.2219999999999993E-3</v>
      </c>
      <c r="F29" s="17">
        <v>0.44600000000000001</v>
      </c>
      <c r="G29" s="17">
        <v>0.98875900000000005</v>
      </c>
      <c r="H29" s="17">
        <v>0.91706299999999996</v>
      </c>
      <c r="I29" s="17">
        <v>1.5475179999999999</v>
      </c>
      <c r="J29" s="17">
        <v>0.63045600000000002</v>
      </c>
      <c r="K29" s="17">
        <v>0.40739799999999998</v>
      </c>
      <c r="L29" s="17">
        <v>612.20000000000005</v>
      </c>
      <c r="M29" s="17">
        <v>0.105765</v>
      </c>
      <c r="N29" s="17">
        <v>546</v>
      </c>
      <c r="O29" s="17">
        <v>0</v>
      </c>
      <c r="P29" s="17">
        <v>0</v>
      </c>
      <c r="Q29" s="17">
        <v>0.98337200000000002</v>
      </c>
      <c r="R29" s="17">
        <v>0.72228899999999996</v>
      </c>
      <c r="S29" s="17">
        <v>1.2540789999999999</v>
      </c>
      <c r="T29" s="17">
        <v>0.53178999999999998</v>
      </c>
      <c r="U29" s="17">
        <v>0.42404799999999998</v>
      </c>
      <c r="V29" s="17">
        <v>635.79999999999995</v>
      </c>
      <c r="W29" s="17">
        <v>0.13920199999999999</v>
      </c>
      <c r="X29" s="17">
        <v>930</v>
      </c>
      <c r="Y29" s="17">
        <v>0</v>
      </c>
      <c r="Z29" s="17">
        <v>0</v>
      </c>
      <c r="AA29" s="17">
        <v>0.65238200000000002</v>
      </c>
      <c r="AB29" s="17">
        <v>1.54412E-2</v>
      </c>
      <c r="AC29" s="17">
        <v>0.73050099999999996</v>
      </c>
      <c r="AD29" s="17">
        <v>0.25</v>
      </c>
      <c r="AE29" s="17">
        <v>1356.6</v>
      </c>
    </row>
    <row r="30" spans="1:31">
      <c r="A30" s="17">
        <v>17</v>
      </c>
      <c r="B30" s="19">
        <v>0.4569212962962963</v>
      </c>
      <c r="C30" s="17">
        <v>60.1</v>
      </c>
      <c r="D30" s="17">
        <v>8.6999999999999993</v>
      </c>
      <c r="E30" s="17">
        <v>1.0069E-2</v>
      </c>
      <c r="F30" s="17">
        <v>0.48699999999999999</v>
      </c>
      <c r="G30" s="17">
        <v>0.98854500000000001</v>
      </c>
      <c r="H30" s="17">
        <v>0.93641700000000005</v>
      </c>
      <c r="I30" s="17">
        <v>1.577501</v>
      </c>
      <c r="J30" s="17">
        <v>0.64108399999999999</v>
      </c>
      <c r="K30" s="17">
        <v>0.40639199999999998</v>
      </c>
      <c r="L30" s="17">
        <v>608.20000000000005</v>
      </c>
      <c r="M30" s="17">
        <v>0.21396899999999999</v>
      </c>
      <c r="N30" s="17">
        <v>1304</v>
      </c>
      <c r="O30" s="17">
        <v>0</v>
      </c>
      <c r="P30" s="17">
        <v>0</v>
      </c>
      <c r="Q30" s="17">
        <v>0.98336299999999999</v>
      </c>
      <c r="R30" s="17">
        <v>0.77224400000000004</v>
      </c>
      <c r="S30" s="17">
        <v>1.3548849999999999</v>
      </c>
      <c r="T30" s="17">
        <v>0.58264099999999996</v>
      </c>
      <c r="U30" s="17">
        <v>0.43003000000000002</v>
      </c>
      <c r="V30" s="17">
        <v>631.70000000000005</v>
      </c>
      <c r="W30" s="17">
        <v>0.28084199999999998</v>
      </c>
      <c r="X30" s="17">
        <v>473</v>
      </c>
      <c r="Y30" s="17">
        <v>0</v>
      </c>
      <c r="Z30" s="17">
        <v>0</v>
      </c>
      <c r="AA30" s="17">
        <v>0.66158399999999995</v>
      </c>
      <c r="AB30" s="17">
        <v>3.9687600000000003E-2</v>
      </c>
      <c r="AC30" s="17">
        <v>0.79536799999999996</v>
      </c>
      <c r="AD30" s="17">
        <v>0.25</v>
      </c>
      <c r="AE30" s="17">
        <v>1365.6</v>
      </c>
    </row>
    <row r="31" spans="1:31">
      <c r="A31" s="17">
        <v>18</v>
      </c>
      <c r="B31" s="19">
        <v>0.45697916666666666</v>
      </c>
      <c r="C31" s="17">
        <v>59.2</v>
      </c>
      <c r="D31" s="17">
        <v>8.6999999999999993</v>
      </c>
      <c r="E31" s="17">
        <v>1.0513E-2</v>
      </c>
      <c r="F31" s="17">
        <v>0.50900000000000001</v>
      </c>
      <c r="G31" s="17">
        <v>0.98038599999999998</v>
      </c>
      <c r="H31" s="17">
        <v>0.93181599999999998</v>
      </c>
      <c r="I31" s="17">
        <v>1.5718190000000001</v>
      </c>
      <c r="J31" s="17">
        <v>0.64000400000000002</v>
      </c>
      <c r="K31" s="17">
        <v>0.40717399999999998</v>
      </c>
      <c r="L31" s="17">
        <v>612.20000000000005</v>
      </c>
      <c r="M31" s="17">
        <v>0.105765</v>
      </c>
      <c r="N31" s="17">
        <v>635</v>
      </c>
      <c r="O31" s="17">
        <v>0</v>
      </c>
      <c r="P31" s="17">
        <v>0</v>
      </c>
      <c r="Q31" s="17">
        <v>0.98540700000000003</v>
      </c>
      <c r="R31" s="17">
        <v>0.80025500000000005</v>
      </c>
      <c r="S31" s="17">
        <v>1.421495</v>
      </c>
      <c r="T31" s="17">
        <v>0.62124000000000001</v>
      </c>
      <c r="U31" s="17">
        <v>0.437033</v>
      </c>
      <c r="V31" s="17">
        <v>608.20000000000005</v>
      </c>
      <c r="W31" s="17">
        <v>0.28084199999999998</v>
      </c>
      <c r="X31" s="17">
        <v>407</v>
      </c>
      <c r="Y31" s="17">
        <v>0</v>
      </c>
      <c r="Z31" s="17">
        <v>0</v>
      </c>
      <c r="AA31" s="17">
        <v>0.67235800000000001</v>
      </c>
      <c r="AB31" s="17">
        <v>1.9853699999999998E-2</v>
      </c>
      <c r="AC31" s="17">
        <v>0.81258900000000001</v>
      </c>
      <c r="AD31" s="17">
        <v>0.25</v>
      </c>
      <c r="AE31" s="17">
        <v>1356.6</v>
      </c>
    </row>
    <row r="32" spans="1:31">
      <c r="A32" s="17">
        <v>19</v>
      </c>
      <c r="B32" s="19">
        <v>0.45702546296296293</v>
      </c>
      <c r="C32" s="17">
        <v>57.9</v>
      </c>
      <c r="D32" s="17">
        <v>9.5</v>
      </c>
      <c r="E32" s="17">
        <v>1.0942E-2</v>
      </c>
      <c r="F32" s="17">
        <v>0.52900000000000003</v>
      </c>
      <c r="G32" s="17">
        <v>0.98044200000000004</v>
      </c>
      <c r="H32" s="17">
        <v>0.94001900000000005</v>
      </c>
      <c r="I32" s="17">
        <v>1.593162</v>
      </c>
      <c r="J32" s="17">
        <v>0.653142</v>
      </c>
      <c r="K32" s="17">
        <v>0.409966</v>
      </c>
      <c r="L32" s="17">
        <v>587.20000000000005</v>
      </c>
      <c r="M32" s="17">
        <v>2.4390000000000002E-3</v>
      </c>
      <c r="N32" s="17">
        <v>500</v>
      </c>
      <c r="O32" s="17">
        <v>0</v>
      </c>
      <c r="P32" s="17">
        <v>0</v>
      </c>
      <c r="Q32" s="17">
        <v>0.97927799999999998</v>
      </c>
      <c r="R32" s="17">
        <v>0.73128599999999999</v>
      </c>
      <c r="S32" s="17">
        <v>1.282349</v>
      </c>
      <c r="T32" s="17">
        <v>0.55106299999999997</v>
      </c>
      <c r="U32" s="17">
        <v>0.42972900000000003</v>
      </c>
      <c r="V32" s="17">
        <v>656.8</v>
      </c>
      <c r="W32" s="17">
        <v>0.21884700000000001</v>
      </c>
      <c r="X32" s="17">
        <v>622</v>
      </c>
      <c r="Y32" s="17">
        <v>0</v>
      </c>
      <c r="Z32" s="17">
        <v>0</v>
      </c>
      <c r="AA32" s="17">
        <v>0.66112199999999999</v>
      </c>
      <c r="AB32" s="17">
        <v>1.65405E-2</v>
      </c>
      <c r="AC32" s="17">
        <v>0.74040099999999998</v>
      </c>
      <c r="AD32" s="17">
        <v>0.25</v>
      </c>
      <c r="AE32" s="17">
        <v>1414.6</v>
      </c>
    </row>
    <row r="33" spans="1:31">
      <c r="A33" s="17">
        <v>20</v>
      </c>
      <c r="B33" s="19">
        <v>0.45708333333333334</v>
      </c>
      <c r="C33" s="17">
        <v>56.8</v>
      </c>
      <c r="D33" s="17">
        <v>10.4</v>
      </c>
      <c r="E33" s="17">
        <v>1.2126E-2</v>
      </c>
      <c r="F33" s="17">
        <v>0.58699999999999997</v>
      </c>
      <c r="G33" s="17">
        <v>0.982267</v>
      </c>
      <c r="H33" s="17">
        <v>0.96698200000000001</v>
      </c>
      <c r="I33" s="17">
        <v>1.6699729999999999</v>
      </c>
      <c r="J33" s="17">
        <v>0.70299199999999995</v>
      </c>
      <c r="K33" s="17">
        <v>0.42096</v>
      </c>
      <c r="L33" s="17">
        <v>612.20000000000005</v>
      </c>
      <c r="M33" s="17">
        <v>7.7205999999999997E-2</v>
      </c>
      <c r="N33" s="17">
        <v>821</v>
      </c>
      <c r="O33" s="17">
        <v>0</v>
      </c>
      <c r="P33" s="17">
        <v>0</v>
      </c>
      <c r="Q33" s="17">
        <v>0.98092400000000002</v>
      </c>
      <c r="R33" s="17">
        <v>0.79206100000000002</v>
      </c>
      <c r="S33" s="17">
        <v>1.376665</v>
      </c>
      <c r="T33" s="17">
        <v>0.58460400000000001</v>
      </c>
      <c r="U33" s="17">
        <v>0.42465199999999997</v>
      </c>
      <c r="V33" s="17">
        <v>631.70000000000005</v>
      </c>
      <c r="W33" s="17">
        <v>0.272949</v>
      </c>
      <c r="X33" s="17">
        <v>795</v>
      </c>
      <c r="Y33" s="17">
        <v>0</v>
      </c>
      <c r="Z33" s="17">
        <v>0</v>
      </c>
      <c r="AA33" s="17">
        <v>0.65331099999999998</v>
      </c>
      <c r="AB33" s="17">
        <v>3.0463400000000002E-2</v>
      </c>
      <c r="AC33" s="17">
        <v>0.80986999999999998</v>
      </c>
      <c r="AD33" s="17">
        <v>0.25</v>
      </c>
      <c r="AE33" s="17">
        <v>1356.6</v>
      </c>
    </row>
    <row r="34" spans="1:31">
      <c r="A34" s="17">
        <v>21</v>
      </c>
      <c r="B34" s="19">
        <v>0.45712962962962966</v>
      </c>
      <c r="C34" s="17">
        <v>55.9</v>
      </c>
      <c r="D34" s="17">
        <v>11.3</v>
      </c>
      <c r="E34" s="17">
        <v>1.2475E-2</v>
      </c>
      <c r="F34" s="17">
        <v>0.60399999999999998</v>
      </c>
      <c r="G34" s="17">
        <v>0.98327299999999995</v>
      </c>
      <c r="H34" s="17">
        <v>0.98518300000000003</v>
      </c>
      <c r="I34" s="17">
        <v>1.663287</v>
      </c>
      <c r="J34" s="17">
        <v>0.67810400000000004</v>
      </c>
      <c r="K34" s="17">
        <v>0.40768900000000002</v>
      </c>
      <c r="L34" s="17">
        <v>570.1</v>
      </c>
      <c r="M34" s="17">
        <v>7.2328000000000003E-2</v>
      </c>
      <c r="N34" s="17">
        <v>788</v>
      </c>
      <c r="O34" s="17">
        <v>0</v>
      </c>
      <c r="P34" s="17">
        <v>0</v>
      </c>
      <c r="Q34" s="17">
        <v>0.97239100000000001</v>
      </c>
      <c r="R34" s="17">
        <v>0.75477099999999997</v>
      </c>
      <c r="S34" s="17">
        <v>1.3303849999999999</v>
      </c>
      <c r="T34" s="17">
        <v>0.57561399999999996</v>
      </c>
      <c r="U34" s="17">
        <v>0.43266700000000002</v>
      </c>
      <c r="V34" s="17">
        <v>646.29999999999995</v>
      </c>
      <c r="W34" s="17">
        <v>0.14895800000000001</v>
      </c>
      <c r="X34" s="17">
        <v>986</v>
      </c>
      <c r="Y34" s="17">
        <v>0</v>
      </c>
      <c r="Z34" s="17">
        <v>0</v>
      </c>
      <c r="AA34" s="17">
        <v>0.66564199999999996</v>
      </c>
      <c r="AB34" s="17">
        <v>2.9540299999999999E-2</v>
      </c>
      <c r="AC34" s="17">
        <v>0.77177499999999999</v>
      </c>
      <c r="AD34" s="17">
        <v>0.25</v>
      </c>
      <c r="AE34" s="17">
        <v>1456.8</v>
      </c>
    </row>
    <row r="35" spans="1:31">
      <c r="A35" s="17">
        <v>22</v>
      </c>
      <c r="B35" s="19">
        <v>0.45718750000000002</v>
      </c>
      <c r="C35" s="17">
        <v>54.6</v>
      </c>
      <c r="D35" s="17">
        <v>12.1</v>
      </c>
      <c r="E35" s="17">
        <v>1.3960999999999999E-2</v>
      </c>
      <c r="F35" s="17">
        <v>0.67600000000000005</v>
      </c>
      <c r="G35" s="17">
        <v>0.97392100000000004</v>
      </c>
      <c r="H35" s="17">
        <v>0.94579400000000002</v>
      </c>
      <c r="I35" s="17">
        <v>1.5898380000000001</v>
      </c>
      <c r="J35" s="17">
        <v>0.64404499999999998</v>
      </c>
      <c r="K35" s="17">
        <v>0.40510099999999999</v>
      </c>
      <c r="L35" s="17">
        <v>608.20000000000005</v>
      </c>
      <c r="M35" s="17">
        <v>0.15498799999999999</v>
      </c>
      <c r="N35" s="17">
        <v>750</v>
      </c>
      <c r="O35" s="17">
        <v>0</v>
      </c>
      <c r="P35" s="17">
        <v>0</v>
      </c>
      <c r="Q35" s="17">
        <v>0.98786399999999996</v>
      </c>
      <c r="R35" s="17">
        <v>0.77309099999999997</v>
      </c>
      <c r="S35" s="17">
        <v>1.3389310000000001</v>
      </c>
      <c r="T35" s="17">
        <v>0.56584000000000001</v>
      </c>
      <c r="U35" s="17">
        <v>0.42260599999999998</v>
      </c>
      <c r="V35" s="17">
        <v>621.20000000000005</v>
      </c>
      <c r="W35" s="17">
        <v>4.3769000000000002E-2</v>
      </c>
      <c r="X35" s="17">
        <v>734</v>
      </c>
      <c r="Y35" s="17">
        <v>0</v>
      </c>
      <c r="Z35" s="17">
        <v>0</v>
      </c>
      <c r="AA35" s="17">
        <v>0.65016300000000005</v>
      </c>
      <c r="AB35" s="17">
        <v>3.2197099999999999E-2</v>
      </c>
      <c r="AC35" s="17">
        <v>0.79130900000000004</v>
      </c>
      <c r="AD35" s="17">
        <v>0.25</v>
      </c>
      <c r="AE35" s="17">
        <v>1365.6</v>
      </c>
    </row>
    <row r="36" spans="1:31">
      <c r="A36" s="17">
        <v>23</v>
      </c>
      <c r="B36" s="19">
        <v>0.45723379629629629</v>
      </c>
      <c r="C36" s="17">
        <v>53.5</v>
      </c>
      <c r="D36" s="17">
        <v>13.9</v>
      </c>
      <c r="E36" s="17">
        <v>1.5709000000000001E-2</v>
      </c>
      <c r="F36" s="17">
        <v>0.76</v>
      </c>
      <c r="G36" s="17">
        <v>0.98348800000000003</v>
      </c>
      <c r="H36" s="17">
        <v>0.98648499999999995</v>
      </c>
      <c r="I36" s="17">
        <v>1.6366830000000001</v>
      </c>
      <c r="J36" s="17">
        <v>0.65019700000000002</v>
      </c>
      <c r="K36" s="17">
        <v>0.39726499999999998</v>
      </c>
      <c r="L36" s="17">
        <v>574.1</v>
      </c>
      <c r="M36" s="17">
        <v>0.14895800000000001</v>
      </c>
      <c r="N36" s="17">
        <v>607</v>
      </c>
      <c r="O36" s="17">
        <v>0</v>
      </c>
      <c r="P36" s="17">
        <v>0</v>
      </c>
      <c r="Q36" s="17">
        <v>0.98344299999999996</v>
      </c>
      <c r="R36" s="17">
        <v>0.72656699999999996</v>
      </c>
      <c r="S36" s="17">
        <v>1.295091</v>
      </c>
      <c r="T36" s="17">
        <v>0.56852400000000003</v>
      </c>
      <c r="U36" s="17">
        <v>0.43898399999999999</v>
      </c>
      <c r="V36" s="17">
        <v>659.3</v>
      </c>
      <c r="W36" s="17">
        <v>2.3104E-2</v>
      </c>
      <c r="X36" s="17">
        <v>1073</v>
      </c>
      <c r="Y36" s="17">
        <v>0</v>
      </c>
      <c r="Z36" s="17">
        <v>0</v>
      </c>
      <c r="AA36" s="17">
        <v>0.67535999999999996</v>
      </c>
      <c r="AB36" s="17">
        <v>2.82531E-2</v>
      </c>
      <c r="AC36" s="17">
        <v>0.74262899999999998</v>
      </c>
      <c r="AD36" s="17">
        <v>0.25</v>
      </c>
      <c r="AE36" s="17">
        <v>1446.6</v>
      </c>
    </row>
    <row r="37" spans="1:31">
      <c r="A37" s="17">
        <v>24</v>
      </c>
      <c r="B37" s="19">
        <v>0.45729166666666665</v>
      </c>
      <c r="C37" s="17">
        <v>52.6</v>
      </c>
      <c r="D37" s="17">
        <v>14.7</v>
      </c>
      <c r="E37" s="17">
        <v>1.6775999999999999E-2</v>
      </c>
      <c r="F37" s="17">
        <v>0.81200000000000006</v>
      </c>
      <c r="G37" s="17">
        <v>0.98471900000000001</v>
      </c>
      <c r="H37" s="17">
        <v>1.0191939999999999</v>
      </c>
      <c r="I37" s="17">
        <v>1.71417</v>
      </c>
      <c r="J37" s="17">
        <v>0.69497500000000001</v>
      </c>
      <c r="K37" s="17">
        <v>0.40543000000000001</v>
      </c>
      <c r="L37" s="17">
        <v>593.70000000000005</v>
      </c>
      <c r="M37" s="17">
        <v>0.169623</v>
      </c>
      <c r="N37" s="17">
        <v>464</v>
      </c>
      <c r="O37" s="17">
        <v>0</v>
      </c>
      <c r="P37" s="17">
        <v>0</v>
      </c>
      <c r="Q37" s="17">
        <v>0.984213</v>
      </c>
      <c r="R37" s="17">
        <v>0.75246800000000003</v>
      </c>
      <c r="S37" s="17">
        <v>1.308154</v>
      </c>
      <c r="T37" s="17">
        <v>0.55568600000000001</v>
      </c>
      <c r="U37" s="17">
        <v>0.42478700000000003</v>
      </c>
      <c r="V37" s="17">
        <v>676.3</v>
      </c>
      <c r="W37" s="17">
        <v>0.20305999999999999</v>
      </c>
      <c r="X37" s="17">
        <v>505</v>
      </c>
      <c r="Y37" s="17">
        <v>0</v>
      </c>
      <c r="Z37" s="17">
        <v>0</v>
      </c>
      <c r="AA37" s="17">
        <v>0.65351800000000004</v>
      </c>
      <c r="AB37" s="17">
        <v>2.3832800000000001E-2</v>
      </c>
      <c r="AC37" s="17">
        <v>0.76571100000000003</v>
      </c>
      <c r="AD37" s="17">
        <v>0.25</v>
      </c>
      <c r="AE37" s="17">
        <v>1399.1</v>
      </c>
    </row>
    <row r="38" spans="1:31">
      <c r="A38" s="17">
        <v>25</v>
      </c>
      <c r="B38" s="19">
        <v>0.45733796296296297</v>
      </c>
      <c r="C38" s="17">
        <v>51.5</v>
      </c>
      <c r="D38" s="17">
        <v>15.6</v>
      </c>
      <c r="E38" s="17">
        <v>1.7878999999999999E-2</v>
      </c>
      <c r="F38" s="17">
        <v>0.86499999999999999</v>
      </c>
      <c r="G38" s="17">
        <v>0.97640199999999999</v>
      </c>
      <c r="H38" s="17">
        <v>0.996166</v>
      </c>
      <c r="I38" s="17">
        <v>1.669864</v>
      </c>
      <c r="J38" s="17">
        <v>0.67369900000000005</v>
      </c>
      <c r="K38" s="17">
        <v>0.403445</v>
      </c>
      <c r="L38" s="17">
        <v>574.1</v>
      </c>
      <c r="M38" s="17">
        <v>1.0333E-2</v>
      </c>
      <c r="N38" s="17">
        <v>586</v>
      </c>
      <c r="O38" s="17">
        <v>0</v>
      </c>
      <c r="P38" s="17">
        <v>0</v>
      </c>
      <c r="Q38" s="17">
        <v>0.987792</v>
      </c>
      <c r="R38" s="17">
        <v>0.78470499999999999</v>
      </c>
      <c r="S38" s="17">
        <v>1.414371</v>
      </c>
      <c r="T38" s="17">
        <v>0.62966599999999995</v>
      </c>
      <c r="U38" s="17">
        <v>0.44519199999999998</v>
      </c>
      <c r="V38" s="17">
        <v>680.3</v>
      </c>
      <c r="W38" s="17">
        <v>0.151973</v>
      </c>
      <c r="X38" s="17">
        <v>1115</v>
      </c>
      <c r="Y38" s="17">
        <v>0</v>
      </c>
      <c r="Z38" s="17">
        <v>0</v>
      </c>
      <c r="AA38" s="17">
        <v>0.68491000000000002</v>
      </c>
      <c r="AB38" s="17">
        <v>3.06109E-2</v>
      </c>
      <c r="AC38" s="17">
        <v>0.80398000000000003</v>
      </c>
      <c r="AD38" s="17">
        <v>0.25</v>
      </c>
      <c r="AE38" s="17">
        <v>1446.6</v>
      </c>
    </row>
    <row r="39" spans="1:31">
      <c r="A39" s="17">
        <v>26</v>
      </c>
      <c r="B39" s="19">
        <v>0.45739583333333328</v>
      </c>
      <c r="C39" s="17">
        <v>50.3</v>
      </c>
      <c r="D39" s="17">
        <v>16.399999999999999</v>
      </c>
      <c r="E39" s="17">
        <v>1.8502999999999999E-2</v>
      </c>
      <c r="F39" s="17">
        <v>0.89500000000000002</v>
      </c>
      <c r="G39" s="17">
        <v>0.98680699999999999</v>
      </c>
      <c r="H39" s="17">
        <v>1.020456</v>
      </c>
      <c r="I39" s="17">
        <v>1.721177</v>
      </c>
      <c r="J39" s="17">
        <v>0.70072100000000004</v>
      </c>
      <c r="K39" s="17">
        <v>0.40711700000000001</v>
      </c>
      <c r="L39" s="17">
        <v>580.70000000000005</v>
      </c>
      <c r="M39" s="17">
        <v>9.7871E-2</v>
      </c>
      <c r="N39" s="17">
        <v>778</v>
      </c>
      <c r="O39" s="17">
        <v>0</v>
      </c>
      <c r="P39" s="17">
        <v>0</v>
      </c>
      <c r="Q39" s="17">
        <v>0.98621000000000003</v>
      </c>
      <c r="R39" s="17">
        <v>0.74394899999999997</v>
      </c>
      <c r="S39" s="17">
        <v>1.3216190000000001</v>
      </c>
      <c r="T39" s="17">
        <v>0.57766899999999999</v>
      </c>
      <c r="U39" s="17">
        <v>0.43709199999999998</v>
      </c>
      <c r="V39" s="17">
        <v>625.20000000000005</v>
      </c>
      <c r="W39" s="17">
        <v>0.193304</v>
      </c>
      <c r="X39" s="17">
        <v>870</v>
      </c>
      <c r="Y39" s="17">
        <v>0</v>
      </c>
      <c r="Z39" s="17">
        <v>0</v>
      </c>
      <c r="AA39" s="17">
        <v>0.67244999999999999</v>
      </c>
      <c r="AB39" s="17">
        <v>4.2829199999999998E-2</v>
      </c>
      <c r="AC39" s="17">
        <v>0.76869100000000001</v>
      </c>
      <c r="AD39" s="17">
        <v>0.25</v>
      </c>
      <c r="AE39" s="17">
        <v>1430.4</v>
      </c>
    </row>
    <row r="40" spans="1:31">
      <c r="A40" s="17">
        <v>27</v>
      </c>
      <c r="B40" s="19">
        <v>0.4574421296296296</v>
      </c>
      <c r="C40" s="17">
        <v>49.4</v>
      </c>
      <c r="D40" s="17">
        <v>17.3</v>
      </c>
      <c r="E40" s="17">
        <v>1.9536999999999999E-2</v>
      </c>
      <c r="F40" s="17">
        <v>0.94499999999999995</v>
      </c>
      <c r="G40" s="17">
        <v>0.97606400000000004</v>
      </c>
      <c r="H40" s="17">
        <v>0.94913999999999998</v>
      </c>
      <c r="I40" s="17">
        <v>1.5661259999999999</v>
      </c>
      <c r="J40" s="17">
        <v>0.61698600000000003</v>
      </c>
      <c r="K40" s="17">
        <v>0.393957</v>
      </c>
      <c r="L40" s="17">
        <v>567.6</v>
      </c>
      <c r="M40" s="17">
        <v>2.0088999999999999E-2</v>
      </c>
      <c r="N40" s="17">
        <v>550</v>
      </c>
      <c r="O40" s="17">
        <v>0</v>
      </c>
      <c r="P40" s="17">
        <v>0</v>
      </c>
      <c r="Q40" s="17">
        <v>0.98392400000000002</v>
      </c>
      <c r="R40" s="17">
        <v>0.73961699999999997</v>
      </c>
      <c r="S40" s="17">
        <v>1.328498</v>
      </c>
      <c r="T40" s="17">
        <v>0.58888099999999999</v>
      </c>
      <c r="U40" s="17">
        <v>0.443268</v>
      </c>
      <c r="V40" s="17">
        <v>639.79999999999995</v>
      </c>
      <c r="W40" s="17">
        <v>6.9313E-2</v>
      </c>
      <c r="X40" s="17">
        <v>661</v>
      </c>
      <c r="Y40" s="17">
        <v>0</v>
      </c>
      <c r="Z40" s="17">
        <v>0</v>
      </c>
      <c r="AA40" s="17">
        <v>0.68195099999999997</v>
      </c>
      <c r="AB40" s="17">
        <v>3.1533699999999998E-2</v>
      </c>
      <c r="AC40" s="17">
        <v>0.75818600000000003</v>
      </c>
      <c r="AD40" s="17">
        <v>0.25</v>
      </c>
      <c r="AE40" s="17">
        <v>1463.2</v>
      </c>
    </row>
    <row r="41" spans="1:31">
      <c r="A41" s="17">
        <v>28</v>
      </c>
      <c r="B41" s="19">
        <v>0.45750000000000002</v>
      </c>
      <c r="C41" s="17">
        <v>48.3</v>
      </c>
      <c r="D41" s="17">
        <v>18.2</v>
      </c>
      <c r="E41" s="17">
        <v>1.9864E-2</v>
      </c>
      <c r="F41" s="17">
        <v>0.96099999999999997</v>
      </c>
      <c r="G41" s="17">
        <v>0.98474499999999998</v>
      </c>
      <c r="H41" s="17">
        <v>0.99688100000000002</v>
      </c>
      <c r="I41" s="17">
        <v>1.678941</v>
      </c>
      <c r="J41" s="17">
        <v>0.68206</v>
      </c>
      <c r="K41" s="17">
        <v>0.40624399999999999</v>
      </c>
      <c r="L41" s="17">
        <v>570.1</v>
      </c>
      <c r="M41" s="17">
        <v>2.4390000000000002E-3</v>
      </c>
      <c r="N41" s="17">
        <v>785</v>
      </c>
      <c r="O41" s="17">
        <v>0</v>
      </c>
      <c r="P41" s="17">
        <v>0</v>
      </c>
      <c r="Q41" s="17">
        <v>0.979518</v>
      </c>
      <c r="R41" s="17">
        <v>0.78617599999999999</v>
      </c>
      <c r="S41" s="17">
        <v>1.3893690000000001</v>
      </c>
      <c r="T41" s="17">
        <v>0.60319299999999998</v>
      </c>
      <c r="U41" s="17">
        <v>0.43414900000000001</v>
      </c>
      <c r="V41" s="17">
        <v>604.20000000000005</v>
      </c>
      <c r="W41" s="17">
        <v>5.1663000000000001E-2</v>
      </c>
      <c r="X41" s="17">
        <v>598</v>
      </c>
      <c r="Y41" s="17">
        <v>0</v>
      </c>
      <c r="Z41" s="17">
        <v>0</v>
      </c>
      <c r="AA41" s="17">
        <v>0.66792200000000002</v>
      </c>
      <c r="AB41" s="17">
        <v>4.66945E-2</v>
      </c>
      <c r="AC41" s="17">
        <v>0.81434200000000001</v>
      </c>
      <c r="AD41" s="17">
        <v>0.25</v>
      </c>
      <c r="AE41" s="17">
        <v>1456.8</v>
      </c>
    </row>
    <row r="42" spans="1:31">
      <c r="A42" s="17">
        <v>29</v>
      </c>
      <c r="B42" s="19">
        <v>0.45755787037037038</v>
      </c>
      <c r="C42" s="17">
        <v>47.2</v>
      </c>
      <c r="D42" s="17">
        <v>19</v>
      </c>
      <c r="E42" s="17">
        <v>2.0549000000000001E-2</v>
      </c>
      <c r="F42" s="17">
        <v>0.99399999999999999</v>
      </c>
      <c r="G42" s="17">
        <v>0.98543899999999995</v>
      </c>
      <c r="H42" s="17">
        <v>1.017196</v>
      </c>
      <c r="I42" s="17">
        <v>1.6701809999999999</v>
      </c>
      <c r="J42" s="17">
        <v>0.65298500000000004</v>
      </c>
      <c r="K42" s="17">
        <v>0.39096599999999998</v>
      </c>
      <c r="L42" s="17">
        <v>570.1</v>
      </c>
      <c r="M42" s="17">
        <v>3.8891000000000002E-2</v>
      </c>
      <c r="N42" s="17">
        <v>973</v>
      </c>
      <c r="O42" s="17">
        <v>0</v>
      </c>
      <c r="P42" s="17">
        <v>0</v>
      </c>
      <c r="Q42" s="17">
        <v>0.97694199999999998</v>
      </c>
      <c r="R42" s="17">
        <v>0.77082799999999996</v>
      </c>
      <c r="S42" s="17">
        <v>1.3635060000000001</v>
      </c>
      <c r="T42" s="17">
        <v>0.59267800000000004</v>
      </c>
      <c r="U42" s="17">
        <v>0.434672</v>
      </c>
      <c r="V42" s="17">
        <v>612.20000000000005</v>
      </c>
      <c r="W42" s="17">
        <v>2.4390000000000002E-3</v>
      </c>
      <c r="X42" s="17">
        <v>901</v>
      </c>
      <c r="Y42" s="17">
        <v>0</v>
      </c>
      <c r="Z42" s="17">
        <v>0</v>
      </c>
      <c r="AA42" s="17">
        <v>0.66872600000000004</v>
      </c>
      <c r="AB42" s="17">
        <v>5.9799199999999997E-2</v>
      </c>
      <c r="AC42" s="17">
        <v>0.80627000000000004</v>
      </c>
      <c r="AD42" s="17">
        <v>0.25</v>
      </c>
      <c r="AE42" s="17">
        <v>1456.8</v>
      </c>
    </row>
    <row r="43" spans="1:31">
      <c r="A43" s="17">
        <v>30</v>
      </c>
      <c r="B43" s="19">
        <v>0.45760416666666665</v>
      </c>
      <c r="C43" s="17">
        <v>45.9</v>
      </c>
      <c r="D43" s="17">
        <v>21.6</v>
      </c>
      <c r="E43" s="17">
        <v>2.2381999999999999E-2</v>
      </c>
      <c r="F43" s="17">
        <v>1.083</v>
      </c>
      <c r="G43" s="17">
        <v>0.98300900000000002</v>
      </c>
      <c r="H43" s="17">
        <v>1.0475289999999999</v>
      </c>
      <c r="I43" s="17">
        <v>1.66391</v>
      </c>
      <c r="J43" s="17">
        <v>0.61638199999999999</v>
      </c>
      <c r="K43" s="17">
        <v>0.37044199999999999</v>
      </c>
      <c r="L43" s="17">
        <v>563.6</v>
      </c>
      <c r="M43" s="17">
        <v>2.4390000000000002E-3</v>
      </c>
      <c r="N43" s="17">
        <v>574</v>
      </c>
      <c r="O43" s="17">
        <v>0</v>
      </c>
      <c r="P43" s="17">
        <v>0</v>
      </c>
      <c r="Q43" s="17">
        <v>0.97565299999999999</v>
      </c>
      <c r="R43" s="17">
        <v>0.75715900000000003</v>
      </c>
      <c r="S43" s="17">
        <v>1.289766</v>
      </c>
      <c r="T43" s="17">
        <v>0.53260700000000005</v>
      </c>
      <c r="U43" s="17">
        <v>0.41294799999999998</v>
      </c>
      <c r="V43" s="17">
        <v>669.8</v>
      </c>
      <c r="W43" s="17">
        <v>0.23463400000000001</v>
      </c>
      <c r="X43" s="17">
        <v>1110</v>
      </c>
      <c r="Y43" s="17">
        <v>0</v>
      </c>
      <c r="Z43" s="17">
        <v>0</v>
      </c>
      <c r="AA43" s="17">
        <v>0.63530500000000001</v>
      </c>
      <c r="AB43" s="17">
        <v>4.0464300000000002E-2</v>
      </c>
      <c r="AC43" s="17">
        <v>0.77871100000000004</v>
      </c>
      <c r="AD43" s="17">
        <v>0.25</v>
      </c>
      <c r="AE43" s="17">
        <v>1473.6</v>
      </c>
    </row>
    <row r="44" spans="1:31">
      <c r="A44" s="17">
        <v>31</v>
      </c>
      <c r="B44" s="19">
        <v>0.45766203703703701</v>
      </c>
      <c r="C44" s="17">
        <v>45</v>
      </c>
      <c r="D44" s="17">
        <v>23.4</v>
      </c>
      <c r="E44" s="17">
        <v>2.1909000000000001E-2</v>
      </c>
      <c r="F44" s="17">
        <v>1.06</v>
      </c>
      <c r="G44" s="17">
        <v>0.97499100000000005</v>
      </c>
      <c r="H44" s="17">
        <v>1.0528329999999999</v>
      </c>
      <c r="I44" s="17">
        <v>1.5344850000000001</v>
      </c>
      <c r="J44" s="17">
        <v>0.481651</v>
      </c>
      <c r="K44" s="17">
        <v>0.31388500000000003</v>
      </c>
      <c r="L44" s="17">
        <v>580.70000000000005</v>
      </c>
      <c r="M44" s="17">
        <v>2.4390000000000002E-3</v>
      </c>
      <c r="N44" s="17">
        <v>523</v>
      </c>
      <c r="O44" s="17">
        <v>0</v>
      </c>
      <c r="P44" s="17">
        <v>0</v>
      </c>
      <c r="Q44" s="17">
        <v>0.96897</v>
      </c>
      <c r="R44" s="17">
        <v>0.84397999999999995</v>
      </c>
      <c r="S44" s="17">
        <v>1.3259829999999999</v>
      </c>
      <c r="T44" s="17">
        <v>0.48200300000000001</v>
      </c>
      <c r="U44" s="17">
        <v>0.363506</v>
      </c>
      <c r="V44" s="17">
        <v>656.8</v>
      </c>
      <c r="W44" s="17">
        <v>0.169623</v>
      </c>
      <c r="X44" s="17">
        <v>1114</v>
      </c>
      <c r="Y44" s="17">
        <v>0</v>
      </c>
      <c r="Z44" s="17">
        <v>0</v>
      </c>
      <c r="AA44" s="17">
        <v>0.55924099999999999</v>
      </c>
      <c r="AB44" s="17">
        <v>4.1006599999999997E-2</v>
      </c>
      <c r="AC44" s="17">
        <v>0.86374499999999999</v>
      </c>
      <c r="AD44" s="17">
        <v>0.25</v>
      </c>
      <c r="AE44" s="17">
        <v>1430.4</v>
      </c>
    </row>
    <row r="45" spans="1:31">
      <c r="A45" s="17">
        <v>32</v>
      </c>
      <c r="B45" s="19">
        <v>0.45770833333333333</v>
      </c>
      <c r="C45" s="17">
        <v>43.7</v>
      </c>
      <c r="D45" s="17">
        <v>22.5</v>
      </c>
      <c r="E45" s="17">
        <v>2.0702000000000002E-2</v>
      </c>
      <c r="F45" s="17">
        <v>1.002</v>
      </c>
      <c r="G45" s="17">
        <v>0.977298</v>
      </c>
      <c r="H45" s="17">
        <v>1.0343450000000001</v>
      </c>
      <c r="I45" s="17">
        <v>1.563105</v>
      </c>
      <c r="J45" s="17">
        <v>0.52876000000000001</v>
      </c>
      <c r="K45" s="17">
        <v>0.33827499999999999</v>
      </c>
      <c r="L45" s="17">
        <v>597.70000000000005</v>
      </c>
      <c r="M45" s="17">
        <v>0.12642999999999999</v>
      </c>
      <c r="N45" s="17">
        <v>516</v>
      </c>
      <c r="O45" s="17">
        <v>0</v>
      </c>
      <c r="P45" s="17">
        <v>0</v>
      </c>
      <c r="Q45" s="17">
        <v>0.980908</v>
      </c>
      <c r="R45" s="17">
        <v>0.84989400000000004</v>
      </c>
      <c r="S45" s="17">
        <v>1.299912</v>
      </c>
      <c r="T45" s="17">
        <v>0.45001799999999997</v>
      </c>
      <c r="U45" s="17">
        <v>0.34619100000000003</v>
      </c>
      <c r="V45" s="17">
        <v>663.3</v>
      </c>
      <c r="W45" s="17">
        <v>0.29662899999999998</v>
      </c>
      <c r="X45" s="17">
        <v>800</v>
      </c>
      <c r="Y45" s="17">
        <v>0</v>
      </c>
      <c r="Z45" s="17">
        <v>0</v>
      </c>
      <c r="AA45" s="17">
        <v>0.53260200000000002</v>
      </c>
      <c r="AB45" s="17">
        <v>4.0076800000000003E-2</v>
      </c>
      <c r="AC45" s="17">
        <v>0.86792899999999995</v>
      </c>
      <c r="AD45" s="17">
        <v>0.25</v>
      </c>
      <c r="AE45" s="17">
        <v>1389.6</v>
      </c>
    </row>
    <row r="46" spans="1:31">
      <c r="A46" s="17">
        <v>33</v>
      </c>
      <c r="B46" s="19">
        <v>0.45776620370370374</v>
      </c>
      <c r="C46" s="17">
        <v>42.4</v>
      </c>
      <c r="D46" s="17">
        <v>26.8</v>
      </c>
      <c r="E46" s="17">
        <v>2.6386E-2</v>
      </c>
      <c r="F46" s="17">
        <v>1.2769999999999999</v>
      </c>
      <c r="G46" s="17">
        <v>0.97256299999999996</v>
      </c>
      <c r="H46" s="17">
        <v>1.0565880000000001</v>
      </c>
      <c r="I46" s="17">
        <v>1.5605610000000001</v>
      </c>
      <c r="J46" s="17">
        <v>0.503973</v>
      </c>
      <c r="K46" s="17">
        <v>0.32294299999999998</v>
      </c>
      <c r="L46" s="17">
        <v>597.70000000000005</v>
      </c>
      <c r="M46" s="17">
        <v>2.4390000000000002E-3</v>
      </c>
      <c r="N46" s="17">
        <v>840</v>
      </c>
      <c r="O46" s="17">
        <v>0</v>
      </c>
      <c r="P46" s="17">
        <v>0</v>
      </c>
      <c r="Q46" s="17">
        <v>0.97776300000000005</v>
      </c>
      <c r="R46" s="17">
        <v>0.81009299999999995</v>
      </c>
      <c r="S46" s="17">
        <v>1.3152250000000001</v>
      </c>
      <c r="T46" s="17">
        <v>0.50513300000000005</v>
      </c>
      <c r="U46" s="17">
        <v>0.38406600000000002</v>
      </c>
      <c r="V46" s="17">
        <v>625.20000000000005</v>
      </c>
      <c r="W46" s="17">
        <v>2.4390000000000002E-3</v>
      </c>
      <c r="X46" s="17">
        <v>415</v>
      </c>
      <c r="Y46" s="17">
        <v>0</v>
      </c>
      <c r="Z46" s="17">
        <v>0</v>
      </c>
      <c r="AA46" s="17">
        <v>0.59087000000000001</v>
      </c>
      <c r="AB46" s="17">
        <v>7.5031299999999995E-2</v>
      </c>
      <c r="AC46" s="17">
        <v>0.847993</v>
      </c>
      <c r="AD46" s="17">
        <v>0.25</v>
      </c>
      <c r="AE46" s="17">
        <v>1389.6</v>
      </c>
    </row>
    <row r="47" spans="1:31">
      <c r="A47" s="17">
        <v>34</v>
      </c>
      <c r="B47" s="19">
        <v>0.45781250000000001</v>
      </c>
      <c r="C47" s="17">
        <v>41.5</v>
      </c>
      <c r="D47" s="17">
        <v>30.3</v>
      </c>
      <c r="E47" s="17">
        <v>2.6794999999999999E-2</v>
      </c>
      <c r="F47" s="17">
        <v>1.2969999999999999</v>
      </c>
      <c r="G47" s="17">
        <v>0.97228000000000003</v>
      </c>
      <c r="H47" s="17">
        <v>1.0641959999999999</v>
      </c>
      <c r="I47" s="17">
        <v>1.5361039999999999</v>
      </c>
      <c r="J47" s="17">
        <v>0.47190799999999999</v>
      </c>
      <c r="K47" s="17">
        <v>0.30721100000000001</v>
      </c>
      <c r="L47" s="17">
        <v>574.1</v>
      </c>
      <c r="M47" s="17">
        <v>3.5875999999999998E-2</v>
      </c>
      <c r="N47" s="17">
        <v>1134</v>
      </c>
      <c r="O47" s="17">
        <v>0</v>
      </c>
      <c r="P47" s="17">
        <v>0</v>
      </c>
      <c r="Q47" s="17">
        <v>0.978352</v>
      </c>
      <c r="R47" s="17">
        <v>0.74880000000000002</v>
      </c>
      <c r="S47" s="17">
        <v>1.192617</v>
      </c>
      <c r="T47" s="17">
        <v>0.44381599999999999</v>
      </c>
      <c r="U47" s="17">
        <v>0.372137</v>
      </c>
      <c r="V47" s="17">
        <v>686.8</v>
      </c>
      <c r="W47" s="17">
        <v>3.8891000000000002E-2</v>
      </c>
      <c r="X47" s="17">
        <v>487</v>
      </c>
      <c r="Y47" s="17">
        <v>0</v>
      </c>
      <c r="Z47" s="17">
        <v>0</v>
      </c>
      <c r="AA47" s="17">
        <v>0.57251799999999997</v>
      </c>
      <c r="AB47" s="17">
        <v>0.10617500000000001</v>
      </c>
      <c r="AC47" s="17">
        <v>0.79592200000000002</v>
      </c>
      <c r="AD47" s="17">
        <v>0.25</v>
      </c>
      <c r="AE47" s="17">
        <v>1446.6</v>
      </c>
    </row>
    <row r="48" spans="1:31">
      <c r="A48" s="17">
        <v>35</v>
      </c>
      <c r="B48" s="19">
        <v>0.45787037037037037</v>
      </c>
      <c r="C48" s="17">
        <v>40.1</v>
      </c>
      <c r="D48" s="17">
        <v>33.799999999999997</v>
      </c>
      <c r="E48" s="17">
        <v>2.8521000000000001E-2</v>
      </c>
      <c r="F48" s="17">
        <v>1.38</v>
      </c>
      <c r="G48" s="17">
        <v>0.977908</v>
      </c>
      <c r="H48" s="17">
        <v>1.0315319999999999</v>
      </c>
      <c r="I48" s="17">
        <v>1.522996</v>
      </c>
      <c r="J48" s="17">
        <v>0.49146400000000001</v>
      </c>
      <c r="K48" s="17">
        <v>0.32269599999999998</v>
      </c>
      <c r="L48" s="17">
        <v>563.6</v>
      </c>
      <c r="M48" s="17">
        <v>2.7983000000000001E-2</v>
      </c>
      <c r="N48" s="17">
        <v>1360</v>
      </c>
      <c r="O48" s="17">
        <v>0</v>
      </c>
      <c r="P48" s="17">
        <v>0</v>
      </c>
      <c r="Q48" s="17">
        <v>0.97064700000000004</v>
      </c>
      <c r="R48" s="17">
        <v>0.807786</v>
      </c>
      <c r="S48" s="17">
        <v>1.290583</v>
      </c>
      <c r="T48" s="17">
        <v>0.48279699999999998</v>
      </c>
      <c r="U48" s="17">
        <v>0.37409199999999998</v>
      </c>
      <c r="V48" s="17">
        <v>656.8</v>
      </c>
      <c r="W48" s="17">
        <v>2.4390000000000002E-3</v>
      </c>
      <c r="X48" s="17">
        <v>915</v>
      </c>
      <c r="Y48" s="17">
        <v>0</v>
      </c>
      <c r="Z48" s="17">
        <v>0</v>
      </c>
      <c r="AA48" s="17">
        <v>0.57552599999999998</v>
      </c>
      <c r="AB48" s="17">
        <v>0.134774</v>
      </c>
      <c r="AC48" s="17">
        <v>0.87285500000000005</v>
      </c>
      <c r="AD48" s="17">
        <v>0.25</v>
      </c>
      <c r="AE48" s="17">
        <v>1473.6</v>
      </c>
    </row>
    <row r="49" spans="1:31">
      <c r="A49" s="17">
        <v>36</v>
      </c>
      <c r="B49" s="19">
        <v>0.45792824074074073</v>
      </c>
      <c r="C49" s="17">
        <v>39</v>
      </c>
      <c r="D49" s="17">
        <v>30.3</v>
      </c>
      <c r="E49" s="17">
        <v>2.8903000000000002E-2</v>
      </c>
      <c r="F49" s="17">
        <v>1.399</v>
      </c>
      <c r="G49" s="17">
        <v>0.97337899999999999</v>
      </c>
      <c r="H49" s="17">
        <v>1.072392</v>
      </c>
      <c r="I49" s="17">
        <v>1.6101080000000001</v>
      </c>
      <c r="J49" s="17">
        <v>0.53771599999999997</v>
      </c>
      <c r="K49" s="17">
        <v>0.33396300000000001</v>
      </c>
      <c r="L49" s="17">
        <v>567.6</v>
      </c>
      <c r="M49" s="17">
        <v>0.12829299999999999</v>
      </c>
      <c r="N49" s="17">
        <v>526</v>
      </c>
      <c r="O49" s="17">
        <v>0</v>
      </c>
      <c r="P49" s="17">
        <v>0</v>
      </c>
      <c r="Q49" s="17">
        <v>0.97440199999999999</v>
      </c>
      <c r="R49" s="17">
        <v>0.79676199999999997</v>
      </c>
      <c r="S49" s="17">
        <v>1.290637</v>
      </c>
      <c r="T49" s="17">
        <v>0.49387500000000001</v>
      </c>
      <c r="U49" s="17">
        <v>0.38266</v>
      </c>
      <c r="V49" s="17">
        <v>629.29999999999995</v>
      </c>
      <c r="W49" s="17">
        <v>5.1663000000000001E-2</v>
      </c>
      <c r="X49" s="17">
        <v>783</v>
      </c>
      <c r="Y49" s="17">
        <v>0</v>
      </c>
      <c r="Z49" s="17">
        <v>0</v>
      </c>
      <c r="AA49" s="17">
        <v>0.58870800000000001</v>
      </c>
      <c r="AB49" s="17">
        <v>5.1621E-2</v>
      </c>
      <c r="AC49" s="17">
        <v>0.82225599999999999</v>
      </c>
      <c r="AD49" s="17">
        <v>0.25</v>
      </c>
      <c r="AE49" s="17">
        <v>1463.2</v>
      </c>
    </row>
    <row r="50" spans="1:31">
      <c r="A50" s="17">
        <v>37</v>
      </c>
      <c r="B50" s="19">
        <v>0.457974537037037</v>
      </c>
      <c r="C50" s="17">
        <v>37.5</v>
      </c>
      <c r="D50" s="17">
        <v>34.6</v>
      </c>
      <c r="E50" s="17">
        <v>3.1026000000000001E-2</v>
      </c>
      <c r="F50" s="17">
        <v>1.5009999999999999</v>
      </c>
      <c r="G50" s="17">
        <v>0.96884499999999996</v>
      </c>
      <c r="H50" s="17">
        <v>1.0203150000000001</v>
      </c>
      <c r="I50" s="17">
        <v>1.477403</v>
      </c>
      <c r="J50" s="17">
        <v>0.45708799999999999</v>
      </c>
      <c r="K50" s="17">
        <v>0.30938599999999999</v>
      </c>
      <c r="L50" s="17">
        <v>557.1</v>
      </c>
      <c r="M50" s="17">
        <v>0.17263800000000001</v>
      </c>
      <c r="N50" s="17">
        <v>614</v>
      </c>
      <c r="O50" s="17">
        <v>0</v>
      </c>
      <c r="P50" s="17">
        <v>0</v>
      </c>
      <c r="Q50" s="17">
        <v>0.97947200000000001</v>
      </c>
      <c r="R50" s="17">
        <v>0.78088100000000005</v>
      </c>
      <c r="S50" s="17">
        <v>1.243571</v>
      </c>
      <c r="T50" s="17">
        <v>0.46268999999999999</v>
      </c>
      <c r="U50" s="17">
        <v>0.37206600000000001</v>
      </c>
      <c r="V50" s="17">
        <v>629.29999999999995</v>
      </c>
      <c r="W50" s="17">
        <v>0.10274999999999999</v>
      </c>
      <c r="X50" s="17">
        <v>567</v>
      </c>
      <c r="Y50" s="17">
        <v>0</v>
      </c>
      <c r="Z50" s="17">
        <v>0</v>
      </c>
      <c r="AA50" s="17">
        <v>0.57240899999999995</v>
      </c>
      <c r="AB50" s="17">
        <v>6.6570299999999999E-2</v>
      </c>
      <c r="AC50" s="17">
        <v>0.81168200000000001</v>
      </c>
      <c r="AD50" s="17">
        <v>0.25</v>
      </c>
      <c r="AE50" s="17">
        <v>1490.8</v>
      </c>
    </row>
    <row r="51" spans="1:31">
      <c r="A51" s="17">
        <v>38</v>
      </c>
      <c r="B51" s="19">
        <v>0.45803240740740742</v>
      </c>
      <c r="C51" s="17">
        <v>36.6</v>
      </c>
      <c r="D51" s="17">
        <v>32.9</v>
      </c>
      <c r="E51" s="17">
        <v>2.8107E-2</v>
      </c>
      <c r="F51" s="17">
        <v>1.36</v>
      </c>
      <c r="G51" s="17">
        <v>0.96800200000000003</v>
      </c>
      <c r="H51" s="17">
        <v>1.003978</v>
      </c>
      <c r="I51" s="17">
        <v>1.448591</v>
      </c>
      <c r="J51" s="17">
        <v>0.44461299999999998</v>
      </c>
      <c r="K51" s="17">
        <v>0.30692799999999998</v>
      </c>
      <c r="L51" s="17">
        <v>529.6</v>
      </c>
      <c r="M51" s="17">
        <v>6.4434000000000005E-2</v>
      </c>
      <c r="N51" s="17">
        <v>1057</v>
      </c>
      <c r="O51" s="17">
        <v>0</v>
      </c>
      <c r="P51" s="17">
        <v>0</v>
      </c>
      <c r="Q51" s="17">
        <v>0.97845899999999997</v>
      </c>
      <c r="R51" s="17">
        <v>0.74460300000000001</v>
      </c>
      <c r="S51" s="17">
        <v>1.214766</v>
      </c>
      <c r="T51" s="17">
        <v>0.47016200000000002</v>
      </c>
      <c r="U51" s="17">
        <v>0.38704</v>
      </c>
      <c r="V51" s="17">
        <v>631.70000000000005</v>
      </c>
      <c r="W51" s="17">
        <v>2.4390000000000002E-3</v>
      </c>
      <c r="X51" s="17">
        <v>972</v>
      </c>
      <c r="Y51" s="17">
        <v>0</v>
      </c>
      <c r="Z51" s="17">
        <v>0</v>
      </c>
      <c r="AA51" s="17">
        <v>0.59544600000000003</v>
      </c>
      <c r="AB51" s="17">
        <v>9.9778599999999995E-2</v>
      </c>
      <c r="AC51" s="17">
        <v>0.79151499999999997</v>
      </c>
      <c r="AD51" s="17">
        <v>0.25</v>
      </c>
      <c r="AE51" s="17">
        <v>1568.4</v>
      </c>
    </row>
    <row r="52" spans="1:31">
      <c r="A52" s="17">
        <v>39</v>
      </c>
      <c r="B52" s="19">
        <v>0.45807870370370374</v>
      </c>
      <c r="C52" s="17">
        <v>35.299999999999997</v>
      </c>
      <c r="D52" s="17">
        <v>40.700000000000003</v>
      </c>
      <c r="E52" s="17">
        <v>3.4709999999999998E-2</v>
      </c>
      <c r="F52" s="17">
        <v>1.68</v>
      </c>
      <c r="G52" s="17">
        <v>0.95767000000000002</v>
      </c>
      <c r="H52" s="17">
        <v>0.94128800000000001</v>
      </c>
      <c r="I52" s="17">
        <v>1.382193</v>
      </c>
      <c r="J52" s="17">
        <v>0.44090499999999999</v>
      </c>
      <c r="K52" s="17">
        <v>0.31898900000000002</v>
      </c>
      <c r="L52" s="17">
        <v>536.1</v>
      </c>
      <c r="M52" s="17">
        <v>2.4390000000000002E-3</v>
      </c>
      <c r="N52" s="17">
        <v>820</v>
      </c>
      <c r="O52" s="17">
        <v>0</v>
      </c>
      <c r="P52" s="17">
        <v>0</v>
      </c>
      <c r="Q52" s="17">
        <v>0.98432699999999995</v>
      </c>
      <c r="R52" s="17">
        <v>0.73817500000000003</v>
      </c>
      <c r="S52" s="17">
        <v>1.1918850000000001</v>
      </c>
      <c r="T52" s="17">
        <v>0.45371</v>
      </c>
      <c r="U52" s="17">
        <v>0.380666</v>
      </c>
      <c r="V52" s="17">
        <v>563.6</v>
      </c>
      <c r="W52" s="17">
        <v>8.5099999999999995E-2</v>
      </c>
      <c r="X52" s="17">
        <v>1461</v>
      </c>
      <c r="Y52" s="17">
        <v>0</v>
      </c>
      <c r="Z52" s="17">
        <v>0</v>
      </c>
      <c r="AA52" s="17">
        <v>0.58564000000000005</v>
      </c>
      <c r="AB52" s="17">
        <v>9.7216999999999998E-2</v>
      </c>
      <c r="AC52" s="17">
        <v>0.78228299999999995</v>
      </c>
      <c r="AD52" s="17">
        <v>0.25</v>
      </c>
      <c r="AE52" s="17">
        <v>1549.4</v>
      </c>
    </row>
    <row r="53" spans="1:31">
      <c r="A53" s="17">
        <v>40</v>
      </c>
      <c r="B53" s="19">
        <v>0.4581365740740741</v>
      </c>
      <c r="C53" s="17">
        <v>34.1</v>
      </c>
      <c r="D53" s="17">
        <v>45</v>
      </c>
      <c r="E53" s="17">
        <v>3.8825999999999999E-2</v>
      </c>
      <c r="F53" s="17">
        <v>1.879</v>
      </c>
      <c r="G53" s="17">
        <v>0.97045899999999996</v>
      </c>
      <c r="H53" s="17">
        <v>0.99499000000000004</v>
      </c>
      <c r="I53" s="17">
        <v>1.4916290000000001</v>
      </c>
      <c r="J53" s="17">
        <v>0.496639</v>
      </c>
      <c r="K53" s="17">
        <v>0.332951</v>
      </c>
      <c r="L53" s="17">
        <v>519</v>
      </c>
      <c r="M53" s="17">
        <v>2.4390000000000002E-3</v>
      </c>
      <c r="N53" s="17">
        <v>555</v>
      </c>
      <c r="O53" s="17">
        <v>0</v>
      </c>
      <c r="P53" s="17">
        <v>0</v>
      </c>
      <c r="Q53" s="17">
        <v>0.98067199999999999</v>
      </c>
      <c r="R53" s="17">
        <v>0.708758</v>
      </c>
      <c r="S53" s="17">
        <v>1.15594</v>
      </c>
      <c r="T53" s="17">
        <v>0.44718200000000002</v>
      </c>
      <c r="U53" s="17">
        <v>0.386855</v>
      </c>
      <c r="V53" s="17">
        <v>542.6</v>
      </c>
      <c r="W53" s="17">
        <v>2.4390000000000002E-3</v>
      </c>
      <c r="X53" s="17">
        <v>698</v>
      </c>
      <c r="Y53" s="17">
        <v>0</v>
      </c>
      <c r="Z53" s="17">
        <v>0</v>
      </c>
      <c r="AA53" s="17">
        <v>0.59516199999999997</v>
      </c>
      <c r="AB53" s="17">
        <v>7.24022E-2</v>
      </c>
      <c r="AC53" s="17">
        <v>0.74113499999999999</v>
      </c>
      <c r="AD53" s="17">
        <v>0.25</v>
      </c>
      <c r="AE53" s="17">
        <v>1600.2</v>
      </c>
    </row>
    <row r="54" spans="1:31">
      <c r="A54" s="17">
        <v>41</v>
      </c>
      <c r="B54" s="19">
        <v>0.45818287037037037</v>
      </c>
      <c r="C54" s="17">
        <v>33.1</v>
      </c>
      <c r="D54" s="17">
        <v>51.1</v>
      </c>
      <c r="E54" s="17">
        <v>3.8925000000000001E-2</v>
      </c>
      <c r="F54" s="17">
        <v>1.8839999999999999</v>
      </c>
      <c r="G54" s="17">
        <v>0.97302699999999998</v>
      </c>
      <c r="H54" s="17">
        <v>0.92048099999999999</v>
      </c>
      <c r="I54" s="17">
        <v>1.36456</v>
      </c>
      <c r="J54" s="17">
        <v>0.444079</v>
      </c>
      <c r="K54" s="17">
        <v>0.32543800000000001</v>
      </c>
      <c r="L54" s="17">
        <v>476.9</v>
      </c>
      <c r="M54" s="17">
        <v>2.4390000000000002E-3</v>
      </c>
      <c r="N54" s="17">
        <v>939</v>
      </c>
      <c r="O54" s="17">
        <v>0</v>
      </c>
      <c r="P54" s="17">
        <v>0</v>
      </c>
      <c r="Q54" s="17">
        <v>0.98330300000000004</v>
      </c>
      <c r="R54" s="17">
        <v>0.73250199999999999</v>
      </c>
      <c r="S54" s="17">
        <v>1.205908</v>
      </c>
      <c r="T54" s="17">
        <v>0.47340599999999999</v>
      </c>
      <c r="U54" s="17">
        <v>0.39257199999999998</v>
      </c>
      <c r="V54" s="17">
        <v>536.1</v>
      </c>
      <c r="W54" s="17">
        <v>8.5099999999999995E-2</v>
      </c>
      <c r="X54" s="17">
        <v>639</v>
      </c>
      <c r="Y54" s="17">
        <v>0</v>
      </c>
      <c r="Z54" s="17">
        <v>0</v>
      </c>
      <c r="AA54" s="17">
        <v>0.60395699999999997</v>
      </c>
      <c r="AB54" s="17">
        <v>0.121018</v>
      </c>
      <c r="AC54" s="17">
        <v>0.78979200000000005</v>
      </c>
      <c r="AD54" s="17">
        <v>0.25</v>
      </c>
      <c r="AE54" s="17">
        <v>1741.4</v>
      </c>
    </row>
    <row r="55" spans="1:31">
      <c r="A55" s="17">
        <v>42</v>
      </c>
      <c r="B55" s="19">
        <v>0.45824074074074073</v>
      </c>
      <c r="C55" s="17">
        <v>31.9</v>
      </c>
      <c r="D55" s="17">
        <v>46.7</v>
      </c>
      <c r="E55" s="17">
        <v>3.6139999999999999E-2</v>
      </c>
      <c r="F55" s="17">
        <v>1.7490000000000001</v>
      </c>
      <c r="G55" s="17">
        <v>0.97338199999999997</v>
      </c>
      <c r="H55" s="17">
        <v>0.92420800000000003</v>
      </c>
      <c r="I55" s="17">
        <v>1.3637760000000001</v>
      </c>
      <c r="J55" s="17">
        <v>0.43956800000000001</v>
      </c>
      <c r="K55" s="17">
        <v>0.32231700000000002</v>
      </c>
      <c r="L55" s="17">
        <v>457.4</v>
      </c>
      <c r="M55" s="17">
        <v>2.4390000000000002E-3</v>
      </c>
      <c r="N55" s="17">
        <v>630</v>
      </c>
      <c r="O55" s="17">
        <v>0</v>
      </c>
      <c r="P55" s="17">
        <v>0</v>
      </c>
      <c r="Q55" s="17">
        <v>0.97497900000000004</v>
      </c>
      <c r="R55" s="17">
        <v>0.68899100000000002</v>
      </c>
      <c r="S55" s="17">
        <v>1.1380589999999999</v>
      </c>
      <c r="T55" s="17">
        <v>0.44906800000000002</v>
      </c>
      <c r="U55" s="17">
        <v>0.39459100000000003</v>
      </c>
      <c r="V55" s="17">
        <v>512.5</v>
      </c>
      <c r="W55" s="17">
        <v>2.4390000000000002E-3</v>
      </c>
      <c r="X55" s="17">
        <v>976</v>
      </c>
      <c r="Y55" s="17">
        <v>0</v>
      </c>
      <c r="Z55" s="17">
        <v>0</v>
      </c>
      <c r="AA55" s="17">
        <v>0.60706300000000002</v>
      </c>
      <c r="AB55" s="17">
        <v>7.5059899999999999E-2</v>
      </c>
      <c r="AC55" s="17">
        <v>0.72269799999999995</v>
      </c>
      <c r="AD55" s="17">
        <v>0.25</v>
      </c>
      <c r="AE55" s="17">
        <v>1815.7</v>
      </c>
    </row>
    <row r="56" spans="1:31">
      <c r="A56" s="17">
        <v>43</v>
      </c>
      <c r="B56" s="19">
        <v>0.45828703703703705</v>
      </c>
      <c r="C56" s="17">
        <v>30.6</v>
      </c>
      <c r="D56" s="17">
        <v>40.700000000000003</v>
      </c>
      <c r="E56" s="17">
        <v>3.0473E-2</v>
      </c>
      <c r="F56" s="17">
        <v>1.4750000000000001</v>
      </c>
      <c r="G56" s="17">
        <v>0.97607299999999997</v>
      </c>
      <c r="H56" s="17">
        <v>0.93330000000000002</v>
      </c>
      <c r="I56" s="17">
        <v>1.363364</v>
      </c>
      <c r="J56" s="17">
        <v>0.43006499999999998</v>
      </c>
      <c r="K56" s="17">
        <v>0.315444</v>
      </c>
      <c r="L56" s="17">
        <v>446.9</v>
      </c>
      <c r="M56" s="17">
        <v>0.123415</v>
      </c>
      <c r="N56" s="17">
        <v>540</v>
      </c>
      <c r="O56" s="17">
        <v>0</v>
      </c>
      <c r="P56" s="17">
        <v>0</v>
      </c>
      <c r="Q56" s="17">
        <v>0.97112699999999996</v>
      </c>
      <c r="R56" s="17">
        <v>0.68984199999999996</v>
      </c>
      <c r="S56" s="17">
        <v>1.118598</v>
      </c>
      <c r="T56" s="17">
        <v>0.42875600000000003</v>
      </c>
      <c r="U56" s="17">
        <v>0.38329800000000003</v>
      </c>
      <c r="V56" s="17">
        <v>553.1</v>
      </c>
      <c r="W56" s="17">
        <v>0.21884700000000001</v>
      </c>
      <c r="X56" s="17">
        <v>774</v>
      </c>
      <c r="Y56" s="17">
        <v>0</v>
      </c>
      <c r="Z56" s="17">
        <v>0</v>
      </c>
      <c r="AA56" s="17">
        <v>0.58968900000000002</v>
      </c>
      <c r="AB56" s="17">
        <v>5.5817400000000003E-2</v>
      </c>
      <c r="AC56" s="17">
        <v>0.71377400000000002</v>
      </c>
      <c r="AD56" s="17">
        <v>0.25</v>
      </c>
      <c r="AE56" s="17">
        <v>1858.5</v>
      </c>
    </row>
    <row r="57" spans="1:31">
      <c r="A57" s="17">
        <v>44</v>
      </c>
      <c r="B57" s="19">
        <v>0.45834490740740735</v>
      </c>
      <c r="C57" s="17">
        <v>29.9</v>
      </c>
      <c r="D57" s="17">
        <v>33.799999999999997</v>
      </c>
      <c r="E57" s="17">
        <v>2.3247E-2</v>
      </c>
      <c r="F57" s="17">
        <v>1.125</v>
      </c>
      <c r="G57" s="17">
        <v>0.96411100000000005</v>
      </c>
      <c r="H57" s="17">
        <v>0.91312899999999997</v>
      </c>
      <c r="I57" s="17">
        <v>1.2742610000000001</v>
      </c>
      <c r="J57" s="17">
        <v>0.36113200000000001</v>
      </c>
      <c r="K57" s="17">
        <v>0.28340500000000002</v>
      </c>
      <c r="L57" s="17">
        <v>442.9</v>
      </c>
      <c r="M57" s="17">
        <v>2.4390000000000002E-3</v>
      </c>
      <c r="N57" s="17">
        <v>530</v>
      </c>
      <c r="O57" s="17">
        <v>0</v>
      </c>
      <c r="P57" s="17">
        <v>0</v>
      </c>
      <c r="Q57" s="17">
        <v>0.97230499999999997</v>
      </c>
      <c r="R57" s="17">
        <v>0.68235800000000002</v>
      </c>
      <c r="S57" s="17">
        <v>1.052624</v>
      </c>
      <c r="T57" s="17">
        <v>0.37026500000000001</v>
      </c>
      <c r="U57" s="17">
        <v>0.35175499999999998</v>
      </c>
      <c r="V57" s="17">
        <v>536.1</v>
      </c>
      <c r="W57" s="17">
        <v>0.13920199999999999</v>
      </c>
      <c r="X57" s="17">
        <v>1236</v>
      </c>
      <c r="Y57" s="17">
        <v>0</v>
      </c>
      <c r="Z57" s="17">
        <v>0</v>
      </c>
      <c r="AA57" s="17">
        <v>0.541161</v>
      </c>
      <c r="AB57" s="17">
        <v>4.5512200000000003E-2</v>
      </c>
      <c r="AC57" s="17">
        <v>0.69921</v>
      </c>
      <c r="AD57" s="17">
        <v>0.25</v>
      </c>
      <c r="AE57" s="17">
        <v>1875.4</v>
      </c>
    </row>
    <row r="58" spans="1:31">
      <c r="A58" s="17">
        <v>45</v>
      </c>
      <c r="B58" s="19">
        <v>0.45840277777777777</v>
      </c>
      <c r="C58" s="17">
        <v>28.4</v>
      </c>
      <c r="D58" s="17">
        <v>35.5</v>
      </c>
      <c r="E58" s="17">
        <v>2.8213999999999999E-2</v>
      </c>
      <c r="F58" s="17">
        <v>1.365</v>
      </c>
      <c r="G58" s="17">
        <v>0.954345</v>
      </c>
      <c r="H58" s="17">
        <v>0.948905</v>
      </c>
      <c r="I58" s="17">
        <v>1.370139</v>
      </c>
      <c r="J58" s="17">
        <v>0.421234</v>
      </c>
      <c r="K58" s="17">
        <v>0.30743900000000002</v>
      </c>
      <c r="L58" s="17">
        <v>474.5</v>
      </c>
      <c r="M58" s="17">
        <v>1.0333E-2</v>
      </c>
      <c r="N58" s="17">
        <v>455</v>
      </c>
      <c r="O58" s="17">
        <v>0</v>
      </c>
      <c r="P58" s="17">
        <v>0</v>
      </c>
      <c r="Q58" s="17">
        <v>0.97313499999999997</v>
      </c>
      <c r="R58" s="17">
        <v>0.69240599999999997</v>
      </c>
      <c r="S58" s="17">
        <v>1.1140589999999999</v>
      </c>
      <c r="T58" s="17">
        <v>0.421653</v>
      </c>
      <c r="U58" s="17">
        <v>0.37848399999999999</v>
      </c>
      <c r="V58" s="17">
        <v>591.20000000000005</v>
      </c>
      <c r="W58" s="17">
        <v>1.0333E-2</v>
      </c>
      <c r="X58" s="17">
        <v>583</v>
      </c>
      <c r="Y58" s="17">
        <v>0</v>
      </c>
      <c r="Z58" s="17">
        <v>0</v>
      </c>
      <c r="AA58" s="17">
        <v>0.58228199999999997</v>
      </c>
      <c r="AB58" s="17">
        <v>4.40539E-2</v>
      </c>
      <c r="AC58" s="17">
        <v>0.71098099999999997</v>
      </c>
      <c r="AD58" s="17">
        <v>0.25</v>
      </c>
      <c r="AE58" s="17">
        <v>1750.6</v>
      </c>
    </row>
    <row r="59" spans="1:31">
      <c r="A59" s="17">
        <v>46</v>
      </c>
      <c r="B59" s="19">
        <v>0.45844907407407409</v>
      </c>
      <c r="C59" s="17">
        <v>27.5</v>
      </c>
      <c r="D59" s="17">
        <v>38.1</v>
      </c>
      <c r="E59" s="17">
        <v>3.1151999999999999E-2</v>
      </c>
      <c r="F59" s="17">
        <v>1.5069999999999999</v>
      </c>
      <c r="G59" s="17">
        <v>0.96106999999999998</v>
      </c>
      <c r="H59" s="17">
        <v>0.92098899999999995</v>
      </c>
      <c r="I59" s="17">
        <v>1.2685379999999999</v>
      </c>
      <c r="J59" s="17">
        <v>0.347549</v>
      </c>
      <c r="K59" s="17">
        <v>0.273976</v>
      </c>
      <c r="L59" s="17">
        <v>495.5</v>
      </c>
      <c r="M59" s="17">
        <v>0.21396899999999999</v>
      </c>
      <c r="N59" s="17">
        <v>638</v>
      </c>
      <c r="O59" s="17">
        <v>0</v>
      </c>
      <c r="P59" s="17">
        <v>0</v>
      </c>
      <c r="Q59" s="17">
        <v>0.97524500000000003</v>
      </c>
      <c r="R59" s="17">
        <v>0.69636200000000004</v>
      </c>
      <c r="S59" s="17">
        <v>1.1272500000000001</v>
      </c>
      <c r="T59" s="17">
        <v>0.43088799999999999</v>
      </c>
      <c r="U59" s="17">
        <v>0.382247</v>
      </c>
      <c r="V59" s="17">
        <v>553.1</v>
      </c>
      <c r="W59" s="17">
        <v>2.4390000000000002E-3</v>
      </c>
      <c r="X59" s="17">
        <v>474</v>
      </c>
      <c r="Y59" s="17">
        <v>0</v>
      </c>
      <c r="Z59" s="17">
        <v>0</v>
      </c>
      <c r="AA59" s="17">
        <v>0.58807200000000004</v>
      </c>
      <c r="AB59" s="17">
        <v>6.7548300000000006E-2</v>
      </c>
      <c r="AC59" s="17">
        <v>0.725468</v>
      </c>
      <c r="AD59" s="17">
        <v>0.25</v>
      </c>
      <c r="AE59" s="17">
        <v>1676.2</v>
      </c>
    </row>
    <row r="60" spans="1:31">
      <c r="A60" s="17">
        <v>47</v>
      </c>
      <c r="B60" s="19">
        <v>0.45850694444444445</v>
      </c>
      <c r="C60" s="17">
        <v>26</v>
      </c>
      <c r="D60" s="17">
        <v>63.2</v>
      </c>
      <c r="E60" s="17">
        <v>3.9778000000000001E-2</v>
      </c>
      <c r="F60" s="17">
        <v>1.925</v>
      </c>
      <c r="G60" s="17">
        <v>0.96518400000000004</v>
      </c>
      <c r="H60" s="17">
        <v>0.89183900000000005</v>
      </c>
      <c r="I60" s="17">
        <v>1.244462</v>
      </c>
      <c r="J60" s="17">
        <v>0.35262199999999999</v>
      </c>
      <c r="K60" s="17">
        <v>0.28335300000000002</v>
      </c>
      <c r="L60" s="17">
        <v>429.9</v>
      </c>
      <c r="M60" s="17">
        <v>8.5099999999999995E-2</v>
      </c>
      <c r="N60" s="17">
        <v>554</v>
      </c>
      <c r="O60" s="17">
        <v>0</v>
      </c>
      <c r="P60" s="17">
        <v>0</v>
      </c>
      <c r="Q60" s="17">
        <v>0.97159300000000004</v>
      </c>
      <c r="R60" s="17">
        <v>0.71340599999999998</v>
      </c>
      <c r="S60" s="17">
        <v>1.0889070000000001</v>
      </c>
      <c r="T60" s="17">
        <v>0.375502</v>
      </c>
      <c r="U60" s="17">
        <v>0.34484199999999998</v>
      </c>
      <c r="V60" s="17">
        <v>546.6</v>
      </c>
      <c r="W60" s="17">
        <v>0.164745</v>
      </c>
      <c r="X60" s="17">
        <v>700</v>
      </c>
      <c r="Y60" s="17">
        <v>0</v>
      </c>
      <c r="Z60" s="17">
        <v>0</v>
      </c>
      <c r="AA60" s="17">
        <v>0.53052699999999997</v>
      </c>
      <c r="AB60" s="17">
        <v>8.3055199999999996E-2</v>
      </c>
      <c r="AC60" s="17">
        <v>0.74459299999999995</v>
      </c>
      <c r="AD60" s="17">
        <v>0.25</v>
      </c>
      <c r="AE60" s="17">
        <v>1932.1</v>
      </c>
    </row>
    <row r="61" spans="1:31">
      <c r="A61" s="17">
        <v>48</v>
      </c>
      <c r="B61" s="19">
        <v>0.45855324074074072</v>
      </c>
      <c r="C61" s="17">
        <v>25.1</v>
      </c>
      <c r="D61" s="17">
        <v>77.900000000000006</v>
      </c>
      <c r="E61" s="17">
        <v>4.7003999999999997E-2</v>
      </c>
      <c r="F61" s="17">
        <v>2.2749999999999999</v>
      </c>
      <c r="G61" s="17">
        <v>0.97007600000000005</v>
      </c>
      <c r="H61" s="17">
        <v>0.84507500000000002</v>
      </c>
      <c r="I61" s="17">
        <v>1.1847209999999999</v>
      </c>
      <c r="J61" s="17">
        <v>0.339646</v>
      </c>
      <c r="K61" s="17">
        <v>0.28668900000000003</v>
      </c>
      <c r="L61" s="17">
        <v>429.9</v>
      </c>
      <c r="M61" s="17">
        <v>2.4390000000000002E-3</v>
      </c>
      <c r="N61" s="17">
        <v>828</v>
      </c>
      <c r="O61" s="17">
        <v>0</v>
      </c>
      <c r="P61" s="17">
        <v>0</v>
      </c>
      <c r="Q61" s="17">
        <v>0.96820399999999995</v>
      </c>
      <c r="R61" s="17">
        <v>0.64137900000000003</v>
      </c>
      <c r="S61" s="17">
        <v>0.99236500000000005</v>
      </c>
      <c r="T61" s="17">
        <v>0.35098600000000002</v>
      </c>
      <c r="U61" s="17">
        <v>0.35368699999999997</v>
      </c>
      <c r="V61" s="17">
        <v>476.9</v>
      </c>
      <c r="W61" s="17">
        <v>2.4390000000000002E-3</v>
      </c>
      <c r="X61" s="17">
        <v>788</v>
      </c>
      <c r="Y61" s="17">
        <v>0</v>
      </c>
      <c r="Z61" s="17">
        <v>0</v>
      </c>
      <c r="AA61" s="17">
        <v>0.54413299999999998</v>
      </c>
      <c r="AB61" s="17">
        <v>0.14311499999999999</v>
      </c>
      <c r="AC61" s="17">
        <v>0.69160999999999995</v>
      </c>
      <c r="AD61" s="17">
        <v>0.25</v>
      </c>
      <c r="AE61" s="17">
        <v>1932.1</v>
      </c>
    </row>
    <row r="62" spans="1:31">
      <c r="A62" s="17">
        <v>49</v>
      </c>
      <c r="B62" s="19">
        <v>0.45861111111111108</v>
      </c>
      <c r="C62" s="17">
        <v>23.7</v>
      </c>
      <c r="D62" s="17">
        <v>106.5</v>
      </c>
      <c r="E62" s="17">
        <v>5.8660999999999998E-2</v>
      </c>
      <c r="F62" s="17">
        <v>2.839</v>
      </c>
      <c r="G62" s="17">
        <v>0.96382699999999999</v>
      </c>
      <c r="H62" s="17">
        <v>0.77331399999999995</v>
      </c>
      <c r="I62" s="17">
        <v>1.029863</v>
      </c>
      <c r="J62" s="17">
        <v>0.25655</v>
      </c>
      <c r="K62" s="17">
        <v>0.249111</v>
      </c>
      <c r="L62" s="17">
        <v>453.4</v>
      </c>
      <c r="M62" s="17">
        <v>1.8225999999999999E-2</v>
      </c>
      <c r="N62" s="17">
        <v>629</v>
      </c>
      <c r="O62" s="17">
        <v>0</v>
      </c>
      <c r="P62" s="17">
        <v>0</v>
      </c>
      <c r="Q62" s="17">
        <v>0.95606899999999995</v>
      </c>
      <c r="R62" s="17">
        <v>0.62248000000000003</v>
      </c>
      <c r="S62" s="17">
        <v>0.90258099999999997</v>
      </c>
      <c r="T62" s="17">
        <v>0.28010099999999999</v>
      </c>
      <c r="U62" s="17">
        <v>0.310334</v>
      </c>
      <c r="V62" s="17">
        <v>398.3</v>
      </c>
      <c r="W62" s="17">
        <v>2.4390000000000002E-3</v>
      </c>
      <c r="X62" s="17">
        <v>989</v>
      </c>
      <c r="Y62" s="17">
        <v>0</v>
      </c>
      <c r="Z62" s="17">
        <v>0</v>
      </c>
      <c r="AA62" s="17">
        <v>0.47743600000000003</v>
      </c>
      <c r="AB62" s="17">
        <v>0.15449499999999999</v>
      </c>
      <c r="AC62" s="17">
        <v>0.66575399999999996</v>
      </c>
      <c r="AD62" s="17">
        <v>0.25</v>
      </c>
      <c r="AE62" s="17">
        <v>1831.8</v>
      </c>
    </row>
    <row r="63" spans="1:31">
      <c r="A63" s="17">
        <v>50</v>
      </c>
      <c r="B63" s="19">
        <v>0.4586574074074074</v>
      </c>
      <c r="C63" s="17">
        <v>22.2</v>
      </c>
      <c r="D63" s="17">
        <v>113.4</v>
      </c>
      <c r="E63" s="17">
        <v>4.4905E-2</v>
      </c>
      <c r="F63" s="17">
        <v>2.173</v>
      </c>
      <c r="G63" s="17">
        <v>0.915794</v>
      </c>
      <c r="H63" s="17">
        <v>0.72898300000000005</v>
      </c>
      <c r="I63" s="17">
        <v>0.90400199999999997</v>
      </c>
      <c r="J63" s="17">
        <v>0.17501800000000001</v>
      </c>
      <c r="K63" s="17">
        <v>0.193604</v>
      </c>
      <c r="L63" s="17">
        <v>398.3</v>
      </c>
      <c r="M63" s="17">
        <v>2.4390000000000002E-3</v>
      </c>
      <c r="N63" s="17">
        <v>1212</v>
      </c>
      <c r="O63" s="17">
        <v>0</v>
      </c>
      <c r="P63" s="17">
        <v>0</v>
      </c>
      <c r="Q63" s="17">
        <v>0.93854099999999996</v>
      </c>
      <c r="R63" s="17">
        <v>0.55859000000000003</v>
      </c>
      <c r="S63" s="17">
        <v>0.78174900000000003</v>
      </c>
      <c r="T63" s="17">
        <v>0.22316</v>
      </c>
      <c r="U63" s="17">
        <v>0.28546199999999999</v>
      </c>
      <c r="V63" s="17">
        <v>415.3</v>
      </c>
      <c r="W63" s="17">
        <v>2.4390000000000002E-3</v>
      </c>
      <c r="X63" s="17">
        <v>1562</v>
      </c>
      <c r="Y63" s="17">
        <v>0</v>
      </c>
      <c r="Z63" s="17">
        <v>0</v>
      </c>
      <c r="AA63" s="17">
        <v>0.43917200000000001</v>
      </c>
      <c r="AB63" s="17">
        <v>0.247942</v>
      </c>
      <c r="AC63" s="17">
        <v>0.61392000000000002</v>
      </c>
      <c r="AD63" s="17">
        <v>0.25</v>
      </c>
      <c r="AE63" s="17">
        <v>2085.3000000000002</v>
      </c>
    </row>
    <row r="64" spans="1:31">
      <c r="A64" s="17">
        <v>51</v>
      </c>
      <c r="B64" s="19">
        <v>0.45871527777777782</v>
      </c>
      <c r="C64" s="17">
        <v>21.3</v>
      </c>
      <c r="D64" s="17">
        <v>116.9</v>
      </c>
      <c r="E64" s="17">
        <v>4.7370000000000002E-2</v>
      </c>
      <c r="F64" s="17">
        <v>2.2919999999999998</v>
      </c>
      <c r="G64" s="17">
        <v>0.89224099999999995</v>
      </c>
      <c r="H64" s="17">
        <v>0.71045599999999998</v>
      </c>
      <c r="I64" s="17">
        <v>0.87806499999999998</v>
      </c>
      <c r="J64" s="17">
        <v>0.16761000000000001</v>
      </c>
      <c r="K64" s="17">
        <v>0.190885</v>
      </c>
      <c r="L64" s="17">
        <v>408.8</v>
      </c>
      <c r="M64" s="17">
        <v>0.22674</v>
      </c>
      <c r="N64" s="17">
        <v>1156</v>
      </c>
      <c r="O64" s="17">
        <v>0</v>
      </c>
      <c r="P64" s="17">
        <v>0</v>
      </c>
      <c r="Q64" s="17">
        <v>0.94087500000000002</v>
      </c>
      <c r="R64" s="17">
        <v>0.54725599999999996</v>
      </c>
      <c r="S64" s="17">
        <v>0.76573599999999997</v>
      </c>
      <c r="T64" s="17">
        <v>0.21848000000000001</v>
      </c>
      <c r="U64" s="17">
        <v>0.28532099999999999</v>
      </c>
      <c r="V64" s="17">
        <v>432.4</v>
      </c>
      <c r="W64" s="17">
        <v>2.4390000000000002E-3</v>
      </c>
      <c r="X64" s="17">
        <v>1236</v>
      </c>
      <c r="Y64" s="17">
        <v>0</v>
      </c>
      <c r="Z64" s="17">
        <v>0</v>
      </c>
      <c r="AA64" s="17">
        <v>0.43895499999999998</v>
      </c>
      <c r="AB64" s="17">
        <v>0.24960499999999999</v>
      </c>
      <c r="AC64" s="17">
        <v>0.60178900000000002</v>
      </c>
      <c r="AD64" s="17">
        <v>0.25</v>
      </c>
      <c r="AE64" s="17">
        <v>2031.6</v>
      </c>
    </row>
    <row r="65" spans="1:31">
      <c r="A65" s="17">
        <v>52</v>
      </c>
      <c r="B65" s="19">
        <v>0.45877314814814812</v>
      </c>
      <c r="C65" s="17">
        <v>19.899999999999999</v>
      </c>
      <c r="D65" s="17">
        <v>155.80000000000001</v>
      </c>
      <c r="E65" s="17">
        <v>4.7689000000000002E-2</v>
      </c>
      <c r="F65" s="17">
        <v>2.3079999999999998</v>
      </c>
      <c r="G65" s="17">
        <v>0.870305</v>
      </c>
      <c r="H65" s="17">
        <v>0.68733299999999997</v>
      </c>
      <c r="I65" s="17">
        <v>0.85623499999999997</v>
      </c>
      <c r="J65" s="17">
        <v>0.168902</v>
      </c>
      <c r="K65" s="17">
        <v>0.19726099999999999</v>
      </c>
      <c r="L65" s="17">
        <v>450.9</v>
      </c>
      <c r="M65" s="17">
        <v>0.22674</v>
      </c>
      <c r="N65" s="17">
        <v>1467</v>
      </c>
      <c r="O65" s="17">
        <v>0</v>
      </c>
      <c r="P65" s="17">
        <v>0</v>
      </c>
      <c r="Q65" s="17">
        <v>0.910408</v>
      </c>
      <c r="R65" s="17">
        <v>0.54977299999999996</v>
      </c>
      <c r="S65" s="17">
        <v>0.72105600000000003</v>
      </c>
      <c r="T65" s="17">
        <v>0.17128199999999999</v>
      </c>
      <c r="U65" s="17">
        <v>0.23754400000000001</v>
      </c>
      <c r="V65" s="17">
        <v>395.8</v>
      </c>
      <c r="W65" s="17">
        <v>2.4390000000000002E-3</v>
      </c>
      <c r="X65" s="17">
        <v>876</v>
      </c>
      <c r="Y65" s="17">
        <v>0</v>
      </c>
      <c r="Z65" s="17">
        <v>0</v>
      </c>
      <c r="AA65" s="17">
        <v>0.365452</v>
      </c>
      <c r="AB65" s="17">
        <v>0.38299299999999997</v>
      </c>
      <c r="AC65" s="17">
        <v>0.61537299999999995</v>
      </c>
      <c r="AD65" s="17">
        <v>0.25</v>
      </c>
      <c r="AE65" s="17">
        <v>1841.9</v>
      </c>
    </row>
    <row r="66" spans="1:31">
      <c r="A66" s="17">
        <v>53</v>
      </c>
      <c r="B66" s="19">
        <v>0.45881944444444445</v>
      </c>
      <c r="C66" s="17">
        <v>18.8</v>
      </c>
      <c r="D66" s="17">
        <v>142.80000000000001</v>
      </c>
      <c r="E66" s="17">
        <v>4.9678E-2</v>
      </c>
      <c r="F66" s="17">
        <v>2.4039999999999999</v>
      </c>
      <c r="G66" s="17">
        <v>0.87117900000000004</v>
      </c>
      <c r="H66" s="17">
        <v>0.65709799999999996</v>
      </c>
      <c r="I66" s="17">
        <v>0.78737000000000001</v>
      </c>
      <c r="J66" s="17">
        <v>0.130272</v>
      </c>
      <c r="K66" s="17">
        <v>0.16545299999999999</v>
      </c>
      <c r="L66" s="17">
        <v>412.8</v>
      </c>
      <c r="M66" s="17">
        <v>0.22674</v>
      </c>
      <c r="N66" s="17">
        <v>946</v>
      </c>
      <c r="O66" s="17">
        <v>0</v>
      </c>
      <c r="P66" s="17">
        <v>0</v>
      </c>
      <c r="Q66" s="17">
        <v>0.92019099999999998</v>
      </c>
      <c r="R66" s="17">
        <v>0.54308000000000001</v>
      </c>
      <c r="S66" s="17">
        <v>0.717418</v>
      </c>
      <c r="T66" s="17">
        <v>0.17433799999999999</v>
      </c>
      <c r="U66" s="17">
        <v>0.243008</v>
      </c>
      <c r="V66" s="17">
        <v>408.8</v>
      </c>
      <c r="W66" s="17">
        <v>2.4390000000000002E-3</v>
      </c>
      <c r="X66" s="17">
        <v>655</v>
      </c>
      <c r="Y66" s="17">
        <v>0</v>
      </c>
      <c r="Z66" s="17">
        <v>0</v>
      </c>
      <c r="AA66" s="17">
        <v>0.37385800000000002</v>
      </c>
      <c r="AB66" s="17">
        <v>0.25137599999999999</v>
      </c>
      <c r="AC66" s="17">
        <v>0.58690399999999998</v>
      </c>
      <c r="AD66" s="17">
        <v>0.25</v>
      </c>
      <c r="AE66" s="17">
        <v>2011.8</v>
      </c>
    </row>
    <row r="67" spans="1:31">
      <c r="A67" s="17">
        <v>54</v>
      </c>
      <c r="B67" s="19">
        <v>0.45887731481481481</v>
      </c>
      <c r="C67" s="17">
        <v>17.3</v>
      </c>
      <c r="D67" s="17">
        <v>109.1</v>
      </c>
      <c r="E67" s="17">
        <v>3.6225E-2</v>
      </c>
      <c r="F67" s="17">
        <v>1.7529999999999999</v>
      </c>
      <c r="G67" s="17">
        <v>0.85329500000000003</v>
      </c>
      <c r="H67" s="17">
        <v>0.646675</v>
      </c>
      <c r="I67" s="17">
        <v>0.77084699999999995</v>
      </c>
      <c r="J67" s="17">
        <v>0.124172</v>
      </c>
      <c r="K67" s="17">
        <v>0.16108500000000001</v>
      </c>
      <c r="L67" s="17">
        <v>313.2</v>
      </c>
      <c r="M67" s="17">
        <v>2.4390000000000002E-3</v>
      </c>
      <c r="N67" s="17">
        <v>553</v>
      </c>
      <c r="O67" s="17">
        <v>0</v>
      </c>
      <c r="P67" s="17">
        <v>0</v>
      </c>
      <c r="Q67" s="17">
        <v>0.92863799999999996</v>
      </c>
      <c r="R67" s="17">
        <v>0.51396799999999998</v>
      </c>
      <c r="S67" s="17">
        <v>0.68996500000000005</v>
      </c>
      <c r="T67" s="17">
        <v>0.17599600000000001</v>
      </c>
      <c r="U67" s="17">
        <v>0.25507999999999997</v>
      </c>
      <c r="V67" s="17">
        <v>504.5</v>
      </c>
      <c r="W67" s="17">
        <v>2.4390000000000002E-3</v>
      </c>
      <c r="X67" s="17">
        <v>2594</v>
      </c>
      <c r="Y67" s="17">
        <v>0</v>
      </c>
      <c r="Z67" s="17">
        <v>0</v>
      </c>
      <c r="AA67" s="17">
        <v>0.39243099999999997</v>
      </c>
      <c r="AB67" s="17">
        <v>0.102184</v>
      </c>
      <c r="AC67" s="17">
        <v>0.53195199999999998</v>
      </c>
      <c r="AD67" s="17">
        <v>0.25</v>
      </c>
      <c r="AE67" s="17">
        <v>2652.2</v>
      </c>
    </row>
    <row r="68" spans="1:31">
      <c r="A68" s="17">
        <v>55</v>
      </c>
      <c r="B68" s="19">
        <v>0.45892361111111107</v>
      </c>
      <c r="C68" s="17">
        <v>16.2</v>
      </c>
      <c r="D68" s="17">
        <v>109.1</v>
      </c>
      <c r="E68" s="17">
        <v>4.2658000000000001E-2</v>
      </c>
      <c r="F68" s="17">
        <v>2.0640000000000001</v>
      </c>
      <c r="G68" s="17">
        <v>0.84393799999999997</v>
      </c>
      <c r="H68" s="17">
        <v>0.65290000000000004</v>
      </c>
      <c r="I68" s="17">
        <v>0.78593000000000002</v>
      </c>
      <c r="J68" s="17">
        <v>0.13303000000000001</v>
      </c>
      <c r="K68" s="17">
        <v>0.169264</v>
      </c>
      <c r="L68" s="17">
        <v>429.9</v>
      </c>
      <c r="M68" s="17">
        <v>2.4390000000000002E-3</v>
      </c>
      <c r="N68" s="17">
        <v>667</v>
      </c>
      <c r="O68" s="17">
        <v>0</v>
      </c>
      <c r="P68" s="17">
        <v>0</v>
      </c>
      <c r="Q68" s="17">
        <v>0.91842400000000002</v>
      </c>
      <c r="R68" s="17">
        <v>0.53669299999999998</v>
      </c>
      <c r="S68" s="17">
        <v>0.70015099999999997</v>
      </c>
      <c r="T68" s="17">
        <v>0.16345799999999999</v>
      </c>
      <c r="U68" s="17">
        <v>0.233461</v>
      </c>
      <c r="V68" s="17">
        <v>440.4</v>
      </c>
      <c r="W68" s="17">
        <v>0.15986700000000001</v>
      </c>
      <c r="X68" s="17">
        <v>801</v>
      </c>
      <c r="Y68" s="17">
        <v>0</v>
      </c>
      <c r="Z68" s="17">
        <v>0</v>
      </c>
      <c r="AA68" s="17">
        <v>0.35916999999999999</v>
      </c>
      <c r="AB68" s="17">
        <v>0.15847900000000001</v>
      </c>
      <c r="AC68" s="17">
        <v>0.56259800000000004</v>
      </c>
      <c r="AD68" s="17">
        <v>0.25</v>
      </c>
      <c r="AE68" s="17">
        <v>1932.1</v>
      </c>
    </row>
    <row r="69" spans="1:31">
      <c r="A69" s="17">
        <v>56</v>
      </c>
      <c r="B69" s="19">
        <v>0.45898148148148149</v>
      </c>
      <c r="C69" s="17">
        <v>15.3</v>
      </c>
      <c r="D69" s="17">
        <v>83.1</v>
      </c>
      <c r="E69" s="17">
        <v>2.9790000000000001E-2</v>
      </c>
      <c r="F69" s="17">
        <v>1.4419999999999999</v>
      </c>
      <c r="G69" s="17">
        <v>0.81324399999999997</v>
      </c>
      <c r="H69" s="17">
        <v>0.67015499999999995</v>
      </c>
      <c r="I69" s="17">
        <v>0.78985000000000005</v>
      </c>
      <c r="J69" s="17">
        <v>0.11969399999999999</v>
      </c>
      <c r="K69" s="17">
        <v>0.15154000000000001</v>
      </c>
      <c r="L69" s="17">
        <v>423.4</v>
      </c>
      <c r="M69" s="17">
        <v>0.22674</v>
      </c>
      <c r="N69" s="17">
        <v>1013</v>
      </c>
      <c r="O69" s="17">
        <v>0</v>
      </c>
      <c r="P69" s="17">
        <v>0</v>
      </c>
      <c r="Q69" s="17">
        <v>0.93009299999999995</v>
      </c>
      <c r="R69" s="17">
        <v>0.54789600000000005</v>
      </c>
      <c r="S69" s="17">
        <v>0.70430300000000001</v>
      </c>
      <c r="T69" s="17">
        <v>0.15640699999999999</v>
      </c>
      <c r="U69" s="17">
        <v>0.22207399999999999</v>
      </c>
      <c r="V69" s="17">
        <v>446.9</v>
      </c>
      <c r="W69" s="17">
        <v>0.17751700000000001</v>
      </c>
      <c r="X69" s="17">
        <v>663</v>
      </c>
      <c r="Y69" s="17">
        <v>0</v>
      </c>
      <c r="Z69" s="17">
        <v>0</v>
      </c>
      <c r="AA69" s="17">
        <v>0.34165200000000001</v>
      </c>
      <c r="AB69" s="17">
        <v>0.17668</v>
      </c>
      <c r="AC69" s="17">
        <v>0.57552999999999999</v>
      </c>
      <c r="AD69" s="17">
        <v>0.25</v>
      </c>
      <c r="AE69" s="17">
        <v>1961.8</v>
      </c>
    </row>
    <row r="70" spans="1:31">
      <c r="A70" s="17">
        <v>57</v>
      </c>
      <c r="B70" s="19">
        <v>0.45903935185185185</v>
      </c>
      <c r="C70" s="17">
        <v>13.3</v>
      </c>
      <c r="D70" s="17">
        <v>93.5</v>
      </c>
      <c r="E70" s="17">
        <v>2.6630000000000001E-2</v>
      </c>
      <c r="F70" s="17">
        <v>1.2889999999999999</v>
      </c>
      <c r="G70" s="17">
        <v>0.85331199999999996</v>
      </c>
      <c r="H70" s="17">
        <v>0.65354199999999996</v>
      </c>
      <c r="I70" s="17">
        <v>0.76280099999999995</v>
      </c>
      <c r="J70" s="17">
        <v>0.10926</v>
      </c>
      <c r="K70" s="17">
        <v>0.143235</v>
      </c>
      <c r="L70" s="17">
        <v>391.8</v>
      </c>
      <c r="M70" s="17">
        <v>2.4390000000000002E-3</v>
      </c>
      <c r="N70" s="17">
        <v>2801</v>
      </c>
      <c r="O70" s="17">
        <v>0</v>
      </c>
      <c r="P70" s="17">
        <v>0</v>
      </c>
      <c r="Q70" s="17">
        <v>0.92574100000000004</v>
      </c>
      <c r="R70" s="17">
        <v>0.52629999999999999</v>
      </c>
      <c r="S70" s="17">
        <v>0.70547400000000005</v>
      </c>
      <c r="T70" s="17">
        <v>0.179174</v>
      </c>
      <c r="U70" s="17">
        <v>0.25397599999999998</v>
      </c>
      <c r="V70" s="17">
        <v>642.29999999999995</v>
      </c>
      <c r="W70" s="17">
        <v>2.4390000000000002E-3</v>
      </c>
      <c r="X70" s="17">
        <v>520</v>
      </c>
      <c r="Y70" s="17">
        <v>0</v>
      </c>
      <c r="Z70" s="17">
        <v>0</v>
      </c>
      <c r="AA70" s="17">
        <v>0.390733</v>
      </c>
      <c r="AB70" s="17">
        <v>0.38185999999999998</v>
      </c>
      <c r="AC70" s="17">
        <v>0.59472000000000003</v>
      </c>
      <c r="AD70" s="17">
        <v>0.25</v>
      </c>
      <c r="AE70" s="17">
        <v>2119.9</v>
      </c>
    </row>
    <row r="71" spans="1:31">
      <c r="A71" s="17">
        <v>58</v>
      </c>
      <c r="B71" s="19">
        <v>0.45908564814814817</v>
      </c>
      <c r="C71" s="17">
        <v>12.6</v>
      </c>
      <c r="D71" s="17">
        <v>106.5</v>
      </c>
      <c r="E71" s="17">
        <v>3.2443E-2</v>
      </c>
      <c r="F71" s="17">
        <v>1.57</v>
      </c>
      <c r="G71" s="17">
        <v>0.87792099999999995</v>
      </c>
      <c r="H71" s="17">
        <v>0.66055200000000003</v>
      </c>
      <c r="I71" s="17">
        <v>0.79852900000000004</v>
      </c>
      <c r="J71" s="17">
        <v>0.13797699999999999</v>
      </c>
      <c r="K71" s="17">
        <v>0.172789</v>
      </c>
      <c r="L71" s="17">
        <v>408.8</v>
      </c>
      <c r="M71" s="17">
        <v>7.7205999999999997E-2</v>
      </c>
      <c r="N71" s="17">
        <v>1093</v>
      </c>
      <c r="O71" s="17">
        <v>0</v>
      </c>
      <c r="P71" s="17">
        <v>0</v>
      </c>
      <c r="Q71" s="17">
        <v>0.917045</v>
      </c>
      <c r="R71" s="17">
        <v>0.50646599999999997</v>
      </c>
      <c r="S71" s="17">
        <v>0.63871699999999998</v>
      </c>
      <c r="T71" s="17">
        <v>0.13225200000000001</v>
      </c>
      <c r="U71" s="17">
        <v>0.20705799999999999</v>
      </c>
      <c r="V71" s="17">
        <v>546.6</v>
      </c>
      <c r="W71" s="17">
        <v>0.28270600000000001</v>
      </c>
      <c r="X71" s="17">
        <v>715</v>
      </c>
      <c r="Y71" s="17">
        <v>0</v>
      </c>
      <c r="Z71" s="17">
        <v>0</v>
      </c>
      <c r="AA71" s="17">
        <v>0.31855099999999997</v>
      </c>
      <c r="AB71" s="17">
        <v>0.222716</v>
      </c>
      <c r="AC71" s="17">
        <v>0.53591999999999995</v>
      </c>
      <c r="AD71" s="17">
        <v>0.25</v>
      </c>
      <c r="AE71" s="17">
        <v>2031.6</v>
      </c>
    </row>
    <row r="72" spans="1:31">
      <c r="A72" s="17">
        <v>59</v>
      </c>
      <c r="B72" s="19">
        <v>0.45914351851851848</v>
      </c>
      <c r="C72" s="17">
        <v>11.1</v>
      </c>
      <c r="D72" s="17">
        <v>114.3</v>
      </c>
      <c r="E72" s="17">
        <v>4.0369000000000002E-2</v>
      </c>
      <c r="F72" s="17">
        <v>1.9530000000000001</v>
      </c>
      <c r="G72" s="17">
        <v>0.76747100000000001</v>
      </c>
      <c r="H72" s="17">
        <v>0.65057500000000001</v>
      </c>
      <c r="I72" s="17">
        <v>0.76601600000000003</v>
      </c>
      <c r="J72" s="17">
        <v>0.115441</v>
      </c>
      <c r="K72" s="17">
        <v>0.150703</v>
      </c>
      <c r="L72" s="17">
        <v>457.4</v>
      </c>
      <c r="M72" s="17">
        <v>2.4390000000000002E-3</v>
      </c>
      <c r="N72" s="17">
        <v>702</v>
      </c>
      <c r="O72" s="17">
        <v>0</v>
      </c>
      <c r="P72" s="17">
        <v>0</v>
      </c>
      <c r="Q72" s="17">
        <v>0.840804</v>
      </c>
      <c r="R72" s="17">
        <v>0.50632900000000003</v>
      </c>
      <c r="S72" s="17">
        <v>0.63576900000000003</v>
      </c>
      <c r="T72" s="17">
        <v>0.129439</v>
      </c>
      <c r="U72" s="17">
        <v>0.203595</v>
      </c>
      <c r="V72" s="17">
        <v>436.4</v>
      </c>
      <c r="W72" s="17">
        <v>2.4390000000000002E-3</v>
      </c>
      <c r="X72" s="17">
        <v>449</v>
      </c>
      <c r="Y72" s="17">
        <v>0</v>
      </c>
      <c r="Z72" s="17">
        <v>0</v>
      </c>
      <c r="AA72" s="17">
        <v>0.31322299999999997</v>
      </c>
      <c r="AB72" s="17">
        <v>0.18082599999999999</v>
      </c>
      <c r="AC72" s="17">
        <v>0.52973499999999996</v>
      </c>
      <c r="AD72" s="17">
        <v>0.25</v>
      </c>
      <c r="AE72" s="17">
        <v>1815.7</v>
      </c>
    </row>
    <row r="73" spans="1:31">
      <c r="A73" s="17">
        <v>60</v>
      </c>
      <c r="B73" s="19">
        <v>0.4591898148148148</v>
      </c>
      <c r="C73" s="17">
        <v>9.6999999999999993</v>
      </c>
      <c r="D73" s="17">
        <v>151.5</v>
      </c>
      <c r="E73" s="17">
        <v>4.7433000000000003E-2</v>
      </c>
      <c r="F73" s="17">
        <v>2.2949999999999999</v>
      </c>
      <c r="G73" s="17">
        <v>0.77818799999999999</v>
      </c>
      <c r="H73" s="17">
        <v>0.65604200000000001</v>
      </c>
      <c r="I73" s="17">
        <v>0.75695699999999999</v>
      </c>
      <c r="J73" s="17">
        <v>0.100915</v>
      </c>
      <c r="K73" s="17">
        <v>0.13331599999999999</v>
      </c>
      <c r="L73" s="17">
        <v>402.3</v>
      </c>
      <c r="M73" s="17">
        <v>0.20607500000000001</v>
      </c>
      <c r="N73" s="17">
        <v>1120</v>
      </c>
      <c r="O73" s="17">
        <v>0</v>
      </c>
      <c r="P73" s="17">
        <v>0</v>
      </c>
      <c r="Q73" s="17">
        <v>0.90132599999999996</v>
      </c>
      <c r="R73" s="17">
        <v>0.50038800000000005</v>
      </c>
      <c r="S73" s="17">
        <v>0.65590400000000004</v>
      </c>
      <c r="T73" s="17">
        <v>0.15551599999999999</v>
      </c>
      <c r="U73" s="17">
        <v>0.23710200000000001</v>
      </c>
      <c r="V73" s="17">
        <v>549.1</v>
      </c>
      <c r="W73" s="17">
        <v>5.4539999999999996E-3</v>
      </c>
      <c r="X73" s="17">
        <v>1154</v>
      </c>
      <c r="Y73" s="17">
        <v>0</v>
      </c>
      <c r="Z73" s="17">
        <v>0</v>
      </c>
      <c r="AA73" s="17">
        <v>0.36477300000000001</v>
      </c>
      <c r="AB73" s="17">
        <v>0.29120200000000002</v>
      </c>
      <c r="AC73" s="17">
        <v>0.54567500000000002</v>
      </c>
      <c r="AD73" s="17">
        <v>0.25</v>
      </c>
      <c r="AE73" s="17">
        <v>2064.4</v>
      </c>
    </row>
    <row r="74" spans="1:31">
      <c r="A74" s="17">
        <v>61</v>
      </c>
      <c r="B74" s="19">
        <v>0.45924768518518522</v>
      </c>
      <c r="C74" s="17">
        <v>8.6</v>
      </c>
      <c r="D74" s="17">
        <v>205.2</v>
      </c>
      <c r="E74" s="17">
        <v>2.6467999999999998E-2</v>
      </c>
      <c r="F74" s="17">
        <v>1.2809999999999999</v>
      </c>
      <c r="G74" s="17">
        <v>0.72669399999999995</v>
      </c>
      <c r="H74" s="17">
        <v>0.66767699999999996</v>
      </c>
      <c r="I74" s="17">
        <v>0.74649799999999999</v>
      </c>
      <c r="J74" s="17">
        <v>7.8821000000000002E-2</v>
      </c>
      <c r="K74" s="17">
        <v>0.105588</v>
      </c>
      <c r="L74" s="17">
        <v>264.60000000000002</v>
      </c>
      <c r="M74" s="17">
        <v>0.198182</v>
      </c>
      <c r="N74" s="17">
        <v>1946</v>
      </c>
      <c r="O74" s="17">
        <v>0</v>
      </c>
      <c r="P74" s="17">
        <v>0</v>
      </c>
      <c r="Q74" s="17">
        <v>0.90651199999999998</v>
      </c>
      <c r="R74" s="17">
        <v>0.50417500000000004</v>
      </c>
      <c r="S74" s="17">
        <v>0.60911000000000004</v>
      </c>
      <c r="T74" s="17">
        <v>0.104935</v>
      </c>
      <c r="U74" s="17">
        <v>0.17227600000000001</v>
      </c>
      <c r="V74" s="17">
        <v>429.9</v>
      </c>
      <c r="W74" s="17">
        <v>0.22674</v>
      </c>
      <c r="X74" s="17">
        <v>1066</v>
      </c>
      <c r="Y74" s="17">
        <v>0</v>
      </c>
      <c r="Z74" s="17">
        <v>0</v>
      </c>
      <c r="AA74" s="17">
        <v>0.26503900000000002</v>
      </c>
      <c r="AB74" s="17">
        <v>0.38874500000000001</v>
      </c>
      <c r="AC74" s="17">
        <v>0.54496800000000001</v>
      </c>
      <c r="AD74" s="17">
        <v>0.25</v>
      </c>
      <c r="AE74" s="17">
        <v>3139.5</v>
      </c>
    </row>
    <row r="75" spans="1:31">
      <c r="A75" s="17">
        <v>62</v>
      </c>
      <c r="B75" s="19">
        <v>0.45929398148148143</v>
      </c>
      <c r="C75" s="17">
        <v>7.5</v>
      </c>
      <c r="D75" s="17">
        <v>269.2</v>
      </c>
      <c r="E75" s="17">
        <v>0</v>
      </c>
      <c r="F75" s="17">
        <v>0</v>
      </c>
      <c r="G75" s="17">
        <v>0.38886199999999999</v>
      </c>
      <c r="H75" s="17">
        <v>0.60762099999999997</v>
      </c>
      <c r="I75" s="17">
        <v>0.65576599999999996</v>
      </c>
      <c r="J75" s="17">
        <v>4.8143999999999999E-2</v>
      </c>
      <c r="K75" s="17">
        <v>7.3416999999999996E-2</v>
      </c>
      <c r="L75" s="17">
        <v>523.1</v>
      </c>
      <c r="M75" s="17">
        <v>2.4390000000000002E-3</v>
      </c>
      <c r="N75" s="17">
        <v>0</v>
      </c>
      <c r="O75" s="17">
        <v>0</v>
      </c>
      <c r="P75" s="17">
        <v>0</v>
      </c>
      <c r="Q75" s="17">
        <v>0.75246800000000003</v>
      </c>
      <c r="R75" s="17">
        <v>0.49259999999999998</v>
      </c>
      <c r="S75" s="17">
        <v>0.56195700000000004</v>
      </c>
      <c r="T75" s="17">
        <v>6.9357000000000002E-2</v>
      </c>
      <c r="U75" s="17">
        <v>0.123421</v>
      </c>
      <c r="V75" s="17">
        <v>374.8</v>
      </c>
      <c r="W75" s="17">
        <v>2.4390000000000002E-3</v>
      </c>
      <c r="X75" s="17">
        <v>2890</v>
      </c>
      <c r="Y75" s="17">
        <v>0</v>
      </c>
      <c r="Z75" s="17">
        <v>0</v>
      </c>
    </row>
    <row r="76" spans="1:31">
      <c r="A76" s="17">
        <v>63</v>
      </c>
      <c r="B76" s="19">
        <v>0.45935185185185184</v>
      </c>
      <c r="C76" s="17">
        <v>6</v>
      </c>
      <c r="D76" s="17">
        <v>251</v>
      </c>
      <c r="E76" s="17">
        <v>6.0109999999999999E-3</v>
      </c>
      <c r="F76" s="17">
        <v>0.29099999999999998</v>
      </c>
      <c r="G76" s="17">
        <v>0.37452800000000003</v>
      </c>
      <c r="H76" s="17">
        <v>0.63681399999999999</v>
      </c>
      <c r="I76" s="17">
        <v>0.68185899999999999</v>
      </c>
      <c r="J76" s="17">
        <v>4.5045000000000002E-2</v>
      </c>
      <c r="K76" s="17">
        <v>6.6062999999999997E-2</v>
      </c>
      <c r="L76" s="17">
        <v>281.60000000000002</v>
      </c>
      <c r="M76" s="17">
        <v>2.4390000000000002E-3</v>
      </c>
      <c r="N76" s="17">
        <v>8986</v>
      </c>
      <c r="O76" s="17">
        <v>0</v>
      </c>
      <c r="P76" s="17">
        <v>0</v>
      </c>
      <c r="Q76" s="17">
        <v>0.52449100000000004</v>
      </c>
      <c r="R76" s="17">
        <v>0.461393</v>
      </c>
      <c r="S76" s="17">
        <v>0.50623099999999999</v>
      </c>
      <c r="T76" s="17">
        <v>4.4838000000000003E-2</v>
      </c>
      <c r="U76" s="17">
        <v>8.8570999999999997E-2</v>
      </c>
      <c r="V76" s="17">
        <v>412.8</v>
      </c>
      <c r="W76" s="17">
        <v>0.59756100000000001</v>
      </c>
      <c r="X76" s="17">
        <v>0</v>
      </c>
      <c r="Y76" s="17">
        <v>0</v>
      </c>
      <c r="Z76" s="17">
        <v>0</v>
      </c>
      <c r="AA76" s="17">
        <v>0.136264</v>
      </c>
      <c r="AB76" s="17">
        <v>0.79269800000000001</v>
      </c>
      <c r="AC76" s="17">
        <v>0.49693599999999999</v>
      </c>
      <c r="AD76" s="17">
        <v>0.25</v>
      </c>
      <c r="AE76" s="17">
        <v>2949.6</v>
      </c>
    </row>
    <row r="77" spans="1:31">
      <c r="A77" s="17">
        <v>64</v>
      </c>
      <c r="B77" s="19">
        <v>0.45940972222222221</v>
      </c>
      <c r="C77" s="17">
        <v>4.4000000000000004</v>
      </c>
      <c r="D77" s="17">
        <v>328.1</v>
      </c>
      <c r="E77" s="17">
        <v>2.5259E-2</v>
      </c>
      <c r="F77" s="17">
        <v>1.222</v>
      </c>
      <c r="G77" s="17">
        <v>0.54081500000000005</v>
      </c>
      <c r="H77" s="17">
        <v>0.65708299999999997</v>
      </c>
      <c r="I77" s="17">
        <v>0.71360400000000002</v>
      </c>
      <c r="J77" s="17">
        <v>5.6522000000000003E-2</v>
      </c>
      <c r="K77" s="17">
        <v>7.9205999999999999E-2</v>
      </c>
      <c r="L77" s="17">
        <v>423.4</v>
      </c>
      <c r="M77" s="17">
        <v>0.45591999999999999</v>
      </c>
      <c r="N77" s="17">
        <v>1755</v>
      </c>
      <c r="O77" s="17">
        <v>0</v>
      </c>
      <c r="P77" s="17">
        <v>0</v>
      </c>
      <c r="Q77" s="17">
        <v>0.63751199999999997</v>
      </c>
      <c r="R77" s="17">
        <v>0.50064399999999998</v>
      </c>
      <c r="S77" s="17">
        <v>0.55435299999999998</v>
      </c>
      <c r="T77" s="17">
        <v>5.3709E-2</v>
      </c>
      <c r="U77" s="17">
        <v>9.6886E-2</v>
      </c>
      <c r="V77" s="17">
        <v>313.2</v>
      </c>
      <c r="W77" s="17">
        <v>0.59756100000000001</v>
      </c>
      <c r="X77" s="17">
        <v>866</v>
      </c>
      <c r="Y77" s="17">
        <v>0</v>
      </c>
      <c r="Z77" s="17">
        <v>0</v>
      </c>
      <c r="AA77" s="17">
        <v>0.14905599999999999</v>
      </c>
      <c r="AB77" s="17">
        <v>0.59468699999999997</v>
      </c>
      <c r="AC77" s="17">
        <v>0.53258399999999995</v>
      </c>
      <c r="AD77" s="17">
        <v>0.25</v>
      </c>
      <c r="AE77" s="17">
        <v>1961.8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2023-02-24T06:30:35Z</dcterms:modified>
</cp:coreProperties>
</file>